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F:\Real Estate\Policy and Data\Data Collections\QAP Opportunity and Housing Need Indices\2026 QAP Schedules\"/>
    </mc:Choice>
  </mc:AlternateContent>
  <xr:revisionPtr revIDLastSave="0" documentId="13_ncr:1_{3AC73DC1-BDE2-4A83-B2B1-14B30B1DD28A}" xr6:coauthVersionLast="47" xr6:coauthVersionMax="47" xr10:uidLastSave="{00000000-0000-0000-0000-000000000000}"/>
  <bookViews>
    <workbookView xWindow="28680" yWindow="-120" windowWidth="29040" windowHeight="17520" xr2:uid="{AADED781-730E-4026-A8A2-ACF641C69F20}"/>
  </bookViews>
  <sheets>
    <sheet name="Opportunity Index" sheetId="7" r:id="rId1"/>
    <sheet name="High Income" sheetId="2" r:id="rId2"/>
    <sheet name="Low Poverty" sheetId="3" r:id="rId3"/>
    <sheet name="Low Unemployment" sheetId="4" r:id="rId4"/>
    <sheet name="Primary Care Physician" sheetId="5" r:id="rId5"/>
    <sheet name="RECAP" sheetId="6" r:id="rId6"/>
    <sheet name="IN QCT" sheetId="8" r:id="rId7"/>
  </sheets>
  <definedNames>
    <definedName name="_xlnm._FilterDatabase" localSheetId="1">'High Income'!$A$1:$H$1697</definedName>
    <definedName name="_xlnm._FilterDatabase" localSheetId="5" hidden="1">RECAP!$B$1:$F$66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7" l="1"/>
  <c r="I2" i="7" l="1"/>
  <c r="I3" i="7"/>
  <c r="I4" i="7"/>
  <c r="I5" i="7"/>
  <c r="I6" i="7"/>
  <c r="I7" i="7"/>
  <c r="I8" i="7"/>
  <c r="I9" i="7"/>
  <c r="I10" i="7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I92" i="7"/>
  <c r="I93" i="7"/>
  <c r="I94" i="7"/>
  <c r="I95" i="7"/>
  <c r="I96" i="7"/>
  <c r="I97" i="7"/>
  <c r="I98" i="7"/>
  <c r="I99" i="7"/>
  <c r="I100" i="7"/>
  <c r="I101" i="7"/>
  <c r="I102" i="7"/>
  <c r="I103" i="7"/>
  <c r="I104" i="7"/>
  <c r="I105" i="7"/>
  <c r="I106" i="7"/>
  <c r="I107" i="7"/>
  <c r="I108" i="7"/>
  <c r="I109" i="7"/>
  <c r="I110" i="7"/>
  <c r="I111" i="7"/>
  <c r="I112" i="7"/>
  <c r="I113" i="7"/>
  <c r="I114" i="7"/>
  <c r="I115" i="7"/>
  <c r="I116" i="7"/>
  <c r="I117" i="7"/>
  <c r="I118" i="7"/>
  <c r="I119" i="7"/>
  <c r="I120" i="7"/>
  <c r="I121" i="7"/>
  <c r="I122" i="7"/>
  <c r="I123" i="7"/>
  <c r="I124" i="7"/>
  <c r="I125" i="7"/>
  <c r="I126" i="7"/>
  <c r="I127" i="7"/>
  <c r="I128" i="7"/>
  <c r="I129" i="7"/>
  <c r="I130" i="7"/>
  <c r="I131" i="7"/>
  <c r="I132" i="7"/>
  <c r="I133" i="7"/>
  <c r="I134" i="7"/>
  <c r="I135" i="7"/>
  <c r="I136" i="7"/>
  <c r="I137" i="7"/>
  <c r="I138" i="7"/>
  <c r="I139" i="7"/>
  <c r="I140" i="7"/>
  <c r="I141" i="7"/>
  <c r="I142" i="7"/>
  <c r="I143" i="7"/>
  <c r="I144" i="7"/>
  <c r="I145" i="7"/>
  <c r="I146" i="7"/>
  <c r="I147" i="7"/>
  <c r="I148" i="7"/>
  <c r="I149" i="7"/>
  <c r="I150" i="7"/>
  <c r="I151" i="7"/>
  <c r="I152" i="7"/>
  <c r="I153" i="7"/>
  <c r="I154" i="7"/>
  <c r="I155" i="7"/>
  <c r="I156" i="7"/>
  <c r="I157" i="7"/>
  <c r="I158" i="7"/>
  <c r="I159" i="7"/>
  <c r="I160" i="7"/>
  <c r="I161" i="7"/>
  <c r="I162" i="7"/>
  <c r="I163" i="7"/>
  <c r="I164" i="7"/>
  <c r="I165" i="7"/>
  <c r="I166" i="7"/>
  <c r="I167" i="7"/>
  <c r="I168" i="7"/>
  <c r="I169" i="7"/>
  <c r="I170" i="7"/>
  <c r="I171" i="7"/>
  <c r="I172" i="7"/>
  <c r="I173" i="7"/>
  <c r="I174" i="7"/>
  <c r="I175" i="7"/>
  <c r="I176" i="7"/>
  <c r="I177" i="7"/>
  <c r="I178" i="7"/>
  <c r="I179" i="7"/>
  <c r="I180" i="7"/>
  <c r="I181" i="7"/>
  <c r="I182" i="7"/>
  <c r="I183" i="7"/>
  <c r="I184" i="7"/>
  <c r="I185" i="7"/>
  <c r="I186" i="7"/>
  <c r="I187" i="7"/>
  <c r="I188" i="7"/>
  <c r="I189" i="7"/>
  <c r="I190" i="7"/>
  <c r="I191" i="7"/>
  <c r="I192" i="7"/>
  <c r="I193" i="7"/>
  <c r="I194" i="7"/>
  <c r="I195" i="7"/>
  <c r="I196" i="7"/>
  <c r="I197" i="7"/>
  <c r="I198" i="7"/>
  <c r="I199" i="7"/>
  <c r="I200" i="7"/>
  <c r="I201" i="7"/>
  <c r="I202" i="7"/>
  <c r="I203" i="7"/>
  <c r="I204" i="7"/>
  <c r="I205" i="7"/>
  <c r="I206" i="7"/>
  <c r="I207" i="7"/>
  <c r="I208" i="7"/>
  <c r="I209" i="7"/>
  <c r="I210" i="7"/>
  <c r="I211" i="7"/>
  <c r="I212" i="7"/>
  <c r="I213" i="7"/>
  <c r="I214" i="7"/>
  <c r="I215" i="7"/>
  <c r="I216" i="7"/>
  <c r="I217" i="7"/>
  <c r="I218" i="7"/>
  <c r="I219" i="7"/>
  <c r="I220" i="7"/>
  <c r="I221" i="7"/>
  <c r="I222" i="7"/>
  <c r="I223" i="7"/>
  <c r="I224" i="7"/>
  <c r="I225" i="7"/>
  <c r="I226" i="7"/>
  <c r="I227" i="7"/>
  <c r="I228" i="7"/>
  <c r="I229" i="7"/>
  <c r="I230" i="7"/>
  <c r="I231" i="7"/>
  <c r="I232" i="7"/>
  <c r="I233" i="7"/>
  <c r="I234" i="7"/>
  <c r="I235" i="7"/>
  <c r="I236" i="7"/>
  <c r="I237" i="7"/>
  <c r="I238" i="7"/>
  <c r="I239" i="7"/>
  <c r="I240" i="7"/>
  <c r="I241" i="7"/>
  <c r="I242" i="7"/>
  <c r="I243" i="7"/>
  <c r="I244" i="7"/>
  <c r="I245" i="7"/>
  <c r="I246" i="7"/>
  <c r="I247" i="7"/>
  <c r="I248" i="7"/>
  <c r="I249" i="7"/>
  <c r="I250" i="7"/>
  <c r="I251" i="7"/>
  <c r="I252" i="7"/>
  <c r="I253" i="7"/>
  <c r="I254" i="7"/>
  <c r="I255" i="7"/>
  <c r="I256" i="7"/>
  <c r="I257" i="7"/>
  <c r="I258" i="7"/>
  <c r="I259" i="7"/>
  <c r="I260" i="7"/>
  <c r="I261" i="7"/>
  <c r="I262" i="7"/>
  <c r="I263" i="7"/>
  <c r="I264" i="7"/>
  <c r="I265" i="7"/>
  <c r="I266" i="7"/>
  <c r="I267" i="7"/>
  <c r="I268" i="7"/>
  <c r="I269" i="7"/>
  <c r="I270" i="7"/>
  <c r="I271" i="7"/>
  <c r="I272" i="7"/>
  <c r="I273" i="7"/>
  <c r="I274" i="7"/>
  <c r="I275" i="7"/>
  <c r="I276" i="7"/>
  <c r="I277" i="7"/>
  <c r="I278" i="7"/>
  <c r="I279" i="7"/>
  <c r="I280" i="7"/>
  <c r="I281" i="7"/>
  <c r="I282" i="7"/>
  <c r="I283" i="7"/>
  <c r="I284" i="7"/>
  <c r="I285" i="7"/>
  <c r="I286" i="7"/>
  <c r="I287" i="7"/>
  <c r="I288" i="7"/>
  <c r="I289" i="7"/>
  <c r="I290" i="7"/>
  <c r="I291" i="7"/>
  <c r="I292" i="7"/>
  <c r="I293" i="7"/>
  <c r="I294" i="7"/>
  <c r="I295" i="7"/>
  <c r="I296" i="7"/>
  <c r="I297" i="7"/>
  <c r="I298" i="7"/>
  <c r="I299" i="7"/>
  <c r="I300" i="7"/>
  <c r="I301" i="7"/>
  <c r="I302" i="7"/>
  <c r="I303" i="7"/>
  <c r="I304" i="7"/>
  <c r="I305" i="7"/>
  <c r="I306" i="7"/>
  <c r="I307" i="7"/>
  <c r="I308" i="7"/>
  <c r="I309" i="7"/>
  <c r="I310" i="7"/>
  <c r="I311" i="7"/>
  <c r="I312" i="7"/>
  <c r="I313" i="7"/>
  <c r="I314" i="7"/>
  <c r="I315" i="7"/>
  <c r="I316" i="7"/>
  <c r="I317" i="7"/>
  <c r="I318" i="7"/>
  <c r="I319" i="7"/>
  <c r="I320" i="7"/>
  <c r="I321" i="7"/>
  <c r="I322" i="7"/>
  <c r="I323" i="7"/>
  <c r="I324" i="7"/>
  <c r="I325" i="7"/>
  <c r="I326" i="7"/>
  <c r="I327" i="7"/>
  <c r="I328" i="7"/>
  <c r="I329" i="7"/>
  <c r="I330" i="7"/>
  <c r="I331" i="7"/>
  <c r="I332" i="7"/>
  <c r="I333" i="7"/>
  <c r="I334" i="7"/>
  <c r="I335" i="7"/>
  <c r="I336" i="7"/>
  <c r="I337" i="7"/>
  <c r="I338" i="7"/>
  <c r="I339" i="7"/>
  <c r="I340" i="7"/>
  <c r="I341" i="7"/>
  <c r="I342" i="7"/>
  <c r="I343" i="7"/>
  <c r="I344" i="7"/>
  <c r="I345" i="7"/>
  <c r="I346" i="7"/>
  <c r="I347" i="7"/>
  <c r="I348" i="7"/>
  <c r="I349" i="7"/>
  <c r="I350" i="7"/>
  <c r="I351" i="7"/>
  <c r="I352" i="7"/>
  <c r="I353" i="7"/>
  <c r="I354" i="7"/>
  <c r="I355" i="7"/>
  <c r="I356" i="7"/>
  <c r="I357" i="7"/>
  <c r="I358" i="7"/>
  <c r="I359" i="7"/>
  <c r="I360" i="7"/>
  <c r="I361" i="7"/>
  <c r="I362" i="7"/>
  <c r="I363" i="7"/>
  <c r="I364" i="7"/>
  <c r="I365" i="7"/>
  <c r="I366" i="7"/>
  <c r="I367" i="7"/>
  <c r="I368" i="7"/>
  <c r="I369" i="7"/>
  <c r="I370" i="7"/>
  <c r="I371" i="7"/>
  <c r="I372" i="7"/>
  <c r="I373" i="7"/>
  <c r="I374" i="7"/>
  <c r="I375" i="7"/>
  <c r="I376" i="7"/>
  <c r="I377" i="7"/>
  <c r="I378" i="7"/>
  <c r="I379" i="7"/>
  <c r="I380" i="7"/>
  <c r="I381" i="7"/>
  <c r="I382" i="7"/>
  <c r="I383" i="7"/>
  <c r="I384" i="7"/>
  <c r="I385" i="7"/>
  <c r="I386" i="7"/>
  <c r="I387" i="7"/>
  <c r="I388" i="7"/>
  <c r="I389" i="7"/>
  <c r="I390" i="7"/>
  <c r="I391" i="7"/>
  <c r="I392" i="7"/>
  <c r="I393" i="7"/>
  <c r="I394" i="7"/>
  <c r="I395" i="7"/>
  <c r="I396" i="7"/>
  <c r="I397" i="7"/>
  <c r="I398" i="7"/>
  <c r="I399" i="7"/>
  <c r="I400" i="7"/>
  <c r="I401" i="7"/>
  <c r="I402" i="7"/>
  <c r="I403" i="7"/>
  <c r="I404" i="7"/>
  <c r="I405" i="7"/>
  <c r="I406" i="7"/>
  <c r="I407" i="7"/>
  <c r="I408" i="7"/>
  <c r="I409" i="7"/>
  <c r="I410" i="7"/>
  <c r="I411" i="7"/>
  <c r="I412" i="7"/>
  <c r="I413" i="7"/>
  <c r="I414" i="7"/>
  <c r="I415" i="7"/>
  <c r="I416" i="7"/>
  <c r="I417" i="7"/>
  <c r="I418" i="7"/>
  <c r="I419" i="7"/>
  <c r="I420" i="7"/>
  <c r="I421" i="7"/>
  <c r="I422" i="7"/>
  <c r="I423" i="7"/>
  <c r="I424" i="7"/>
  <c r="I425" i="7"/>
  <c r="I426" i="7"/>
  <c r="I427" i="7"/>
  <c r="I428" i="7"/>
  <c r="I429" i="7"/>
  <c r="I430" i="7"/>
  <c r="I431" i="7"/>
  <c r="I432" i="7"/>
  <c r="I433" i="7"/>
  <c r="I434" i="7"/>
  <c r="I435" i="7"/>
  <c r="I436" i="7"/>
  <c r="I437" i="7"/>
  <c r="I438" i="7"/>
  <c r="I439" i="7"/>
  <c r="I440" i="7"/>
  <c r="I441" i="7"/>
  <c r="I442" i="7"/>
  <c r="I443" i="7"/>
  <c r="I444" i="7"/>
  <c r="I445" i="7"/>
  <c r="I446" i="7"/>
  <c r="I447" i="7"/>
  <c r="I448" i="7"/>
  <c r="I449" i="7"/>
  <c r="I450" i="7"/>
  <c r="I451" i="7"/>
  <c r="I452" i="7"/>
  <c r="I453" i="7"/>
  <c r="I454" i="7"/>
  <c r="I455" i="7"/>
  <c r="I456" i="7"/>
  <c r="I457" i="7"/>
  <c r="I458" i="7"/>
  <c r="I459" i="7"/>
  <c r="I460" i="7"/>
  <c r="I461" i="7"/>
  <c r="I462" i="7"/>
  <c r="I463" i="7"/>
  <c r="I464" i="7"/>
  <c r="I465" i="7"/>
  <c r="I466" i="7"/>
  <c r="I467" i="7"/>
  <c r="I468" i="7"/>
  <c r="I469" i="7"/>
  <c r="I470" i="7"/>
  <c r="I471" i="7"/>
  <c r="I472" i="7"/>
  <c r="I473" i="7"/>
  <c r="I474" i="7"/>
  <c r="I475" i="7"/>
  <c r="I476" i="7"/>
  <c r="I477" i="7"/>
  <c r="I478" i="7"/>
  <c r="I479" i="7"/>
  <c r="I480" i="7"/>
  <c r="I481" i="7"/>
  <c r="I482" i="7"/>
  <c r="I483" i="7"/>
  <c r="I484" i="7"/>
  <c r="I485" i="7"/>
  <c r="I486" i="7"/>
  <c r="I487" i="7"/>
  <c r="I488" i="7"/>
  <c r="I489" i="7"/>
  <c r="I490" i="7"/>
  <c r="I491" i="7"/>
  <c r="I492" i="7"/>
  <c r="I493" i="7"/>
  <c r="I494" i="7"/>
  <c r="I495" i="7"/>
  <c r="I496" i="7"/>
  <c r="I497" i="7"/>
  <c r="I498" i="7"/>
  <c r="I499" i="7"/>
  <c r="I500" i="7"/>
  <c r="I501" i="7"/>
  <c r="I502" i="7"/>
  <c r="I503" i="7"/>
  <c r="I504" i="7"/>
  <c r="I505" i="7"/>
  <c r="I506" i="7"/>
  <c r="I507" i="7"/>
  <c r="I508" i="7"/>
  <c r="I509" i="7"/>
  <c r="I510" i="7"/>
  <c r="I511" i="7"/>
  <c r="I512" i="7"/>
  <c r="I513" i="7"/>
  <c r="I514" i="7"/>
  <c r="I515" i="7"/>
  <c r="I516" i="7"/>
  <c r="I517" i="7"/>
  <c r="I518" i="7"/>
  <c r="I519" i="7"/>
  <c r="I520" i="7"/>
  <c r="I521" i="7"/>
  <c r="I522" i="7"/>
  <c r="I523" i="7"/>
  <c r="I524" i="7"/>
  <c r="I525" i="7"/>
  <c r="I526" i="7"/>
  <c r="I527" i="7"/>
  <c r="I528" i="7"/>
  <c r="I529" i="7"/>
  <c r="I530" i="7"/>
  <c r="I531" i="7"/>
  <c r="I532" i="7"/>
  <c r="I533" i="7"/>
  <c r="I534" i="7"/>
  <c r="I535" i="7"/>
  <c r="I536" i="7"/>
  <c r="I537" i="7"/>
  <c r="I538" i="7"/>
  <c r="I539" i="7"/>
  <c r="I540" i="7"/>
  <c r="I541" i="7"/>
  <c r="I542" i="7"/>
  <c r="I543" i="7"/>
  <c r="I544" i="7"/>
  <c r="I545" i="7"/>
  <c r="I546" i="7"/>
  <c r="I547" i="7"/>
  <c r="I548" i="7"/>
  <c r="I549" i="7"/>
  <c r="I550" i="7"/>
  <c r="I551" i="7"/>
  <c r="I552" i="7"/>
  <c r="I553" i="7"/>
  <c r="I554" i="7"/>
  <c r="I555" i="7"/>
  <c r="I556" i="7"/>
  <c r="I557" i="7"/>
  <c r="I558" i="7"/>
  <c r="I559" i="7"/>
  <c r="I560" i="7"/>
  <c r="I561" i="7"/>
  <c r="I562" i="7"/>
  <c r="I563" i="7"/>
  <c r="I564" i="7"/>
  <c r="I565" i="7"/>
  <c r="I566" i="7"/>
  <c r="I567" i="7"/>
  <c r="I568" i="7"/>
  <c r="I569" i="7"/>
  <c r="I570" i="7"/>
  <c r="I571" i="7"/>
  <c r="I572" i="7"/>
  <c r="I573" i="7"/>
  <c r="I574" i="7"/>
  <c r="I575" i="7"/>
  <c r="I576" i="7"/>
  <c r="I577" i="7"/>
  <c r="I578" i="7"/>
  <c r="I579" i="7"/>
  <c r="I580" i="7"/>
  <c r="I581" i="7"/>
  <c r="I582" i="7"/>
  <c r="I583" i="7"/>
  <c r="I584" i="7"/>
  <c r="I585" i="7"/>
  <c r="I586" i="7"/>
  <c r="I587" i="7"/>
  <c r="I588" i="7"/>
  <c r="I589" i="7"/>
  <c r="I590" i="7"/>
  <c r="I591" i="7"/>
  <c r="I592" i="7"/>
  <c r="I593" i="7"/>
  <c r="I594" i="7"/>
  <c r="I595" i="7"/>
  <c r="I596" i="7"/>
  <c r="I597" i="7"/>
  <c r="I598" i="7"/>
  <c r="I599" i="7"/>
  <c r="I600" i="7"/>
  <c r="I601" i="7"/>
  <c r="I602" i="7"/>
  <c r="I603" i="7"/>
  <c r="I604" i="7"/>
  <c r="I605" i="7"/>
  <c r="I606" i="7"/>
  <c r="I607" i="7"/>
  <c r="I608" i="7"/>
  <c r="I609" i="7"/>
  <c r="I610" i="7"/>
  <c r="I611" i="7"/>
  <c r="I612" i="7"/>
  <c r="I613" i="7"/>
  <c r="I614" i="7"/>
  <c r="I615" i="7"/>
  <c r="I616" i="7"/>
  <c r="I617" i="7"/>
  <c r="I618" i="7"/>
  <c r="I619" i="7"/>
  <c r="I620" i="7"/>
  <c r="I621" i="7"/>
  <c r="I622" i="7"/>
  <c r="I623" i="7"/>
  <c r="I624" i="7"/>
  <c r="I625" i="7"/>
  <c r="I626" i="7"/>
  <c r="I627" i="7"/>
  <c r="I628" i="7"/>
  <c r="I629" i="7"/>
  <c r="I630" i="7"/>
  <c r="I631" i="7"/>
  <c r="I632" i="7"/>
  <c r="I633" i="7"/>
  <c r="I634" i="7"/>
  <c r="I635" i="7"/>
  <c r="I636" i="7"/>
  <c r="I637" i="7"/>
  <c r="I638" i="7"/>
  <c r="I639" i="7"/>
  <c r="I640" i="7"/>
  <c r="I641" i="7"/>
  <c r="I642" i="7"/>
  <c r="I643" i="7"/>
  <c r="I644" i="7"/>
  <c r="I645" i="7"/>
  <c r="I646" i="7"/>
  <c r="I647" i="7"/>
  <c r="I648" i="7"/>
  <c r="I649" i="7"/>
  <c r="I650" i="7"/>
  <c r="I651" i="7"/>
  <c r="I652" i="7"/>
  <c r="I653" i="7"/>
  <c r="I654" i="7"/>
  <c r="I655" i="7"/>
  <c r="I656" i="7"/>
  <c r="I657" i="7"/>
  <c r="I658" i="7"/>
  <c r="I659" i="7"/>
  <c r="I660" i="7"/>
  <c r="I661" i="7"/>
  <c r="I662" i="7"/>
  <c r="I663" i="7"/>
  <c r="I664" i="7"/>
  <c r="I665" i="7"/>
  <c r="I666" i="7"/>
  <c r="I667" i="7"/>
  <c r="I668" i="7"/>
  <c r="I669" i="7"/>
  <c r="I670" i="7"/>
  <c r="I671" i="7"/>
  <c r="I672" i="7"/>
  <c r="I673" i="7"/>
  <c r="I674" i="7"/>
  <c r="I675" i="7"/>
  <c r="I676" i="7"/>
  <c r="I677" i="7"/>
  <c r="I678" i="7"/>
  <c r="I679" i="7"/>
  <c r="I680" i="7"/>
  <c r="I681" i="7"/>
  <c r="I682" i="7"/>
  <c r="I683" i="7"/>
  <c r="I684" i="7"/>
  <c r="I685" i="7"/>
  <c r="I686" i="7"/>
  <c r="I687" i="7"/>
  <c r="I688" i="7"/>
  <c r="I689" i="7"/>
  <c r="I690" i="7"/>
  <c r="I691" i="7"/>
  <c r="I692" i="7"/>
  <c r="I693" i="7"/>
  <c r="I694" i="7"/>
  <c r="I695" i="7"/>
  <c r="I696" i="7"/>
  <c r="I697" i="7"/>
  <c r="I698" i="7"/>
  <c r="I699" i="7"/>
  <c r="I700" i="7"/>
  <c r="I701" i="7"/>
  <c r="I702" i="7"/>
  <c r="I703" i="7"/>
  <c r="I704" i="7"/>
  <c r="I705" i="7"/>
  <c r="I706" i="7"/>
  <c r="I707" i="7"/>
  <c r="I708" i="7"/>
  <c r="I709" i="7"/>
  <c r="I710" i="7"/>
  <c r="I711" i="7"/>
  <c r="I712" i="7"/>
  <c r="I713" i="7"/>
  <c r="I714" i="7"/>
  <c r="I715" i="7"/>
  <c r="I716" i="7"/>
  <c r="I717" i="7"/>
  <c r="I718" i="7"/>
  <c r="I719" i="7"/>
  <c r="I720" i="7"/>
  <c r="I721" i="7"/>
  <c r="I722" i="7"/>
  <c r="I723" i="7"/>
  <c r="I724" i="7"/>
  <c r="I725" i="7"/>
  <c r="I726" i="7"/>
  <c r="I727" i="7"/>
  <c r="I728" i="7"/>
  <c r="I729" i="7"/>
  <c r="I730" i="7"/>
  <c r="I731" i="7"/>
  <c r="I732" i="7"/>
  <c r="I733" i="7"/>
  <c r="I734" i="7"/>
  <c r="I735" i="7"/>
  <c r="I736" i="7"/>
  <c r="I737" i="7"/>
  <c r="I738" i="7"/>
  <c r="I739" i="7"/>
  <c r="I740" i="7"/>
  <c r="I741" i="7"/>
  <c r="I742" i="7"/>
  <c r="I743" i="7"/>
  <c r="I744" i="7"/>
  <c r="I745" i="7"/>
  <c r="I746" i="7"/>
  <c r="I747" i="7"/>
  <c r="I748" i="7"/>
  <c r="I749" i="7"/>
  <c r="I750" i="7"/>
  <c r="I751" i="7"/>
  <c r="I752" i="7"/>
  <c r="I753" i="7"/>
  <c r="I754" i="7"/>
  <c r="I755" i="7"/>
  <c r="I756" i="7"/>
  <c r="I757" i="7"/>
  <c r="I758" i="7"/>
  <c r="I759" i="7"/>
  <c r="I760" i="7"/>
  <c r="I761" i="7"/>
  <c r="I762" i="7"/>
  <c r="I763" i="7"/>
  <c r="I764" i="7"/>
  <c r="I765" i="7"/>
  <c r="I766" i="7"/>
  <c r="I767" i="7"/>
  <c r="I768" i="7"/>
  <c r="I769" i="7"/>
  <c r="I770" i="7"/>
  <c r="I771" i="7"/>
  <c r="I772" i="7"/>
  <c r="I773" i="7"/>
  <c r="I774" i="7"/>
  <c r="I775" i="7"/>
  <c r="I776" i="7"/>
  <c r="I777" i="7"/>
  <c r="I778" i="7"/>
  <c r="I779" i="7"/>
  <c r="I780" i="7"/>
  <c r="I781" i="7"/>
  <c r="I782" i="7"/>
  <c r="I783" i="7"/>
  <c r="I784" i="7"/>
  <c r="I785" i="7"/>
  <c r="I786" i="7"/>
  <c r="I787" i="7"/>
  <c r="I788" i="7"/>
  <c r="I789" i="7"/>
  <c r="I790" i="7"/>
  <c r="I791" i="7"/>
  <c r="I792" i="7"/>
  <c r="I793" i="7"/>
  <c r="I794" i="7"/>
  <c r="I795" i="7"/>
  <c r="I796" i="7"/>
  <c r="I797" i="7"/>
  <c r="I798" i="7"/>
  <c r="I799" i="7"/>
  <c r="I800" i="7"/>
  <c r="I801" i="7"/>
  <c r="I802" i="7"/>
  <c r="I803" i="7"/>
  <c r="I804" i="7"/>
  <c r="I805" i="7"/>
  <c r="I806" i="7"/>
  <c r="I807" i="7"/>
  <c r="I808" i="7"/>
  <c r="I809" i="7"/>
  <c r="I810" i="7"/>
  <c r="I811" i="7"/>
  <c r="I812" i="7"/>
  <c r="I813" i="7"/>
  <c r="I814" i="7"/>
  <c r="I815" i="7"/>
  <c r="I816" i="7"/>
  <c r="I817" i="7"/>
  <c r="I818" i="7"/>
  <c r="I819" i="7"/>
  <c r="I820" i="7"/>
  <c r="I821" i="7"/>
  <c r="I822" i="7"/>
  <c r="I823" i="7"/>
  <c r="I824" i="7"/>
  <c r="I825" i="7"/>
  <c r="I826" i="7"/>
  <c r="I827" i="7"/>
  <c r="I828" i="7"/>
  <c r="I829" i="7"/>
  <c r="I830" i="7"/>
  <c r="I831" i="7"/>
  <c r="I832" i="7"/>
  <c r="I833" i="7"/>
  <c r="I834" i="7"/>
  <c r="I835" i="7"/>
  <c r="I836" i="7"/>
  <c r="I837" i="7"/>
  <c r="I838" i="7"/>
  <c r="I839" i="7"/>
  <c r="I840" i="7"/>
  <c r="I841" i="7"/>
  <c r="I842" i="7"/>
  <c r="I843" i="7"/>
  <c r="I844" i="7"/>
  <c r="I845" i="7"/>
  <c r="I846" i="7"/>
  <c r="I847" i="7"/>
  <c r="I848" i="7"/>
  <c r="I849" i="7"/>
  <c r="I850" i="7"/>
  <c r="I851" i="7"/>
  <c r="I852" i="7"/>
  <c r="I853" i="7"/>
  <c r="I854" i="7"/>
  <c r="I855" i="7"/>
  <c r="I856" i="7"/>
  <c r="I857" i="7"/>
  <c r="I858" i="7"/>
  <c r="I859" i="7"/>
  <c r="I860" i="7"/>
  <c r="I861" i="7"/>
  <c r="I862" i="7"/>
  <c r="I863" i="7"/>
  <c r="I864" i="7"/>
  <c r="I865" i="7"/>
  <c r="I866" i="7"/>
  <c r="I867" i="7"/>
  <c r="I868" i="7"/>
  <c r="I869" i="7"/>
  <c r="I870" i="7"/>
  <c r="I871" i="7"/>
  <c r="I872" i="7"/>
  <c r="I873" i="7"/>
  <c r="I874" i="7"/>
  <c r="I875" i="7"/>
  <c r="I876" i="7"/>
  <c r="I877" i="7"/>
  <c r="I878" i="7"/>
  <c r="I879" i="7"/>
  <c r="I880" i="7"/>
  <c r="I881" i="7"/>
  <c r="I882" i="7"/>
  <c r="I883" i="7"/>
  <c r="I884" i="7"/>
  <c r="I885" i="7"/>
  <c r="I886" i="7"/>
  <c r="I887" i="7"/>
  <c r="I888" i="7"/>
  <c r="I889" i="7"/>
  <c r="I890" i="7"/>
  <c r="I891" i="7"/>
  <c r="I892" i="7"/>
  <c r="I893" i="7"/>
  <c r="I894" i="7"/>
  <c r="I895" i="7"/>
  <c r="I896" i="7"/>
  <c r="I897" i="7"/>
  <c r="I898" i="7"/>
  <c r="I899" i="7"/>
  <c r="I900" i="7"/>
  <c r="I901" i="7"/>
  <c r="I902" i="7"/>
  <c r="I903" i="7"/>
  <c r="I904" i="7"/>
  <c r="I905" i="7"/>
  <c r="I906" i="7"/>
  <c r="I907" i="7"/>
  <c r="I908" i="7"/>
  <c r="I909" i="7"/>
  <c r="I910" i="7"/>
  <c r="I911" i="7"/>
  <c r="I912" i="7"/>
  <c r="I913" i="7"/>
  <c r="I914" i="7"/>
  <c r="I915" i="7"/>
  <c r="I916" i="7"/>
  <c r="I917" i="7"/>
  <c r="I918" i="7"/>
  <c r="I919" i="7"/>
  <c r="I920" i="7"/>
  <c r="I921" i="7"/>
  <c r="I922" i="7"/>
  <c r="I923" i="7"/>
  <c r="I924" i="7"/>
  <c r="I925" i="7"/>
  <c r="I926" i="7"/>
  <c r="I927" i="7"/>
  <c r="I928" i="7"/>
  <c r="I929" i="7"/>
  <c r="I930" i="7"/>
  <c r="I931" i="7"/>
  <c r="I932" i="7"/>
  <c r="I933" i="7"/>
  <c r="I934" i="7"/>
  <c r="I935" i="7"/>
  <c r="I936" i="7"/>
  <c r="I937" i="7"/>
  <c r="I938" i="7"/>
  <c r="I939" i="7"/>
  <c r="I940" i="7"/>
  <c r="I941" i="7"/>
  <c r="I942" i="7"/>
  <c r="I943" i="7"/>
  <c r="I944" i="7"/>
  <c r="I945" i="7"/>
  <c r="I946" i="7"/>
  <c r="I947" i="7"/>
  <c r="I948" i="7"/>
  <c r="I949" i="7"/>
  <c r="I950" i="7"/>
  <c r="I951" i="7"/>
  <c r="I952" i="7"/>
  <c r="I953" i="7"/>
  <c r="I954" i="7"/>
  <c r="I955" i="7"/>
  <c r="I956" i="7"/>
  <c r="I957" i="7"/>
  <c r="I958" i="7"/>
  <c r="I959" i="7"/>
  <c r="I960" i="7"/>
  <c r="I961" i="7"/>
  <c r="I962" i="7"/>
  <c r="I963" i="7"/>
  <c r="I964" i="7"/>
  <c r="I965" i="7"/>
  <c r="I966" i="7"/>
  <c r="I967" i="7"/>
  <c r="I968" i="7"/>
  <c r="I969" i="7"/>
  <c r="I970" i="7"/>
  <c r="I971" i="7"/>
  <c r="I972" i="7"/>
  <c r="I973" i="7"/>
  <c r="I974" i="7"/>
  <c r="I975" i="7"/>
  <c r="I976" i="7"/>
  <c r="I977" i="7"/>
  <c r="I978" i="7"/>
  <c r="I979" i="7"/>
  <c r="I980" i="7"/>
  <c r="I981" i="7"/>
  <c r="I982" i="7"/>
  <c r="I983" i="7"/>
  <c r="I984" i="7"/>
  <c r="I985" i="7"/>
  <c r="I986" i="7"/>
  <c r="I987" i="7"/>
  <c r="I988" i="7"/>
  <c r="I989" i="7"/>
  <c r="I990" i="7"/>
  <c r="I991" i="7"/>
  <c r="I992" i="7"/>
  <c r="I993" i="7"/>
  <c r="I994" i="7"/>
  <c r="I995" i="7"/>
  <c r="I996" i="7"/>
  <c r="I997" i="7"/>
  <c r="I998" i="7"/>
  <c r="I999" i="7"/>
  <c r="I1000" i="7"/>
  <c r="I1001" i="7"/>
  <c r="I1002" i="7"/>
  <c r="I1003" i="7"/>
  <c r="I1004" i="7"/>
  <c r="I1005" i="7"/>
  <c r="I1006" i="7"/>
  <c r="I1007" i="7"/>
  <c r="I1008" i="7"/>
  <c r="I1009" i="7"/>
  <c r="I1010" i="7"/>
  <c r="I1011" i="7"/>
  <c r="I1012" i="7"/>
  <c r="I1013" i="7"/>
  <c r="I1014" i="7"/>
  <c r="I1015" i="7"/>
  <c r="I1016" i="7"/>
  <c r="I1017" i="7"/>
  <c r="I1018" i="7"/>
  <c r="I1019" i="7"/>
  <c r="I1020" i="7"/>
  <c r="I1021" i="7"/>
  <c r="I1022" i="7"/>
  <c r="I1023" i="7"/>
  <c r="I1024" i="7"/>
  <c r="I1025" i="7"/>
  <c r="I1026" i="7"/>
  <c r="I1027" i="7"/>
  <c r="I1028" i="7"/>
  <c r="I1029" i="7"/>
  <c r="I1030" i="7"/>
  <c r="I1031" i="7"/>
  <c r="I1032" i="7"/>
  <c r="I1033" i="7"/>
  <c r="I1034" i="7"/>
  <c r="I1035" i="7"/>
  <c r="I1036" i="7"/>
  <c r="I1037" i="7"/>
  <c r="I1038" i="7"/>
  <c r="I1039" i="7"/>
  <c r="I1040" i="7"/>
  <c r="I1041" i="7"/>
  <c r="I1042" i="7"/>
  <c r="I1043" i="7"/>
  <c r="I1044" i="7"/>
  <c r="I1045" i="7"/>
  <c r="I1046" i="7"/>
  <c r="I1047" i="7"/>
  <c r="I1048" i="7"/>
  <c r="I1049" i="7"/>
  <c r="I1050" i="7"/>
  <c r="I1051" i="7"/>
  <c r="I1052" i="7"/>
  <c r="I1053" i="7"/>
  <c r="I1054" i="7"/>
  <c r="I1055" i="7"/>
  <c r="I1056" i="7"/>
  <c r="I1057" i="7"/>
  <c r="I1058" i="7"/>
  <c r="I1059" i="7"/>
  <c r="I1060" i="7"/>
  <c r="I1061" i="7"/>
  <c r="I1062" i="7"/>
  <c r="I1063" i="7"/>
  <c r="I1064" i="7"/>
  <c r="I1065" i="7"/>
  <c r="I1066" i="7"/>
  <c r="I1067" i="7"/>
  <c r="I1068" i="7"/>
  <c r="I1069" i="7"/>
  <c r="I1070" i="7"/>
  <c r="I1071" i="7"/>
  <c r="I1072" i="7"/>
  <c r="I1073" i="7"/>
  <c r="I1074" i="7"/>
  <c r="I1075" i="7"/>
  <c r="I1076" i="7"/>
  <c r="I1077" i="7"/>
  <c r="I1078" i="7"/>
  <c r="I1079" i="7"/>
  <c r="I1080" i="7"/>
  <c r="I1081" i="7"/>
  <c r="I1082" i="7"/>
  <c r="I1083" i="7"/>
  <c r="I1084" i="7"/>
  <c r="I1085" i="7"/>
  <c r="I1086" i="7"/>
  <c r="I1087" i="7"/>
  <c r="I1088" i="7"/>
  <c r="I1089" i="7"/>
  <c r="I1090" i="7"/>
  <c r="I1091" i="7"/>
  <c r="I1092" i="7"/>
  <c r="I1093" i="7"/>
  <c r="I1094" i="7"/>
  <c r="I1095" i="7"/>
  <c r="I1096" i="7"/>
  <c r="I1097" i="7"/>
  <c r="I1098" i="7"/>
  <c r="I1099" i="7"/>
  <c r="I1100" i="7"/>
  <c r="I1101" i="7"/>
  <c r="I1102" i="7"/>
  <c r="I1103" i="7"/>
  <c r="I1104" i="7"/>
  <c r="I1105" i="7"/>
  <c r="I1106" i="7"/>
  <c r="I1107" i="7"/>
  <c r="I1108" i="7"/>
  <c r="I1109" i="7"/>
  <c r="I1110" i="7"/>
  <c r="I1111" i="7"/>
  <c r="I1112" i="7"/>
  <c r="I1113" i="7"/>
  <c r="I1114" i="7"/>
  <c r="I1115" i="7"/>
  <c r="I1116" i="7"/>
  <c r="I1117" i="7"/>
  <c r="I1118" i="7"/>
  <c r="I1119" i="7"/>
  <c r="I1120" i="7"/>
  <c r="I1121" i="7"/>
  <c r="I1122" i="7"/>
  <c r="I1123" i="7"/>
  <c r="I1124" i="7"/>
  <c r="I1125" i="7"/>
  <c r="I1126" i="7"/>
  <c r="I1127" i="7"/>
  <c r="I1128" i="7"/>
  <c r="I1129" i="7"/>
  <c r="I1130" i="7"/>
  <c r="I1131" i="7"/>
  <c r="I1132" i="7"/>
  <c r="I1133" i="7"/>
  <c r="I1134" i="7"/>
  <c r="I1135" i="7"/>
  <c r="I1136" i="7"/>
  <c r="I1137" i="7"/>
  <c r="I1138" i="7"/>
  <c r="I1139" i="7"/>
  <c r="I1140" i="7"/>
  <c r="I1141" i="7"/>
  <c r="I1142" i="7"/>
  <c r="I1143" i="7"/>
  <c r="I1144" i="7"/>
  <c r="I1145" i="7"/>
  <c r="I1146" i="7"/>
  <c r="I1147" i="7"/>
  <c r="I1148" i="7"/>
  <c r="I1149" i="7"/>
  <c r="I1150" i="7"/>
  <c r="I1151" i="7"/>
  <c r="I1152" i="7"/>
  <c r="I1153" i="7"/>
  <c r="I1154" i="7"/>
  <c r="I1155" i="7"/>
  <c r="I1156" i="7"/>
  <c r="I1157" i="7"/>
  <c r="I1158" i="7"/>
  <c r="I1159" i="7"/>
  <c r="I1160" i="7"/>
  <c r="I1161" i="7"/>
  <c r="I1162" i="7"/>
  <c r="I1163" i="7"/>
  <c r="I1164" i="7"/>
  <c r="I1165" i="7"/>
  <c r="I1166" i="7"/>
  <c r="I1167" i="7"/>
  <c r="I1168" i="7"/>
  <c r="I1169" i="7"/>
  <c r="I1170" i="7"/>
  <c r="I1171" i="7"/>
  <c r="I1172" i="7"/>
  <c r="I1173" i="7"/>
  <c r="I1174" i="7"/>
  <c r="I1175" i="7"/>
  <c r="I1176" i="7"/>
  <c r="I1177" i="7"/>
  <c r="I1178" i="7"/>
  <c r="I1179" i="7"/>
  <c r="I1180" i="7"/>
  <c r="I1181" i="7"/>
  <c r="I1182" i="7"/>
  <c r="I1183" i="7"/>
  <c r="I1184" i="7"/>
  <c r="I1185" i="7"/>
  <c r="I1186" i="7"/>
  <c r="I1187" i="7"/>
  <c r="I1188" i="7"/>
  <c r="I1189" i="7"/>
  <c r="I1190" i="7"/>
  <c r="I1191" i="7"/>
  <c r="I1192" i="7"/>
  <c r="I1193" i="7"/>
  <c r="I1194" i="7"/>
  <c r="I1195" i="7"/>
  <c r="I1196" i="7"/>
  <c r="I1197" i="7"/>
  <c r="I1198" i="7"/>
  <c r="I1199" i="7"/>
  <c r="I1200" i="7"/>
  <c r="I1201" i="7"/>
  <c r="I1202" i="7"/>
  <c r="I1203" i="7"/>
  <c r="I1204" i="7"/>
  <c r="I1205" i="7"/>
  <c r="I1206" i="7"/>
  <c r="I1207" i="7"/>
  <c r="I1208" i="7"/>
  <c r="I1209" i="7"/>
  <c r="I1210" i="7"/>
  <c r="I1211" i="7"/>
  <c r="I1212" i="7"/>
  <c r="I1213" i="7"/>
  <c r="I1214" i="7"/>
  <c r="I1215" i="7"/>
  <c r="I1216" i="7"/>
  <c r="I1217" i="7"/>
  <c r="I1218" i="7"/>
  <c r="I1219" i="7"/>
  <c r="I1220" i="7"/>
  <c r="I1221" i="7"/>
  <c r="I1222" i="7"/>
  <c r="I1223" i="7"/>
  <c r="I1224" i="7"/>
  <c r="I1225" i="7"/>
  <c r="I1226" i="7"/>
  <c r="I1227" i="7"/>
  <c r="I1228" i="7"/>
  <c r="I1229" i="7"/>
  <c r="I1230" i="7"/>
  <c r="I1231" i="7"/>
  <c r="I1232" i="7"/>
  <c r="I1233" i="7"/>
  <c r="I1234" i="7"/>
  <c r="I1235" i="7"/>
  <c r="I1236" i="7"/>
  <c r="I1237" i="7"/>
  <c r="I1238" i="7"/>
  <c r="I1239" i="7"/>
  <c r="I1240" i="7"/>
  <c r="I1241" i="7"/>
  <c r="I1242" i="7"/>
  <c r="I1243" i="7"/>
  <c r="I1244" i="7"/>
  <c r="I1245" i="7"/>
  <c r="I1246" i="7"/>
  <c r="I1247" i="7"/>
  <c r="I1248" i="7"/>
  <c r="I1249" i="7"/>
  <c r="I1250" i="7"/>
  <c r="I1251" i="7"/>
  <c r="I1252" i="7"/>
  <c r="I1253" i="7"/>
  <c r="I1254" i="7"/>
  <c r="I1255" i="7"/>
  <c r="I1256" i="7"/>
  <c r="I1257" i="7"/>
  <c r="I1258" i="7"/>
  <c r="I1259" i="7"/>
  <c r="I1260" i="7"/>
  <c r="I1261" i="7"/>
  <c r="I1262" i="7"/>
  <c r="I1263" i="7"/>
  <c r="I1264" i="7"/>
  <c r="I1265" i="7"/>
  <c r="I1266" i="7"/>
  <c r="I1267" i="7"/>
  <c r="I1268" i="7"/>
  <c r="I1269" i="7"/>
  <c r="I1270" i="7"/>
  <c r="I1271" i="7"/>
  <c r="I1272" i="7"/>
  <c r="I1273" i="7"/>
  <c r="I1274" i="7"/>
  <c r="I1275" i="7"/>
  <c r="I1276" i="7"/>
  <c r="I1277" i="7"/>
  <c r="I1278" i="7"/>
  <c r="I1279" i="7"/>
  <c r="I1280" i="7"/>
  <c r="I1281" i="7"/>
  <c r="I1282" i="7"/>
  <c r="I1283" i="7"/>
  <c r="I1284" i="7"/>
  <c r="I1285" i="7"/>
  <c r="I1286" i="7"/>
  <c r="I1287" i="7"/>
  <c r="I1288" i="7"/>
  <c r="I1289" i="7"/>
  <c r="I1290" i="7"/>
  <c r="I1291" i="7"/>
  <c r="I1292" i="7"/>
  <c r="I1293" i="7"/>
  <c r="I1294" i="7"/>
  <c r="I1295" i="7"/>
  <c r="I1296" i="7"/>
  <c r="I1297" i="7"/>
  <c r="I1298" i="7"/>
  <c r="I1299" i="7"/>
  <c r="I1300" i="7"/>
  <c r="I1301" i="7"/>
  <c r="I1302" i="7"/>
  <c r="I1303" i="7"/>
  <c r="I1304" i="7"/>
  <c r="I1305" i="7"/>
  <c r="I1306" i="7"/>
  <c r="I1307" i="7"/>
  <c r="I1308" i="7"/>
  <c r="I1309" i="7"/>
  <c r="I1310" i="7"/>
  <c r="I1311" i="7"/>
  <c r="I1312" i="7"/>
  <c r="I1313" i="7"/>
  <c r="I1314" i="7"/>
  <c r="I1315" i="7"/>
  <c r="I1316" i="7"/>
  <c r="I1317" i="7"/>
  <c r="I1318" i="7"/>
  <c r="I1319" i="7"/>
  <c r="I1320" i="7"/>
  <c r="I1321" i="7"/>
  <c r="I1322" i="7"/>
  <c r="I1323" i="7"/>
  <c r="I1324" i="7"/>
  <c r="I1325" i="7"/>
  <c r="I1326" i="7"/>
  <c r="I1327" i="7"/>
  <c r="I1328" i="7"/>
  <c r="I1329" i="7"/>
  <c r="I1330" i="7"/>
  <c r="I1331" i="7"/>
  <c r="I1332" i="7"/>
  <c r="I1333" i="7"/>
  <c r="I1334" i="7"/>
  <c r="I1335" i="7"/>
  <c r="I1336" i="7"/>
  <c r="I1337" i="7"/>
  <c r="I1338" i="7"/>
  <c r="I1339" i="7"/>
  <c r="I1340" i="7"/>
  <c r="I1341" i="7"/>
  <c r="I1342" i="7"/>
  <c r="I1343" i="7"/>
  <c r="I1344" i="7"/>
  <c r="I1345" i="7"/>
  <c r="I1346" i="7"/>
  <c r="I1347" i="7"/>
  <c r="I1348" i="7"/>
  <c r="I1349" i="7"/>
  <c r="I1350" i="7"/>
  <c r="I1351" i="7"/>
  <c r="I1352" i="7"/>
  <c r="I1353" i="7"/>
  <c r="I1354" i="7"/>
  <c r="I1355" i="7"/>
  <c r="I1356" i="7"/>
  <c r="I1357" i="7"/>
  <c r="I1358" i="7"/>
  <c r="I1359" i="7"/>
  <c r="I1360" i="7"/>
  <c r="I1361" i="7"/>
  <c r="I1362" i="7"/>
  <c r="I1363" i="7"/>
  <c r="I1364" i="7"/>
  <c r="I1365" i="7"/>
  <c r="I1366" i="7"/>
  <c r="I1367" i="7"/>
  <c r="I1368" i="7"/>
  <c r="I1369" i="7"/>
  <c r="I1370" i="7"/>
  <c r="I1371" i="7"/>
  <c r="I1372" i="7"/>
  <c r="I1373" i="7"/>
  <c r="I1374" i="7"/>
  <c r="I1375" i="7"/>
  <c r="I1376" i="7"/>
  <c r="I1377" i="7"/>
  <c r="I1378" i="7"/>
  <c r="I1379" i="7"/>
  <c r="I1380" i="7"/>
  <c r="I1381" i="7"/>
  <c r="I1382" i="7"/>
  <c r="I1383" i="7"/>
  <c r="I1384" i="7"/>
  <c r="I1385" i="7"/>
  <c r="I1386" i="7"/>
  <c r="I1387" i="7"/>
  <c r="I1388" i="7"/>
  <c r="I1389" i="7"/>
  <c r="I1390" i="7"/>
  <c r="I1391" i="7"/>
  <c r="I1392" i="7"/>
  <c r="I1393" i="7"/>
  <c r="I1394" i="7"/>
  <c r="I1395" i="7"/>
  <c r="I1396" i="7"/>
  <c r="I1397" i="7"/>
  <c r="I1398" i="7"/>
  <c r="I1399" i="7"/>
  <c r="I1400" i="7"/>
  <c r="I1401" i="7"/>
  <c r="I1402" i="7"/>
  <c r="I1403" i="7"/>
  <c r="I1404" i="7"/>
  <c r="I1405" i="7"/>
  <c r="I1406" i="7"/>
  <c r="I1407" i="7"/>
  <c r="I1408" i="7"/>
  <c r="I1409" i="7"/>
  <c r="I1410" i="7"/>
  <c r="I1411" i="7"/>
  <c r="I1412" i="7"/>
  <c r="I1413" i="7"/>
  <c r="I1414" i="7"/>
  <c r="I1415" i="7"/>
  <c r="I1416" i="7"/>
  <c r="I1417" i="7"/>
  <c r="I1418" i="7"/>
  <c r="I1419" i="7"/>
  <c r="I1420" i="7"/>
  <c r="I1421" i="7"/>
  <c r="I1422" i="7"/>
  <c r="I1423" i="7"/>
  <c r="I1424" i="7"/>
  <c r="I1425" i="7"/>
  <c r="I1426" i="7"/>
  <c r="I1427" i="7"/>
  <c r="I1428" i="7"/>
  <c r="I1429" i="7"/>
  <c r="I1430" i="7"/>
  <c r="I1431" i="7"/>
  <c r="I1432" i="7"/>
  <c r="I1433" i="7"/>
  <c r="I1434" i="7"/>
  <c r="I1435" i="7"/>
  <c r="I1436" i="7"/>
  <c r="I1437" i="7"/>
  <c r="I1438" i="7"/>
  <c r="I1439" i="7"/>
  <c r="I1440" i="7"/>
  <c r="I1441" i="7"/>
  <c r="I1442" i="7"/>
  <c r="I1443" i="7"/>
  <c r="I1444" i="7"/>
  <c r="I1445" i="7"/>
  <c r="I1446" i="7"/>
  <c r="I1447" i="7"/>
  <c r="I1448" i="7"/>
  <c r="I1449" i="7"/>
  <c r="I1450" i="7"/>
  <c r="I1451" i="7"/>
  <c r="I1452" i="7"/>
  <c r="I1453" i="7"/>
  <c r="I1454" i="7"/>
  <c r="I1455" i="7"/>
  <c r="I1456" i="7"/>
  <c r="I1457" i="7"/>
  <c r="I1458" i="7"/>
  <c r="I1459" i="7"/>
  <c r="I1460" i="7"/>
  <c r="I1461" i="7"/>
  <c r="I1462" i="7"/>
  <c r="I1463" i="7"/>
  <c r="I1464" i="7"/>
  <c r="I1465" i="7"/>
  <c r="I1466" i="7"/>
  <c r="I1467" i="7"/>
  <c r="I1468" i="7"/>
  <c r="I1469" i="7"/>
  <c r="I1470" i="7"/>
  <c r="I1471" i="7"/>
  <c r="I1472" i="7"/>
  <c r="I1473" i="7"/>
  <c r="I1474" i="7"/>
  <c r="I1475" i="7"/>
  <c r="I1476" i="7"/>
  <c r="I1477" i="7"/>
  <c r="I1478" i="7"/>
  <c r="I1479" i="7"/>
  <c r="I1480" i="7"/>
  <c r="I1481" i="7"/>
  <c r="I1482" i="7"/>
  <c r="I1483" i="7"/>
  <c r="I1484" i="7"/>
  <c r="I1485" i="7"/>
  <c r="I1486" i="7"/>
  <c r="I1487" i="7"/>
  <c r="I1488" i="7"/>
  <c r="I1489" i="7"/>
  <c r="I1490" i="7"/>
  <c r="I1491" i="7"/>
  <c r="I1492" i="7"/>
  <c r="I1493" i="7"/>
  <c r="I1494" i="7"/>
  <c r="I1495" i="7"/>
  <c r="I1496" i="7"/>
  <c r="I1497" i="7"/>
  <c r="I1498" i="7"/>
  <c r="I1499" i="7"/>
  <c r="I1500" i="7"/>
  <c r="I1501" i="7"/>
  <c r="I1502" i="7"/>
  <c r="I1503" i="7"/>
  <c r="I1504" i="7"/>
  <c r="I1505" i="7"/>
  <c r="I1506" i="7"/>
  <c r="I1507" i="7"/>
  <c r="I1508" i="7"/>
  <c r="I1509" i="7"/>
  <c r="I1510" i="7"/>
  <c r="I1511" i="7"/>
  <c r="I1512" i="7"/>
  <c r="I1513" i="7"/>
  <c r="I1514" i="7"/>
  <c r="I1515" i="7"/>
  <c r="I1516" i="7"/>
  <c r="I1517" i="7"/>
  <c r="I1518" i="7"/>
  <c r="I1519" i="7"/>
  <c r="I1520" i="7"/>
  <c r="I1521" i="7"/>
  <c r="I1522" i="7"/>
  <c r="I1523" i="7"/>
  <c r="I1524" i="7"/>
  <c r="I1525" i="7"/>
  <c r="I1526" i="7"/>
  <c r="I1527" i="7"/>
  <c r="I1528" i="7"/>
  <c r="I1529" i="7"/>
  <c r="I1530" i="7"/>
  <c r="I1531" i="7"/>
  <c r="I1532" i="7"/>
  <c r="I1533" i="7"/>
  <c r="I1534" i="7"/>
  <c r="I1535" i="7"/>
  <c r="I1536" i="7"/>
  <c r="I1537" i="7"/>
  <c r="I1538" i="7"/>
  <c r="I1539" i="7"/>
  <c r="I1540" i="7"/>
  <c r="I1541" i="7"/>
  <c r="I1542" i="7"/>
  <c r="I1543" i="7"/>
  <c r="I1544" i="7"/>
  <c r="I1545" i="7"/>
  <c r="I1546" i="7"/>
  <c r="I1547" i="7"/>
  <c r="I1548" i="7"/>
  <c r="I1549" i="7"/>
  <c r="I1550" i="7"/>
  <c r="I1551" i="7"/>
  <c r="I1552" i="7"/>
  <c r="I1553" i="7"/>
  <c r="I1554" i="7"/>
  <c r="I1555" i="7"/>
  <c r="I1556" i="7"/>
  <c r="I1557" i="7"/>
  <c r="I1558" i="7"/>
  <c r="I1559" i="7"/>
  <c r="I1560" i="7"/>
  <c r="I1561" i="7"/>
  <c r="I1562" i="7"/>
  <c r="I1563" i="7"/>
  <c r="I1564" i="7"/>
  <c r="I1565" i="7"/>
  <c r="I1566" i="7"/>
  <c r="I1567" i="7"/>
  <c r="I1568" i="7"/>
  <c r="I1569" i="7"/>
  <c r="I1570" i="7"/>
  <c r="I1571" i="7"/>
  <c r="I1572" i="7"/>
  <c r="I1573" i="7"/>
  <c r="I1574" i="7"/>
  <c r="I1575" i="7"/>
  <c r="I1576" i="7"/>
  <c r="I1577" i="7"/>
  <c r="I1578" i="7"/>
  <c r="I1579" i="7"/>
  <c r="I1580" i="7"/>
  <c r="I1581" i="7"/>
  <c r="I1582" i="7"/>
  <c r="I1583" i="7"/>
  <c r="I1584" i="7"/>
  <c r="I1585" i="7"/>
  <c r="I1586" i="7"/>
  <c r="I1587" i="7"/>
  <c r="I1588" i="7"/>
  <c r="I1589" i="7"/>
  <c r="I1590" i="7"/>
  <c r="I1591" i="7"/>
  <c r="I1592" i="7"/>
  <c r="I1593" i="7"/>
  <c r="I1594" i="7"/>
  <c r="I1595" i="7"/>
  <c r="I1596" i="7"/>
  <c r="I1597" i="7"/>
  <c r="I1598" i="7"/>
  <c r="I1599" i="7"/>
  <c r="I1600" i="7"/>
  <c r="I1601" i="7"/>
  <c r="I1602" i="7"/>
  <c r="I1603" i="7"/>
  <c r="I1604" i="7"/>
  <c r="I1605" i="7"/>
  <c r="I1606" i="7"/>
  <c r="I1607" i="7"/>
  <c r="I1608" i="7"/>
  <c r="I1609" i="7"/>
  <c r="I1610" i="7"/>
  <c r="I1611" i="7"/>
  <c r="I1612" i="7"/>
  <c r="I1613" i="7"/>
  <c r="I1614" i="7"/>
  <c r="I1615" i="7"/>
  <c r="I1616" i="7"/>
  <c r="I1617" i="7"/>
  <c r="I1618" i="7"/>
  <c r="I1619" i="7"/>
  <c r="I1620" i="7"/>
  <c r="I1621" i="7"/>
  <c r="I1622" i="7"/>
  <c r="I1623" i="7"/>
  <c r="I1624" i="7"/>
  <c r="I1625" i="7"/>
  <c r="I1626" i="7"/>
  <c r="I1627" i="7"/>
  <c r="I1628" i="7"/>
  <c r="I1629" i="7"/>
  <c r="I1630" i="7"/>
  <c r="I1631" i="7"/>
  <c r="I1632" i="7"/>
  <c r="I1633" i="7"/>
  <c r="I1634" i="7"/>
  <c r="I1635" i="7"/>
  <c r="I1636" i="7"/>
  <c r="I1637" i="7"/>
  <c r="I1638" i="7"/>
  <c r="I1639" i="7"/>
  <c r="I1640" i="7"/>
  <c r="I1641" i="7"/>
  <c r="I1642" i="7"/>
  <c r="I1643" i="7"/>
  <c r="I1644" i="7"/>
  <c r="I1645" i="7"/>
  <c r="I1646" i="7"/>
  <c r="I1647" i="7"/>
  <c r="I1648" i="7"/>
  <c r="I1649" i="7"/>
  <c r="I1650" i="7"/>
  <c r="I1651" i="7"/>
  <c r="I1652" i="7"/>
  <c r="I1653" i="7"/>
  <c r="I1654" i="7"/>
  <c r="I1655" i="7"/>
  <c r="I1656" i="7"/>
  <c r="I1657" i="7"/>
  <c r="I1658" i="7"/>
  <c r="I1659" i="7"/>
  <c r="I1660" i="7"/>
  <c r="I1661" i="7"/>
  <c r="I1662" i="7"/>
  <c r="I1663" i="7"/>
  <c r="I1664" i="7"/>
  <c r="I1665" i="7"/>
  <c r="I1666" i="7"/>
  <c r="I1667" i="7"/>
  <c r="I1668" i="7"/>
  <c r="I1669" i="7"/>
  <c r="I1670" i="7"/>
  <c r="I1671" i="7"/>
  <c r="I1672" i="7"/>
  <c r="I1673" i="7"/>
  <c r="I1674" i="7"/>
  <c r="I1675" i="7"/>
  <c r="I1676" i="7"/>
  <c r="I1677" i="7"/>
  <c r="I1678" i="7"/>
  <c r="I1679" i="7"/>
  <c r="I1680" i="7"/>
  <c r="I1681" i="7"/>
  <c r="I1682" i="7"/>
  <c r="I1683" i="7"/>
  <c r="I1684" i="7"/>
  <c r="I1685" i="7"/>
  <c r="I1686" i="7"/>
  <c r="I1687" i="7"/>
  <c r="I1688" i="7"/>
  <c r="I1689" i="7"/>
  <c r="I1690" i="7"/>
  <c r="I1691" i="7"/>
  <c r="I1692" i="7"/>
  <c r="I1693" i="7"/>
  <c r="I1694" i="7"/>
  <c r="I1695" i="7"/>
  <c r="I1696" i="7"/>
  <c r="I1697" i="7"/>
  <c r="A5" i="6"/>
  <c r="A11" i="6"/>
  <c r="A13" i="6"/>
  <c r="A17" i="6"/>
  <c r="A19" i="6"/>
  <c r="A21" i="6"/>
  <c r="A25" i="6"/>
  <c r="A27" i="6"/>
  <c r="A29" i="6"/>
  <c r="A33" i="6"/>
  <c r="A35" i="6"/>
  <c r="A37" i="6"/>
  <c r="A41" i="6"/>
  <c r="A43" i="6"/>
  <c r="A45" i="6"/>
  <c r="A49" i="6"/>
  <c r="A51" i="6"/>
  <c r="A53" i="6"/>
  <c r="A57" i="6"/>
  <c r="A59" i="6"/>
  <c r="A61" i="6"/>
  <c r="A65" i="6"/>
  <c r="A2" i="6"/>
  <c r="G3" i="6"/>
  <c r="A3" i="6" s="1"/>
  <c r="G4" i="6"/>
  <c r="A4" i="6" s="1"/>
  <c r="G5" i="6"/>
  <c r="G6" i="6"/>
  <c r="A6" i="6" s="1"/>
  <c r="G7" i="6"/>
  <c r="A7" i="6" s="1"/>
  <c r="G8" i="6"/>
  <c r="A8" i="6" s="1"/>
  <c r="G9" i="6"/>
  <c r="A9" i="6" s="1"/>
  <c r="G10" i="6"/>
  <c r="A10" i="6" s="1"/>
  <c r="G11" i="6"/>
  <c r="G12" i="6"/>
  <c r="A12" i="6" s="1"/>
  <c r="G13" i="6"/>
  <c r="G14" i="6"/>
  <c r="A14" i="6" s="1"/>
  <c r="G15" i="6"/>
  <c r="A15" i="6" s="1"/>
  <c r="G16" i="6"/>
  <c r="A16" i="6" s="1"/>
  <c r="G17" i="6"/>
  <c r="G18" i="6"/>
  <c r="A18" i="6" s="1"/>
  <c r="G19" i="6"/>
  <c r="G20" i="6"/>
  <c r="A20" i="6" s="1"/>
  <c r="G21" i="6"/>
  <c r="G22" i="6"/>
  <c r="A22" i="6" s="1"/>
  <c r="G23" i="6"/>
  <c r="A23" i="6" s="1"/>
  <c r="G24" i="6"/>
  <c r="A24" i="6" s="1"/>
  <c r="G25" i="6"/>
  <c r="G26" i="6"/>
  <c r="A26" i="6" s="1"/>
  <c r="G27" i="6"/>
  <c r="G28" i="6"/>
  <c r="A28" i="6" s="1"/>
  <c r="G29" i="6"/>
  <c r="G30" i="6"/>
  <c r="A30" i="6" s="1"/>
  <c r="G31" i="6"/>
  <c r="A31" i="6" s="1"/>
  <c r="G32" i="6"/>
  <c r="A32" i="6" s="1"/>
  <c r="G33" i="6"/>
  <c r="G34" i="6"/>
  <c r="A34" i="6" s="1"/>
  <c r="G35" i="6"/>
  <c r="G36" i="6"/>
  <c r="A36" i="6" s="1"/>
  <c r="G37" i="6"/>
  <c r="G38" i="6"/>
  <c r="A38" i="6" s="1"/>
  <c r="G39" i="6"/>
  <c r="A39" i="6" s="1"/>
  <c r="G40" i="6"/>
  <c r="A40" i="6" s="1"/>
  <c r="G41" i="6"/>
  <c r="G42" i="6"/>
  <c r="A42" i="6" s="1"/>
  <c r="G43" i="6"/>
  <c r="G44" i="6"/>
  <c r="A44" i="6" s="1"/>
  <c r="G45" i="6"/>
  <c r="G46" i="6"/>
  <c r="A46" i="6" s="1"/>
  <c r="G47" i="6"/>
  <c r="A47" i="6" s="1"/>
  <c r="G48" i="6"/>
  <c r="A48" i="6" s="1"/>
  <c r="G49" i="6"/>
  <c r="G50" i="6"/>
  <c r="A50" i="6" s="1"/>
  <c r="G51" i="6"/>
  <c r="G52" i="6"/>
  <c r="A52" i="6" s="1"/>
  <c r="G53" i="6"/>
  <c r="G54" i="6"/>
  <c r="A54" i="6" s="1"/>
  <c r="G55" i="6"/>
  <c r="A55" i="6" s="1"/>
  <c r="G56" i="6"/>
  <c r="A56" i="6" s="1"/>
  <c r="G57" i="6"/>
  <c r="G58" i="6"/>
  <c r="A58" i="6" s="1"/>
  <c r="G59" i="6"/>
  <c r="G60" i="6"/>
  <c r="A60" i="6" s="1"/>
  <c r="G61" i="6"/>
  <c r="G62" i="6"/>
  <c r="A62" i="6" s="1"/>
  <c r="G63" i="6"/>
  <c r="A63" i="6" s="1"/>
  <c r="G64" i="6"/>
  <c r="A64" i="6" s="1"/>
  <c r="G65" i="6"/>
  <c r="G66" i="6"/>
  <c r="A66" i="6" s="1"/>
  <c r="G2" i="6"/>
  <c r="N3" i="7"/>
  <c r="N8" i="7"/>
  <c r="N7" i="7"/>
  <c r="N4" i="7"/>
  <c r="N2" i="7"/>
  <c r="N6" i="7"/>
  <c r="N5" i="7"/>
  <c r="N103" i="7"/>
  <c r="N104" i="7"/>
  <c r="N68" i="7"/>
  <c r="N85" i="7"/>
  <c r="N69" i="7"/>
  <c r="N95" i="7"/>
  <c r="N70" i="7"/>
  <c r="N76" i="7"/>
  <c r="N77" i="7"/>
  <c r="N66" i="7"/>
  <c r="N98" i="7"/>
  <c r="N73" i="7"/>
  <c r="N50" i="7"/>
  <c r="N10" i="7"/>
  <c r="N83" i="7"/>
  <c r="N24" i="7"/>
  <c r="N88" i="7"/>
  <c r="N86" i="7"/>
  <c r="N96" i="7"/>
  <c r="N51" i="7"/>
  <c r="N71" i="7"/>
  <c r="N91" i="7"/>
  <c r="N99" i="7"/>
  <c r="N97" i="7"/>
  <c r="N72" i="7"/>
  <c r="N49" i="7"/>
  <c r="N42" i="7"/>
  <c r="N80" i="7"/>
  <c r="N100" i="7"/>
  <c r="N52" i="7"/>
  <c r="N102" i="7"/>
  <c r="N79" i="7"/>
  <c r="N93" i="7"/>
  <c r="N101" i="7"/>
  <c r="N89" i="7"/>
  <c r="N46" i="7"/>
  <c r="N75" i="7"/>
  <c r="N45" i="7"/>
  <c r="N67" i="7"/>
  <c r="N74" i="7"/>
  <c r="N94" i="7"/>
  <c r="N40" i="7"/>
  <c r="N33" i="7"/>
  <c r="N65" i="7"/>
  <c r="N29" i="7"/>
  <c r="N81" i="7"/>
  <c r="N92" i="7"/>
  <c r="N84" i="7"/>
  <c r="N9" i="7"/>
  <c r="N35" i="7"/>
  <c r="N44" i="7"/>
  <c r="N87" i="7"/>
  <c r="N82" i="7"/>
  <c r="N39" i="7"/>
  <c r="N48" i="7"/>
  <c r="N90" i="7"/>
  <c r="N22" i="7"/>
  <c r="N28" i="7"/>
  <c r="N78" i="7"/>
  <c r="N62" i="7"/>
  <c r="N47" i="7"/>
  <c r="N64" i="7"/>
  <c r="N26" i="7"/>
  <c r="N53" i="7"/>
  <c r="N27" i="7"/>
  <c r="N30" i="7"/>
  <c r="N63" i="7"/>
  <c r="N23" i="7"/>
  <c r="N43" i="7"/>
  <c r="N32" i="7"/>
  <c r="N11" i="7"/>
  <c r="N34" i="7"/>
  <c r="N25" i="7"/>
  <c r="N21" i="7"/>
  <c r="N38" i="7"/>
  <c r="N56" i="7"/>
  <c r="N57" i="7"/>
  <c r="N31" i="7"/>
  <c r="N58" i="7"/>
  <c r="N36" i="7"/>
  <c r="N14" i="7"/>
  <c r="N41" i="7"/>
  <c r="N37" i="7"/>
  <c r="N20" i="7"/>
  <c r="N55" i="7"/>
  <c r="N13" i="7"/>
  <c r="N54" i="7"/>
  <c r="N19" i="7"/>
  <c r="N16" i="7"/>
  <c r="N18" i="7"/>
  <c r="N61" i="7"/>
  <c r="N12" i="7"/>
  <c r="N17" i="7"/>
  <c r="N60" i="7"/>
  <c r="N15" i="7"/>
  <c r="N59" i="7"/>
  <c r="N112" i="7"/>
  <c r="N110" i="7"/>
  <c r="N111" i="7"/>
  <c r="N105" i="7"/>
  <c r="N109" i="7"/>
  <c r="N115" i="7"/>
  <c r="N119" i="7"/>
  <c r="N106" i="7"/>
  <c r="N116" i="7"/>
  <c r="N117" i="7"/>
  <c r="N108" i="7"/>
  <c r="N118" i="7"/>
  <c r="N120" i="7"/>
  <c r="N114" i="7"/>
  <c r="N113" i="7"/>
  <c r="N107" i="7"/>
  <c r="N122" i="7"/>
  <c r="N121" i="7"/>
  <c r="N123" i="7"/>
  <c r="N126" i="7"/>
  <c r="N125" i="7"/>
  <c r="N127" i="7"/>
  <c r="N124" i="7"/>
  <c r="N132" i="7"/>
  <c r="N131" i="7"/>
  <c r="N128" i="7"/>
  <c r="N138" i="7"/>
  <c r="N130" i="7"/>
  <c r="N129" i="7"/>
  <c r="N135" i="7"/>
  <c r="N133" i="7"/>
  <c r="N137" i="7"/>
  <c r="N136" i="7"/>
  <c r="N134" i="7"/>
  <c r="N140" i="7"/>
  <c r="N142" i="7"/>
  <c r="N143" i="7"/>
  <c r="N141" i="7"/>
  <c r="N139" i="7"/>
  <c r="N147" i="7"/>
  <c r="N149" i="7"/>
  <c r="N145" i="7"/>
  <c r="N144" i="7"/>
  <c r="N146" i="7"/>
  <c r="N148" i="7"/>
  <c r="N150" i="7"/>
  <c r="N158" i="7"/>
  <c r="N157" i="7"/>
  <c r="N156" i="7"/>
  <c r="N155" i="7"/>
  <c r="N154" i="7"/>
  <c r="N160" i="7"/>
  <c r="N151" i="7"/>
  <c r="N161" i="7"/>
  <c r="N153" i="7"/>
  <c r="N152" i="7"/>
  <c r="N159" i="7"/>
  <c r="N162" i="7"/>
  <c r="N163" i="7"/>
  <c r="N164" i="7"/>
  <c r="N169" i="7"/>
  <c r="N171" i="7"/>
  <c r="N172" i="7"/>
  <c r="N165" i="7"/>
  <c r="N186" i="7"/>
  <c r="N177" i="7"/>
  <c r="N168" i="7"/>
  <c r="N173" i="7"/>
  <c r="N174" i="7"/>
  <c r="N170" i="7"/>
  <c r="N178" i="7"/>
  <c r="N184" i="7"/>
  <c r="N166" i="7"/>
  <c r="N180" i="7"/>
  <c r="N176" i="7"/>
  <c r="N179" i="7"/>
  <c r="N185" i="7"/>
  <c r="N188" i="7"/>
  <c r="N175" i="7"/>
  <c r="N167" i="7"/>
  <c r="N182" i="7"/>
  <c r="N187" i="7"/>
  <c r="N181" i="7"/>
  <c r="N183" i="7"/>
  <c r="N190" i="7"/>
  <c r="N189" i="7"/>
  <c r="N194" i="7"/>
  <c r="N193" i="7"/>
  <c r="N192" i="7"/>
  <c r="N191" i="7"/>
  <c r="N202" i="7"/>
  <c r="N199" i="7"/>
  <c r="N200" i="7"/>
  <c r="N201" i="7"/>
  <c r="N197" i="7"/>
  <c r="N198" i="7"/>
  <c r="N195" i="7"/>
  <c r="N196" i="7"/>
  <c r="N204" i="7"/>
  <c r="N205" i="7"/>
  <c r="N203" i="7"/>
  <c r="N211" i="7"/>
  <c r="N212" i="7"/>
  <c r="N206" i="7"/>
  <c r="N213" i="7"/>
  <c r="N207" i="7"/>
  <c r="N208" i="7"/>
  <c r="N210" i="7"/>
  <c r="N209" i="7"/>
  <c r="N221" i="7"/>
  <c r="N223" i="7"/>
  <c r="N219" i="7"/>
  <c r="N224" i="7"/>
  <c r="N226" i="7"/>
  <c r="N220" i="7"/>
  <c r="N222" i="7"/>
  <c r="N225" i="7"/>
  <c r="N218" i="7"/>
  <c r="N217" i="7"/>
  <c r="N216" i="7"/>
  <c r="N215" i="7"/>
  <c r="N214" i="7"/>
  <c r="N230" i="7"/>
  <c r="N229" i="7"/>
  <c r="N228" i="7"/>
  <c r="N232" i="7"/>
  <c r="N227" i="7"/>
  <c r="N231" i="7"/>
  <c r="N237" i="7"/>
  <c r="N238" i="7"/>
  <c r="N239" i="7"/>
  <c r="N235" i="7"/>
  <c r="N234" i="7"/>
  <c r="N233" i="7"/>
  <c r="N236" i="7"/>
  <c r="N241" i="7"/>
  <c r="N240" i="7"/>
  <c r="N273" i="7"/>
  <c r="N270" i="7"/>
  <c r="N244" i="7"/>
  <c r="N268" i="7"/>
  <c r="N271" i="7"/>
  <c r="N267" i="7"/>
  <c r="N242" i="7"/>
  <c r="N249" i="7"/>
  <c r="N246" i="7"/>
  <c r="N265" i="7"/>
  <c r="N245" i="7"/>
  <c r="N274" i="7"/>
  <c r="N269" i="7"/>
  <c r="N272" i="7"/>
  <c r="N243" i="7"/>
  <c r="N250" i="7"/>
  <c r="N248" i="7"/>
  <c r="N251" i="7"/>
  <c r="N247" i="7"/>
  <c r="N252" i="7"/>
  <c r="N258" i="7"/>
  <c r="N261" i="7"/>
  <c r="N253" i="7"/>
  <c r="N266" i="7"/>
  <c r="N259" i="7"/>
  <c r="N264" i="7"/>
  <c r="N256" i="7"/>
  <c r="N263" i="7"/>
  <c r="N255" i="7"/>
  <c r="N260" i="7"/>
  <c r="N275" i="7"/>
  <c r="N254" i="7"/>
  <c r="N262" i="7"/>
  <c r="N257" i="7"/>
  <c r="N277" i="7"/>
  <c r="N284" i="7"/>
  <c r="N278" i="7"/>
  <c r="N279" i="7"/>
  <c r="N282" i="7"/>
  <c r="N280" i="7"/>
  <c r="N281" i="7"/>
  <c r="N283" i="7"/>
  <c r="N276" i="7"/>
  <c r="N309" i="7"/>
  <c r="N313" i="7"/>
  <c r="N315" i="7"/>
  <c r="N303" i="7"/>
  <c r="N308" i="7"/>
  <c r="N295" i="7"/>
  <c r="N314" i="7"/>
  <c r="N311" i="7"/>
  <c r="N298" i="7"/>
  <c r="N317" i="7"/>
  <c r="N301" i="7"/>
  <c r="N297" i="7"/>
  <c r="N288" i="7"/>
  <c r="N304" i="7"/>
  <c r="N310" i="7"/>
  <c r="N285" i="7"/>
  <c r="N324" i="7"/>
  <c r="N320" i="7"/>
  <c r="N312" i="7"/>
  <c r="N293" i="7"/>
  <c r="N305" i="7"/>
  <c r="N319" i="7"/>
  <c r="N299" i="7"/>
  <c r="N316" i="7"/>
  <c r="N306" i="7"/>
  <c r="N302" i="7"/>
  <c r="N292" i="7"/>
  <c r="N289" i="7"/>
  <c r="N318" i="7"/>
  <c r="N323" i="7"/>
  <c r="N300" i="7"/>
  <c r="N296" i="7"/>
  <c r="N325" i="7"/>
  <c r="N290" i="7"/>
  <c r="N294" i="7"/>
  <c r="N307" i="7"/>
  <c r="N286" i="7"/>
  <c r="N291" i="7"/>
  <c r="N326" i="7"/>
  <c r="N328" i="7"/>
  <c r="N327" i="7"/>
  <c r="N322" i="7"/>
  <c r="N287" i="7"/>
  <c r="N329" i="7"/>
  <c r="N321" i="7"/>
  <c r="N331" i="7"/>
  <c r="N335" i="7"/>
  <c r="N334" i="7"/>
  <c r="N333" i="7"/>
  <c r="N336" i="7"/>
  <c r="N332" i="7"/>
  <c r="N330" i="7"/>
  <c r="N347" i="7"/>
  <c r="N344" i="7"/>
  <c r="N341" i="7"/>
  <c r="N340" i="7"/>
  <c r="N337" i="7"/>
  <c r="N343" i="7"/>
  <c r="N339" i="7"/>
  <c r="N345" i="7"/>
  <c r="N346" i="7"/>
  <c r="N338" i="7"/>
  <c r="N351" i="7"/>
  <c r="N342" i="7"/>
  <c r="N352" i="7"/>
  <c r="N356" i="7"/>
  <c r="N355" i="7"/>
  <c r="N349" i="7"/>
  <c r="N353" i="7"/>
  <c r="N348" i="7"/>
  <c r="N354" i="7"/>
  <c r="N350" i="7"/>
  <c r="N361" i="7"/>
  <c r="N357" i="7"/>
  <c r="N359" i="7"/>
  <c r="N358" i="7"/>
  <c r="N360" i="7"/>
  <c r="N364" i="7"/>
  <c r="N366" i="7"/>
  <c r="N362" i="7"/>
  <c r="N365" i="7"/>
  <c r="N363" i="7"/>
  <c r="N368" i="7"/>
  <c r="N370" i="7"/>
  <c r="N371" i="7"/>
  <c r="N367" i="7"/>
  <c r="N372" i="7"/>
  <c r="N369" i="7"/>
  <c r="N380" i="7"/>
  <c r="N376" i="7"/>
  <c r="N379" i="7"/>
  <c r="N374" i="7"/>
  <c r="N373" i="7"/>
  <c r="N377" i="7"/>
  <c r="N378" i="7"/>
  <c r="N375" i="7"/>
  <c r="N394" i="7"/>
  <c r="N396" i="7"/>
  <c r="N390" i="7"/>
  <c r="N393" i="7"/>
  <c r="N391" i="7"/>
  <c r="N385" i="7"/>
  <c r="N395" i="7"/>
  <c r="N381" i="7"/>
  <c r="N386" i="7"/>
  <c r="N384" i="7"/>
  <c r="N389" i="7"/>
  <c r="N392" i="7"/>
  <c r="N388" i="7"/>
  <c r="N387" i="7"/>
  <c r="N383" i="7"/>
  <c r="N382" i="7"/>
  <c r="N402" i="7"/>
  <c r="N401" i="7"/>
  <c r="N403" i="7"/>
  <c r="N405" i="7"/>
  <c r="N397" i="7"/>
  <c r="N399" i="7"/>
  <c r="N400" i="7"/>
  <c r="N404" i="7"/>
  <c r="N398" i="7"/>
  <c r="N428" i="7"/>
  <c r="N415" i="7"/>
  <c r="N427" i="7"/>
  <c r="N458" i="7"/>
  <c r="N412" i="7"/>
  <c r="N445" i="7"/>
  <c r="N437" i="7"/>
  <c r="N431" i="7"/>
  <c r="N441" i="7"/>
  <c r="N413" i="7"/>
  <c r="N408" i="7"/>
  <c r="N454" i="7"/>
  <c r="N455" i="7"/>
  <c r="N409" i="7"/>
  <c r="N418" i="7"/>
  <c r="N407" i="7"/>
  <c r="N459" i="7"/>
  <c r="N462" i="7"/>
  <c r="N425" i="7"/>
  <c r="N406" i="7"/>
  <c r="N433" i="7"/>
  <c r="N432" i="7"/>
  <c r="N430" i="7"/>
  <c r="N416" i="7"/>
  <c r="N421" i="7"/>
  <c r="N438" i="7"/>
  <c r="N422" i="7"/>
  <c r="N420" i="7"/>
  <c r="N424" i="7"/>
  <c r="N453" i="7"/>
  <c r="N439" i="7"/>
  <c r="N460" i="7"/>
  <c r="N417" i="7"/>
  <c r="N410" i="7"/>
  <c r="N419" i="7"/>
  <c r="N411" i="7"/>
  <c r="N446" i="7"/>
  <c r="N426" i="7"/>
  <c r="N452" i="7"/>
  <c r="N435" i="7"/>
  <c r="N414" i="7"/>
  <c r="N442" i="7"/>
  <c r="N451" i="7"/>
  <c r="N423" i="7"/>
  <c r="N429" i="7"/>
  <c r="N436" i="7"/>
  <c r="N450" i="7"/>
  <c r="N440" i="7"/>
  <c r="N449" i="7"/>
  <c r="N457" i="7"/>
  <c r="N447" i="7"/>
  <c r="N461" i="7"/>
  <c r="N444" i="7"/>
  <c r="N443" i="7"/>
  <c r="N434" i="7"/>
  <c r="N448" i="7"/>
  <c r="N456" i="7"/>
  <c r="N470" i="7"/>
  <c r="N468" i="7"/>
  <c r="N471" i="7"/>
  <c r="N463" i="7"/>
  <c r="N473" i="7"/>
  <c r="N469" i="7"/>
  <c r="N465" i="7"/>
  <c r="N466" i="7"/>
  <c r="N467" i="7"/>
  <c r="N477" i="7"/>
  <c r="N464" i="7"/>
  <c r="N475" i="7"/>
  <c r="N472" i="7"/>
  <c r="N476" i="7"/>
  <c r="N474" i="7"/>
  <c r="N481" i="7"/>
  <c r="N486" i="7"/>
  <c r="N478" i="7"/>
  <c r="N482" i="7"/>
  <c r="N480" i="7"/>
  <c r="N483" i="7"/>
  <c r="N484" i="7"/>
  <c r="N485" i="7"/>
  <c r="N479" i="7"/>
  <c r="N515" i="7"/>
  <c r="N494" i="7"/>
  <c r="N500" i="7"/>
  <c r="N510" i="7"/>
  <c r="N513" i="7"/>
  <c r="N516" i="7"/>
  <c r="N499" i="7"/>
  <c r="N493" i="7"/>
  <c r="N514" i="7"/>
  <c r="N509" i="7"/>
  <c r="N497" i="7"/>
  <c r="N507" i="7"/>
  <c r="N504" i="7"/>
  <c r="N498" i="7"/>
  <c r="N495" i="7"/>
  <c r="N501" i="7"/>
  <c r="N505" i="7"/>
  <c r="N517" i="7"/>
  <c r="N502" i="7"/>
  <c r="N511" i="7"/>
  <c r="N508" i="7"/>
  <c r="N492" i="7"/>
  <c r="N503" i="7"/>
  <c r="N488" i="7"/>
  <c r="N496" i="7"/>
  <c r="N512" i="7"/>
  <c r="N491" i="7"/>
  <c r="N489" i="7"/>
  <c r="N506" i="7"/>
  <c r="N487" i="7"/>
  <c r="N490" i="7"/>
  <c r="N525" i="7"/>
  <c r="N527" i="7"/>
  <c r="N524" i="7"/>
  <c r="N526" i="7"/>
  <c r="N528" i="7"/>
  <c r="N529" i="7"/>
  <c r="N523" i="7"/>
  <c r="N520" i="7"/>
  <c r="N519" i="7"/>
  <c r="N522" i="7"/>
  <c r="N518" i="7"/>
  <c r="N521" i="7"/>
  <c r="N530" i="7"/>
  <c r="N540" i="7"/>
  <c r="N544" i="7"/>
  <c r="N551" i="7"/>
  <c r="N548" i="7"/>
  <c r="N545" i="7"/>
  <c r="N539" i="7"/>
  <c r="N531" i="7"/>
  <c r="N543" i="7"/>
  <c r="N547" i="7"/>
  <c r="N542" i="7"/>
  <c r="N546" i="7"/>
  <c r="N550" i="7"/>
  <c r="N549" i="7"/>
  <c r="N541" i="7"/>
  <c r="N532" i="7"/>
  <c r="N534" i="7"/>
  <c r="N533" i="7"/>
  <c r="N535" i="7"/>
  <c r="N537" i="7"/>
  <c r="N538" i="7"/>
  <c r="N536" i="7"/>
  <c r="N555" i="7"/>
  <c r="N557" i="7"/>
  <c r="N554" i="7"/>
  <c r="N553" i="7"/>
  <c r="N558" i="7"/>
  <c r="N560" i="7"/>
  <c r="N559" i="7"/>
  <c r="N552" i="7"/>
  <c r="N556" i="7"/>
  <c r="N566" i="7"/>
  <c r="N565" i="7"/>
  <c r="N563" i="7"/>
  <c r="N567" i="7"/>
  <c r="N571" i="7"/>
  <c r="N570" i="7"/>
  <c r="N569" i="7"/>
  <c r="N568" i="7"/>
  <c r="N561" i="7"/>
  <c r="N564" i="7"/>
  <c r="N562" i="7"/>
  <c r="N577" i="7"/>
  <c r="N575" i="7"/>
  <c r="N579" i="7"/>
  <c r="N578" i="7"/>
  <c r="N572" i="7"/>
  <c r="N576" i="7"/>
  <c r="N574" i="7"/>
  <c r="N573" i="7"/>
  <c r="N584" i="7"/>
  <c r="N586" i="7"/>
  <c r="N580" i="7"/>
  <c r="N585" i="7"/>
  <c r="N583" i="7"/>
  <c r="N581" i="7"/>
  <c r="N582" i="7"/>
  <c r="N593" i="7"/>
  <c r="N588" i="7"/>
  <c r="N590" i="7"/>
  <c r="N587" i="7"/>
  <c r="N592" i="7"/>
  <c r="N591" i="7"/>
  <c r="N589" i="7"/>
  <c r="N598" i="7"/>
  <c r="N597" i="7"/>
  <c r="N596" i="7"/>
  <c r="N594" i="7"/>
  <c r="N595" i="7"/>
  <c r="N599" i="7"/>
  <c r="N626" i="7"/>
  <c r="N606" i="7"/>
  <c r="N623" i="7"/>
  <c r="N622" i="7"/>
  <c r="N602" i="7"/>
  <c r="N619" i="7"/>
  <c r="N624" i="7"/>
  <c r="N604" i="7"/>
  <c r="N605" i="7"/>
  <c r="N608" i="7"/>
  <c r="N610" i="7"/>
  <c r="N621" i="7"/>
  <c r="N607" i="7"/>
  <c r="N627" i="7"/>
  <c r="N609" i="7"/>
  <c r="N625" i="7"/>
  <c r="N617" i="7"/>
  <c r="N613" i="7"/>
  <c r="N612" i="7"/>
  <c r="N603" i="7"/>
  <c r="N615" i="7"/>
  <c r="N620" i="7"/>
  <c r="N601" i="7"/>
  <c r="N600" i="7"/>
  <c r="N611" i="7"/>
  <c r="N614" i="7"/>
  <c r="N618" i="7"/>
  <c r="N616" i="7"/>
  <c r="N632" i="7"/>
  <c r="N635" i="7"/>
  <c r="N630" i="7"/>
  <c r="N633" i="7"/>
  <c r="N628" i="7"/>
  <c r="N634" i="7"/>
  <c r="N638" i="7"/>
  <c r="N636" i="7"/>
  <c r="N629" i="7"/>
  <c r="N637" i="7"/>
  <c r="N631" i="7"/>
  <c r="N651" i="7"/>
  <c r="N645" i="7"/>
  <c r="N650" i="7"/>
  <c r="N654" i="7"/>
  <c r="N647" i="7"/>
  <c r="N643" i="7"/>
  <c r="N641" i="7"/>
  <c r="N640" i="7"/>
  <c r="N659" i="7"/>
  <c r="N649" i="7"/>
  <c r="N652" i="7"/>
  <c r="N655" i="7"/>
  <c r="N657" i="7"/>
  <c r="N642" i="7"/>
  <c r="N648" i="7"/>
  <c r="N644" i="7"/>
  <c r="N656" i="7"/>
  <c r="N639" i="7"/>
  <c r="N646" i="7"/>
  <c r="N658" i="7"/>
  <c r="N653" i="7"/>
  <c r="N661" i="7"/>
  <c r="N660" i="7"/>
  <c r="N668" i="7"/>
  <c r="N667" i="7"/>
  <c r="N663" i="7"/>
  <c r="N665" i="7"/>
  <c r="N666" i="7"/>
  <c r="N662" i="7"/>
  <c r="N664" i="7"/>
  <c r="N800" i="7"/>
  <c r="N718" i="7"/>
  <c r="N704" i="7"/>
  <c r="N689" i="7"/>
  <c r="N684" i="7"/>
  <c r="N687" i="7"/>
  <c r="N727" i="7"/>
  <c r="N673" i="7"/>
  <c r="N686" i="7"/>
  <c r="N678" i="7"/>
  <c r="N683" i="7"/>
  <c r="N677" i="7"/>
  <c r="N691" i="7"/>
  <c r="N671" i="7"/>
  <c r="N692" i="7"/>
  <c r="N748" i="7"/>
  <c r="N744" i="7"/>
  <c r="N694" i="7"/>
  <c r="N719" i="7"/>
  <c r="N688" i="7"/>
  <c r="N698" i="7"/>
  <c r="N681" i="7"/>
  <c r="N674" i="7"/>
  <c r="N676" i="7"/>
  <c r="N705" i="7"/>
  <c r="N706" i="7"/>
  <c r="N696" i="7"/>
  <c r="N702" i="7"/>
  <c r="N693" i="7"/>
  <c r="N675" i="7"/>
  <c r="N685" i="7"/>
  <c r="N680" i="7"/>
  <c r="N720" i="7"/>
  <c r="N721" i="7"/>
  <c r="N672" i="7"/>
  <c r="N760" i="7"/>
  <c r="N724" i="7"/>
  <c r="N679" i="7"/>
  <c r="N690" i="7"/>
  <c r="N722" i="7"/>
  <c r="N723" i="7"/>
  <c r="N670" i="7"/>
  <c r="N745" i="7"/>
  <c r="N697" i="7"/>
  <c r="N749" i="7"/>
  <c r="N726" i="7"/>
  <c r="N715" i="7"/>
  <c r="N707" i="7"/>
  <c r="N725" i="7"/>
  <c r="N717" i="7"/>
  <c r="N695" i="7"/>
  <c r="N682" i="7"/>
  <c r="N716" i="7"/>
  <c r="N759" i="7"/>
  <c r="N750" i="7"/>
  <c r="N701" i="7"/>
  <c r="N711" i="7"/>
  <c r="N746" i="7"/>
  <c r="N740" i="7"/>
  <c r="N763" i="7"/>
  <c r="N758" i="7"/>
  <c r="N729" i="7"/>
  <c r="N703" i="7"/>
  <c r="N766" i="7"/>
  <c r="N709" i="7"/>
  <c r="N714" i="7"/>
  <c r="N747" i="7"/>
  <c r="N742" i="7"/>
  <c r="N754" i="7"/>
  <c r="N700" i="7"/>
  <c r="N710" i="7"/>
  <c r="N708" i="7"/>
  <c r="N769" i="7"/>
  <c r="N752" i="7"/>
  <c r="N751" i="7"/>
  <c r="N735" i="7"/>
  <c r="N699" i="7"/>
  <c r="N669" i="7"/>
  <c r="N776" i="7"/>
  <c r="N787" i="7"/>
  <c r="N786" i="7"/>
  <c r="N767" i="7"/>
  <c r="N731" i="7"/>
  <c r="N713" i="7"/>
  <c r="N753" i="7"/>
  <c r="N757" i="7"/>
  <c r="N788" i="7"/>
  <c r="N737" i="7"/>
  <c r="N728" i="7"/>
  <c r="N741" i="7"/>
  <c r="N738" i="7"/>
  <c r="N743" i="7"/>
  <c r="N777" i="7"/>
  <c r="N712" i="7"/>
  <c r="N770" i="7"/>
  <c r="N762" i="7"/>
  <c r="N736" i="7"/>
  <c r="N764" i="7"/>
  <c r="N778" i="7"/>
  <c r="N739" i="7"/>
  <c r="N761" i="7"/>
  <c r="N799" i="7"/>
  <c r="N782" i="7"/>
  <c r="N797" i="7"/>
  <c r="N785" i="7"/>
  <c r="N784" i="7"/>
  <c r="N756" i="7"/>
  <c r="N780" i="7"/>
  <c r="N791" i="7"/>
  <c r="N765" i="7"/>
  <c r="N730" i="7"/>
  <c r="N755" i="7"/>
  <c r="N796" i="7"/>
  <c r="N798" i="7"/>
  <c r="N734" i="7"/>
  <c r="N775" i="7"/>
  <c r="N781" i="7"/>
  <c r="N792" i="7"/>
  <c r="N790" i="7"/>
  <c r="N794" i="7"/>
  <c r="N779" i="7"/>
  <c r="N768" i="7"/>
  <c r="N774" i="7"/>
  <c r="N772" i="7"/>
  <c r="N771" i="7"/>
  <c r="N793" i="7"/>
  <c r="N732" i="7"/>
  <c r="N789" i="7"/>
  <c r="N795" i="7"/>
  <c r="N783" i="7"/>
  <c r="N773" i="7"/>
  <c r="N733" i="7"/>
  <c r="N826" i="7"/>
  <c r="N831" i="7"/>
  <c r="N821" i="7"/>
  <c r="N801" i="7"/>
  <c r="N812" i="7"/>
  <c r="N808" i="7"/>
  <c r="N805" i="7"/>
  <c r="N811" i="7"/>
  <c r="N823" i="7"/>
  <c r="N806" i="7"/>
  <c r="N830" i="7"/>
  <c r="N807" i="7"/>
  <c r="N829" i="7"/>
  <c r="N818" i="7"/>
  <c r="N802" i="7"/>
  <c r="N827" i="7"/>
  <c r="N803" i="7"/>
  <c r="N822" i="7"/>
  <c r="N819" i="7"/>
  <c r="N804" i="7"/>
  <c r="N824" i="7"/>
  <c r="N820" i="7"/>
  <c r="N813" i="7"/>
  <c r="N825" i="7"/>
  <c r="N816" i="7"/>
  <c r="N809" i="7"/>
  <c r="N814" i="7"/>
  <c r="N817" i="7"/>
  <c r="N828" i="7"/>
  <c r="N815" i="7"/>
  <c r="N810" i="7"/>
  <c r="N838" i="7"/>
  <c r="N844" i="7"/>
  <c r="N839" i="7"/>
  <c r="N840" i="7"/>
  <c r="N842" i="7"/>
  <c r="N843" i="7"/>
  <c r="N837" i="7"/>
  <c r="N841" i="7"/>
  <c r="N836" i="7"/>
  <c r="N833" i="7"/>
  <c r="N832" i="7"/>
  <c r="N835" i="7"/>
  <c r="N834" i="7"/>
  <c r="N863" i="7"/>
  <c r="N866" i="7"/>
  <c r="N868" i="7"/>
  <c r="N877" i="7"/>
  <c r="N855" i="7"/>
  <c r="N883" i="7"/>
  <c r="N845" i="7"/>
  <c r="N882" i="7"/>
  <c r="N881" i="7"/>
  <c r="N880" i="7"/>
  <c r="N870" i="7"/>
  <c r="N875" i="7"/>
  <c r="N878" i="7"/>
  <c r="N876" i="7"/>
  <c r="N879" i="7"/>
  <c r="N847" i="7"/>
  <c r="N848" i="7"/>
  <c r="N867" i="7"/>
  <c r="N859" i="7"/>
  <c r="N869" i="7"/>
  <c r="N850" i="7"/>
  <c r="N851" i="7"/>
  <c r="N874" i="7"/>
  <c r="N852" i="7"/>
  <c r="N854" i="7"/>
  <c r="N873" i="7"/>
  <c r="N846" i="7"/>
  <c r="N849" i="7"/>
  <c r="N853" i="7"/>
  <c r="N858" i="7"/>
  <c r="N871" i="7"/>
  <c r="N857" i="7"/>
  <c r="N865" i="7"/>
  <c r="N860" i="7"/>
  <c r="N861" i="7"/>
  <c r="N872" i="7"/>
  <c r="N864" i="7"/>
  <c r="N856" i="7"/>
  <c r="N862" i="7"/>
  <c r="N1011" i="7"/>
  <c r="N1132" i="7"/>
  <c r="N1064" i="7"/>
  <c r="N1035" i="7"/>
  <c r="N990" i="7"/>
  <c r="N1009" i="7"/>
  <c r="N1031" i="7"/>
  <c r="N1062" i="7"/>
  <c r="N939" i="7"/>
  <c r="N1007" i="7"/>
  <c r="N1008" i="7"/>
  <c r="N963" i="7"/>
  <c r="N1018" i="7"/>
  <c r="N1057" i="7"/>
  <c r="N1112" i="7"/>
  <c r="N1049" i="7"/>
  <c r="N1058" i="7"/>
  <c r="N1004" i="7"/>
  <c r="N1084" i="7"/>
  <c r="N959" i="7"/>
  <c r="N965" i="7"/>
  <c r="N1012" i="7"/>
  <c r="N1033" i="7"/>
  <c r="N1040" i="7"/>
  <c r="N1108" i="7"/>
  <c r="N1039" i="7"/>
  <c r="N1025" i="7"/>
  <c r="N961" i="7"/>
  <c r="N1023" i="7"/>
  <c r="N1093" i="7"/>
  <c r="N977" i="7"/>
  <c r="N1073" i="7"/>
  <c r="N968" i="7"/>
  <c r="N1019" i="7"/>
  <c r="N988" i="7"/>
  <c r="N1074" i="7"/>
  <c r="N938" i="7"/>
  <c r="N1052" i="7"/>
  <c r="N1100" i="7"/>
  <c r="N1066" i="7"/>
  <c r="N964" i="7"/>
  <c r="N1006" i="7"/>
  <c r="N1037" i="7"/>
  <c r="N910" i="7"/>
  <c r="N1055" i="7"/>
  <c r="N980" i="7"/>
  <c r="N1088" i="7"/>
  <c r="N898" i="7"/>
  <c r="N1016" i="7"/>
  <c r="N1051" i="7"/>
  <c r="N1056" i="7"/>
  <c r="N1071" i="7"/>
  <c r="N1026" i="7"/>
  <c r="N1036" i="7"/>
  <c r="N1053" i="7"/>
  <c r="N1043" i="7"/>
  <c r="N994" i="7"/>
  <c r="N991" i="7"/>
  <c r="N1096" i="7"/>
  <c r="N1059" i="7"/>
  <c r="N1017" i="7"/>
  <c r="N1094" i="7"/>
  <c r="N1107" i="7"/>
  <c r="N1063" i="7"/>
  <c r="N979" i="7"/>
  <c r="N989" i="7"/>
  <c r="N1060" i="7"/>
  <c r="N922" i="7"/>
  <c r="N1111" i="7"/>
  <c r="N1002" i="7"/>
  <c r="N1095" i="7"/>
  <c r="N969" i="7"/>
  <c r="N1034" i="7"/>
  <c r="N982" i="7"/>
  <c r="N895" i="7"/>
  <c r="N1001" i="7"/>
  <c r="N1044" i="7"/>
  <c r="N966" i="7"/>
  <c r="N944" i="7"/>
  <c r="N1116" i="7"/>
  <c r="N985" i="7"/>
  <c r="N905" i="7"/>
  <c r="N1099" i="7"/>
  <c r="N1048" i="7"/>
  <c r="N981" i="7"/>
  <c r="N992" i="7"/>
  <c r="N921" i="7"/>
  <c r="N953" i="7"/>
  <c r="N958" i="7"/>
  <c r="N1061" i="7"/>
  <c r="N1128" i="7"/>
  <c r="N971" i="7"/>
  <c r="N1038" i="7"/>
  <c r="N1024" i="7"/>
  <c r="N986" i="7"/>
  <c r="N998" i="7"/>
  <c r="N960" i="7"/>
  <c r="N908" i="7"/>
  <c r="N889" i="7"/>
  <c r="N1013" i="7"/>
  <c r="N1022" i="7"/>
  <c r="N999" i="7"/>
  <c r="N1003" i="7"/>
  <c r="N1085" i="7"/>
  <c r="N1083" i="7"/>
  <c r="N1135" i="7"/>
  <c r="N1020" i="7"/>
  <c r="N976" i="7"/>
  <c r="N896" i="7"/>
  <c r="N1098" i="7"/>
  <c r="N1113" i="7"/>
  <c r="N901" i="7"/>
  <c r="N1005" i="7"/>
  <c r="N1103" i="7"/>
  <c r="N1050" i="7"/>
  <c r="N972" i="7"/>
  <c r="N974" i="7"/>
  <c r="N962" i="7"/>
  <c r="N1000" i="7"/>
  <c r="N937" i="7"/>
  <c r="N1130" i="7"/>
  <c r="N929" i="7"/>
  <c r="N912" i="7"/>
  <c r="N893" i="7"/>
  <c r="N1102" i="7"/>
  <c r="N1131" i="7"/>
  <c r="N933" i="7"/>
  <c r="N978" i="7"/>
  <c r="N941" i="7"/>
  <c r="N1069" i="7"/>
  <c r="N1021" i="7"/>
  <c r="N885" i="7"/>
  <c r="N886" i="7"/>
  <c r="N1127" i="7"/>
  <c r="N888" i="7"/>
  <c r="N1079" i="7"/>
  <c r="N1054" i="7"/>
  <c r="N997" i="7"/>
  <c r="N1110" i="7"/>
  <c r="N1032" i="7"/>
  <c r="N1067" i="7"/>
  <c r="N1129" i="7"/>
  <c r="N1097" i="7"/>
  <c r="N1078" i="7"/>
  <c r="N1101" i="7"/>
  <c r="N943" i="7"/>
  <c r="N1047" i="7"/>
  <c r="N993" i="7"/>
  <c r="N975" i="7"/>
  <c r="N967" i="7"/>
  <c r="N897" i="7"/>
  <c r="N940" i="7"/>
  <c r="N1065" i="7"/>
  <c r="N917" i="7"/>
  <c r="N1115" i="7"/>
  <c r="N909" i="7"/>
  <c r="N996" i="7"/>
  <c r="N1068" i="7"/>
  <c r="N884" i="7"/>
  <c r="N1029" i="7"/>
  <c r="N1077" i="7"/>
  <c r="N1028" i="7"/>
  <c r="N892" i="7"/>
  <c r="N983" i="7"/>
  <c r="N942" i="7"/>
  <c r="N916" i="7"/>
  <c r="N903" i="7"/>
  <c r="N914" i="7"/>
  <c r="N957" i="7"/>
  <c r="N1010" i="7"/>
  <c r="N1114" i="7"/>
  <c r="N1030" i="7"/>
  <c r="N1133" i="7"/>
  <c r="N1117" i="7"/>
  <c r="N995" i="7"/>
  <c r="N1070" i="7"/>
  <c r="N915" i="7"/>
  <c r="N1080" i="7"/>
  <c r="N906" i="7"/>
  <c r="N928" i="7"/>
  <c r="N1105" i="7"/>
  <c r="N1076" i="7"/>
  <c r="N1045" i="7"/>
  <c r="N899" i="7"/>
  <c r="N923" i="7"/>
  <c r="N973" i="7"/>
  <c r="N952" i="7"/>
  <c r="N1072" i="7"/>
  <c r="N1134" i="7"/>
  <c r="N987" i="7"/>
  <c r="N1082" i="7"/>
  <c r="N1046" i="7"/>
  <c r="N954" i="7"/>
  <c r="N911" i="7"/>
  <c r="N1121" i="7"/>
  <c r="N1087" i="7"/>
  <c r="N902" i="7"/>
  <c r="N1086" i="7"/>
  <c r="N1089" i="7"/>
  <c r="N1109" i="7"/>
  <c r="N1124" i="7"/>
  <c r="N1106" i="7"/>
  <c r="N920" i="7"/>
  <c r="N947" i="7"/>
  <c r="N1027" i="7"/>
  <c r="N984" i="7"/>
  <c r="N1015" i="7"/>
  <c r="N1104" i="7"/>
  <c r="N1091" i="7"/>
  <c r="N1081" i="7"/>
  <c r="N1092" i="7"/>
  <c r="N894" i="7"/>
  <c r="N925" i="7"/>
  <c r="N951" i="7"/>
  <c r="N1075" i="7"/>
  <c r="N907" i="7"/>
  <c r="N1118" i="7"/>
  <c r="N955" i="7"/>
  <c r="N900" i="7"/>
  <c r="N1042" i="7"/>
  <c r="N1125" i="7"/>
  <c r="N1136" i="7"/>
  <c r="N924" i="7"/>
  <c r="N935" i="7"/>
  <c r="N1119" i="7"/>
  <c r="N956" i="7"/>
  <c r="N934" i="7"/>
  <c r="N936" i="7"/>
  <c r="N930" i="7"/>
  <c r="N1041" i="7"/>
  <c r="N1014" i="7"/>
  <c r="N1126" i="7"/>
  <c r="N927" i="7"/>
  <c r="N904" i="7"/>
  <c r="N945" i="7"/>
  <c r="N970" i="7"/>
  <c r="N949" i="7"/>
  <c r="N1122" i="7"/>
  <c r="N918" i="7"/>
  <c r="N1090" i="7"/>
  <c r="N1120" i="7"/>
  <c r="N913" i="7"/>
  <c r="N887" i="7"/>
  <c r="N1123" i="7"/>
  <c r="N926" i="7"/>
  <c r="N931" i="7"/>
  <c r="N950" i="7"/>
  <c r="N932" i="7"/>
  <c r="N946" i="7"/>
  <c r="N890" i="7"/>
  <c r="N948" i="7"/>
  <c r="N919" i="7"/>
  <c r="N891" i="7"/>
  <c r="N1144" i="7"/>
  <c r="N1137" i="7"/>
  <c r="N1145" i="7"/>
  <c r="N1142" i="7"/>
  <c r="N1143" i="7"/>
  <c r="N1148" i="7"/>
  <c r="N1139" i="7"/>
  <c r="N1140" i="7"/>
  <c r="N1147" i="7"/>
  <c r="N1141" i="7"/>
  <c r="N1138" i="7"/>
  <c r="N1146" i="7"/>
  <c r="N1150" i="7"/>
  <c r="N1151" i="7"/>
  <c r="N1149" i="7"/>
  <c r="N1157" i="7"/>
  <c r="N1156" i="7"/>
  <c r="N1155" i="7"/>
  <c r="N1161" i="7"/>
  <c r="N1154" i="7"/>
  <c r="N1159" i="7"/>
  <c r="N1153" i="7"/>
  <c r="N1160" i="7"/>
  <c r="N1158" i="7"/>
  <c r="N1152" i="7"/>
  <c r="N1179" i="7"/>
  <c r="N1162" i="7"/>
  <c r="N1180" i="7"/>
  <c r="N1178" i="7"/>
  <c r="N1192" i="7"/>
  <c r="N1181" i="7"/>
  <c r="N1194" i="7"/>
  <c r="N1193" i="7"/>
  <c r="N1188" i="7"/>
  <c r="N1187" i="7"/>
  <c r="N1183" i="7"/>
  <c r="N1191" i="7"/>
  <c r="N1165" i="7"/>
  <c r="N1185" i="7"/>
  <c r="N1169" i="7"/>
  <c r="N1166" i="7"/>
  <c r="N1184" i="7"/>
  <c r="N1177" i="7"/>
  <c r="N1186" i="7"/>
  <c r="N1167" i="7"/>
  <c r="N1175" i="7"/>
  <c r="N1173" i="7"/>
  <c r="N1182" i="7"/>
  <c r="N1190" i="7"/>
  <c r="N1174" i="7"/>
  <c r="N1164" i="7"/>
  <c r="N1189" i="7"/>
  <c r="N1168" i="7"/>
  <c r="N1171" i="7"/>
  <c r="N1176" i="7"/>
  <c r="N1172" i="7"/>
  <c r="N1170" i="7"/>
  <c r="N1163" i="7"/>
  <c r="N1200" i="7"/>
  <c r="N1199" i="7"/>
  <c r="N1198" i="7"/>
  <c r="N1196" i="7"/>
  <c r="N1202" i="7"/>
  <c r="N1203" i="7"/>
  <c r="N1195" i="7"/>
  <c r="N1201" i="7"/>
  <c r="N1197" i="7"/>
  <c r="N1218" i="7"/>
  <c r="N1214" i="7"/>
  <c r="N1217" i="7"/>
  <c r="N1208" i="7"/>
  <c r="N1209" i="7"/>
  <c r="N1207" i="7"/>
  <c r="N1216" i="7"/>
  <c r="N1220" i="7"/>
  <c r="N1211" i="7"/>
  <c r="N1213" i="7"/>
  <c r="N1206" i="7"/>
  <c r="N1204" i="7"/>
  <c r="N1219" i="7"/>
  <c r="N1210" i="7"/>
  <c r="N1212" i="7"/>
  <c r="N1205" i="7"/>
  <c r="N1215" i="7"/>
  <c r="N1223" i="7"/>
  <c r="N1224" i="7"/>
  <c r="N1221" i="7"/>
  <c r="N1222" i="7"/>
  <c r="N1227" i="7"/>
  <c r="N1231" i="7"/>
  <c r="N1225" i="7"/>
  <c r="N1228" i="7"/>
  <c r="N1232" i="7"/>
  <c r="N1234" i="7"/>
  <c r="N1230" i="7"/>
  <c r="N1226" i="7"/>
  <c r="N1229" i="7"/>
  <c r="N1233" i="7"/>
  <c r="N1235" i="7"/>
  <c r="N1236" i="7"/>
  <c r="N1241" i="7"/>
  <c r="N1239" i="7"/>
  <c r="N1237" i="7"/>
  <c r="N1242" i="7"/>
  <c r="N1240" i="7"/>
  <c r="N1238" i="7"/>
  <c r="N1244" i="7"/>
  <c r="N1247" i="7"/>
  <c r="N1243" i="7"/>
  <c r="N1246" i="7"/>
  <c r="N1248" i="7"/>
  <c r="N1245" i="7"/>
  <c r="N1251" i="7"/>
  <c r="N1250" i="7"/>
  <c r="N1252" i="7"/>
  <c r="N1249" i="7"/>
  <c r="N1253" i="7"/>
  <c r="N1258" i="7"/>
  <c r="N1256" i="7"/>
  <c r="N1257" i="7"/>
  <c r="N1254" i="7"/>
  <c r="N1255" i="7"/>
  <c r="N1260" i="7"/>
  <c r="N1261" i="7"/>
  <c r="N1259" i="7"/>
  <c r="N1262" i="7"/>
  <c r="N1303" i="7"/>
  <c r="N1304" i="7"/>
  <c r="N1305" i="7"/>
  <c r="N1292" i="7"/>
  <c r="N1291" i="7"/>
  <c r="N1290" i="7"/>
  <c r="N1281" i="7"/>
  <c r="N1293" i="7"/>
  <c r="N1289" i="7"/>
  <c r="N1280" i="7"/>
  <c r="N1279" i="7"/>
  <c r="N1282" i="7"/>
  <c r="N1288" i="7"/>
  <c r="N1270" i="7"/>
  <c r="N1267" i="7"/>
  <c r="N1278" i="7"/>
  <c r="N1275" i="7"/>
  <c r="N1276" i="7"/>
  <c r="N1272" i="7"/>
  <c r="N1302" i="7"/>
  <c r="N1264" i="7"/>
  <c r="N1277" i="7"/>
  <c r="N1295" i="7"/>
  <c r="N1287" i="7"/>
  <c r="N1273" i="7"/>
  <c r="N1274" i="7"/>
  <c r="N1268" i="7"/>
  <c r="N1286" i="7"/>
  <c r="N1269" i="7"/>
  <c r="N1301" i="7"/>
  <c r="N1266" i="7"/>
  <c r="N1263" i="7"/>
  <c r="N1296" i="7"/>
  <c r="N1298" i="7"/>
  <c r="N1297" i="7"/>
  <c r="N1271" i="7"/>
  <c r="N1299" i="7"/>
  <c r="N1265" i="7"/>
  <c r="N1284" i="7"/>
  <c r="N1300" i="7"/>
  <c r="N1285" i="7"/>
  <c r="N1283" i="7"/>
  <c r="N1294" i="7"/>
  <c r="N1311" i="7"/>
  <c r="N1312" i="7"/>
  <c r="N1307" i="7"/>
  <c r="N1306" i="7"/>
  <c r="N1308" i="7"/>
  <c r="N1310" i="7"/>
  <c r="N1309" i="7"/>
  <c r="N1314" i="7"/>
  <c r="N1315" i="7"/>
  <c r="N1313" i="7"/>
  <c r="N1316" i="7"/>
  <c r="N1321" i="7"/>
  <c r="N1320" i="7"/>
  <c r="N1324" i="7"/>
  <c r="N1319" i="7"/>
  <c r="N1318" i="7"/>
  <c r="N1322" i="7"/>
  <c r="N1317" i="7"/>
  <c r="N1323" i="7"/>
  <c r="N1325" i="7"/>
  <c r="N1328" i="7"/>
  <c r="N1331" i="7"/>
  <c r="N1329" i="7"/>
  <c r="N1327" i="7"/>
  <c r="N1330" i="7"/>
  <c r="N1332" i="7"/>
  <c r="N1326" i="7"/>
  <c r="N1333" i="7"/>
  <c r="N1339" i="7"/>
  <c r="N1336" i="7"/>
  <c r="N1335" i="7"/>
  <c r="N1337" i="7"/>
  <c r="N1338" i="7"/>
  <c r="N1334" i="7"/>
  <c r="N1340" i="7"/>
  <c r="N1344" i="7"/>
  <c r="N1343" i="7"/>
  <c r="N1345" i="7"/>
  <c r="N1342" i="7"/>
  <c r="N1341" i="7"/>
  <c r="N1347" i="7"/>
  <c r="N1349" i="7"/>
  <c r="N1350" i="7"/>
  <c r="N1346" i="7"/>
  <c r="N1348" i="7"/>
  <c r="N1356" i="7"/>
  <c r="N1357" i="7"/>
  <c r="N1354" i="7"/>
  <c r="N1358" i="7"/>
  <c r="N1355" i="7"/>
  <c r="N1351" i="7"/>
  <c r="N1360" i="7"/>
  <c r="N1353" i="7"/>
  <c r="N1352" i="7"/>
  <c r="N1359" i="7"/>
  <c r="N1364" i="7"/>
  <c r="N1366" i="7"/>
  <c r="N1365" i="7"/>
  <c r="N1362" i="7"/>
  <c r="N1361" i="7"/>
  <c r="N1363" i="7"/>
  <c r="N1367" i="7"/>
  <c r="N1424" i="7"/>
  <c r="N1435" i="7"/>
  <c r="N1436" i="7"/>
  <c r="N1443" i="7"/>
  <c r="N1444" i="7"/>
  <c r="N1445" i="7"/>
  <c r="N1446" i="7"/>
  <c r="N1447" i="7"/>
  <c r="N1448" i="7"/>
  <c r="N1368" i="7"/>
  <c r="N1380" i="7"/>
  <c r="N1412" i="7"/>
  <c r="N1418" i="7"/>
  <c r="N1419" i="7"/>
  <c r="N1420" i="7"/>
  <c r="N1421" i="7"/>
  <c r="N1422" i="7"/>
  <c r="N1423" i="7"/>
  <c r="N1425" i="7"/>
  <c r="N1426" i="7"/>
  <c r="N1427" i="7"/>
  <c r="N1428" i="7"/>
  <c r="N1429" i="7"/>
  <c r="N1430" i="7"/>
  <c r="N1431" i="7"/>
  <c r="N1432" i="7"/>
  <c r="N1433" i="7"/>
  <c r="N1434" i="7"/>
  <c r="N1437" i="7"/>
  <c r="N1438" i="7"/>
  <c r="N1439" i="7"/>
  <c r="N1440" i="7"/>
  <c r="N1441" i="7"/>
  <c r="N1442" i="7"/>
  <c r="N1369" i="7"/>
  <c r="N1370" i="7"/>
  <c r="N1371" i="7"/>
  <c r="N1372" i="7"/>
  <c r="N1373" i="7"/>
  <c r="N1374" i="7"/>
  <c r="N1375" i="7"/>
  <c r="N1376" i="7"/>
  <c r="N1377" i="7"/>
  <c r="N1378" i="7"/>
  <c r="N1379" i="7"/>
  <c r="N1381" i="7"/>
  <c r="N1382" i="7"/>
  <c r="N1383" i="7"/>
  <c r="N1384" i="7"/>
  <c r="N1385" i="7"/>
  <c r="N1386" i="7"/>
  <c r="N1387" i="7"/>
  <c r="N1388" i="7"/>
  <c r="N1389" i="7"/>
  <c r="N1390" i="7"/>
  <c r="N1391" i="7"/>
  <c r="N1392" i="7"/>
  <c r="N1393" i="7"/>
  <c r="N1394" i="7"/>
  <c r="N1395" i="7"/>
  <c r="N1396" i="7"/>
  <c r="N1397" i="7"/>
  <c r="N1398" i="7"/>
  <c r="N1399" i="7"/>
  <c r="N1400" i="7"/>
  <c r="N1401" i="7"/>
  <c r="N1402" i="7"/>
  <c r="N1403" i="7"/>
  <c r="N1404" i="7"/>
  <c r="N1405" i="7"/>
  <c r="N1406" i="7"/>
  <c r="N1407" i="7"/>
  <c r="N1408" i="7"/>
  <c r="N1409" i="7"/>
  <c r="N1410" i="7"/>
  <c r="N1411" i="7"/>
  <c r="N1413" i="7"/>
  <c r="N1414" i="7"/>
  <c r="N1415" i="7"/>
  <c r="N1416" i="7"/>
  <c r="N1417" i="7"/>
  <c r="N1453" i="7"/>
  <c r="N1451" i="7"/>
  <c r="N1455" i="7"/>
  <c r="N1454" i="7"/>
  <c r="N1450" i="7"/>
  <c r="N1452" i="7"/>
  <c r="N1449" i="7"/>
  <c r="N1461" i="7"/>
  <c r="N1456" i="7"/>
  <c r="N1458" i="7"/>
  <c r="N1462" i="7"/>
  <c r="N1457" i="7"/>
  <c r="N1463" i="7"/>
  <c r="N1464" i="7"/>
  <c r="N1460" i="7"/>
  <c r="N1459" i="7"/>
  <c r="N1468" i="7"/>
  <c r="N1466" i="7"/>
  <c r="N1471" i="7"/>
  <c r="N1465" i="7"/>
  <c r="N1470" i="7"/>
  <c r="N1469" i="7"/>
  <c r="N1472" i="7"/>
  <c r="N1467" i="7"/>
  <c r="N1475" i="7"/>
  <c r="N1473" i="7"/>
  <c r="N1474" i="7"/>
  <c r="N1485" i="7"/>
  <c r="N1486" i="7"/>
  <c r="N1516" i="7"/>
  <c r="N1515" i="7"/>
  <c r="N1495" i="7"/>
  <c r="N1514" i="7"/>
  <c r="N1510" i="7"/>
  <c r="N1481" i="7"/>
  <c r="N1483" i="7"/>
  <c r="N1499" i="7"/>
  <c r="N1504" i="7"/>
  <c r="N1476" i="7"/>
  <c r="N1517" i="7"/>
  <c r="N1508" i="7"/>
  <c r="N1505" i="7"/>
  <c r="N1498" i="7"/>
  <c r="N1497" i="7"/>
  <c r="N1496" i="7"/>
  <c r="N1509" i="7"/>
  <c r="N1494" i="7"/>
  <c r="N1518" i="7"/>
  <c r="N1506" i="7"/>
  <c r="N1511" i="7"/>
  <c r="N1492" i="7"/>
  <c r="N1500" i="7"/>
  <c r="N1502" i="7"/>
  <c r="N1484" i="7"/>
  <c r="N1507" i="7"/>
  <c r="N1501" i="7"/>
  <c r="N1493" i="7"/>
  <c r="N1491" i="7"/>
  <c r="N1480" i="7"/>
  <c r="N1477" i="7"/>
  <c r="N1513" i="7"/>
  <c r="N1489" i="7"/>
  <c r="N1490" i="7"/>
  <c r="N1479" i="7"/>
  <c r="N1503" i="7"/>
  <c r="N1478" i="7"/>
  <c r="N1512" i="7"/>
  <c r="N1487" i="7"/>
  <c r="N1488" i="7"/>
  <c r="N1482" i="7"/>
  <c r="N1523" i="7"/>
  <c r="N1522" i="7"/>
  <c r="N1519" i="7"/>
  <c r="N1520" i="7"/>
  <c r="N1521" i="7"/>
  <c r="N1524" i="7"/>
  <c r="N1525" i="7"/>
  <c r="N1526" i="7"/>
  <c r="N1552" i="7"/>
  <c r="N1553" i="7"/>
  <c r="N1554" i="7"/>
  <c r="N1561" i="7"/>
  <c r="N1575" i="7"/>
  <c r="N1576" i="7"/>
  <c r="N1577" i="7"/>
  <c r="N1578" i="7"/>
  <c r="N1579" i="7"/>
  <c r="N1527" i="7"/>
  <c r="N1544" i="7"/>
  <c r="N1545" i="7"/>
  <c r="N1546" i="7"/>
  <c r="N1547" i="7"/>
  <c r="N1548" i="7"/>
  <c r="N1549" i="7"/>
  <c r="N1550" i="7"/>
  <c r="N1551" i="7"/>
  <c r="N1555" i="7"/>
  <c r="N1556" i="7"/>
  <c r="N1557" i="7"/>
  <c r="N1558" i="7"/>
  <c r="N1559" i="7"/>
  <c r="N1560" i="7"/>
  <c r="N1562" i="7"/>
  <c r="N1563" i="7"/>
  <c r="N1564" i="7"/>
  <c r="N1565" i="7"/>
  <c r="N1566" i="7"/>
  <c r="N1567" i="7"/>
  <c r="N1568" i="7"/>
  <c r="N1569" i="7"/>
  <c r="N1570" i="7"/>
  <c r="N1571" i="7"/>
  <c r="N1572" i="7"/>
  <c r="N1573" i="7"/>
  <c r="N1574" i="7"/>
  <c r="N1528" i="7"/>
  <c r="N1529" i="7"/>
  <c r="N1530" i="7"/>
  <c r="N1531" i="7"/>
  <c r="N1532" i="7"/>
  <c r="N1533" i="7"/>
  <c r="N1534" i="7"/>
  <c r="N1535" i="7"/>
  <c r="N1536" i="7"/>
  <c r="N1537" i="7"/>
  <c r="N1538" i="7"/>
  <c r="N1539" i="7"/>
  <c r="N1540" i="7"/>
  <c r="N1541" i="7"/>
  <c r="N1542" i="7"/>
  <c r="N1543" i="7"/>
  <c r="N1580" i="7"/>
  <c r="N1581" i="7"/>
  <c r="N1582" i="7"/>
  <c r="N1583" i="7"/>
  <c r="N1584" i="7"/>
  <c r="N1589" i="7"/>
  <c r="N1587" i="7"/>
  <c r="N1586" i="7"/>
  <c r="N1585" i="7"/>
  <c r="N1588" i="7"/>
  <c r="N1605" i="7"/>
  <c r="N1616" i="7"/>
  <c r="N1618" i="7"/>
  <c r="N1619" i="7"/>
  <c r="N1615" i="7"/>
  <c r="N1620" i="7"/>
  <c r="N1602" i="7"/>
  <c r="N1604" i="7"/>
  <c r="N1621" i="7"/>
  <c r="N1617" i="7"/>
  <c r="N1614" i="7"/>
  <c r="N1608" i="7"/>
  <c r="N1609" i="7"/>
  <c r="N1613" i="7"/>
  <c r="N1596" i="7"/>
  <c r="N1611" i="7"/>
  <c r="N1590" i="7"/>
  <c r="N1606" i="7"/>
  <c r="N1598" i="7"/>
  <c r="N1593" i="7"/>
  <c r="N1600" i="7"/>
  <c r="N1607" i="7"/>
  <c r="N1597" i="7"/>
  <c r="N1610" i="7"/>
  <c r="N1603" i="7"/>
  <c r="N1595" i="7"/>
  <c r="N1594" i="7"/>
  <c r="N1612" i="7"/>
  <c r="N1592" i="7"/>
  <c r="N1601" i="7"/>
  <c r="N1591" i="7"/>
  <c r="N1599" i="7"/>
  <c r="N1626" i="7"/>
  <c r="N1628" i="7"/>
  <c r="N1622" i="7"/>
  <c r="N1629" i="7"/>
  <c r="N1627" i="7"/>
  <c r="N1624" i="7"/>
  <c r="N1623" i="7"/>
  <c r="N1625" i="7"/>
  <c r="N1631" i="7"/>
  <c r="N1630" i="7"/>
  <c r="N1632" i="7"/>
  <c r="N1640" i="7"/>
  <c r="N1636" i="7"/>
  <c r="N1639" i="7"/>
  <c r="N1633" i="7"/>
  <c r="N1648" i="7"/>
  <c r="N1634" i="7"/>
  <c r="N1635" i="7"/>
  <c r="N1641" i="7"/>
  <c r="N1647" i="7"/>
  <c r="N1638" i="7"/>
  <c r="N1644" i="7"/>
  <c r="N1642" i="7"/>
  <c r="N1637" i="7"/>
  <c r="N1645" i="7"/>
  <c r="N1643" i="7"/>
  <c r="N1646" i="7"/>
  <c r="N1652" i="7"/>
  <c r="N1650" i="7"/>
  <c r="N1654" i="7"/>
  <c r="N1651" i="7"/>
  <c r="N1653" i="7"/>
  <c r="N1655" i="7"/>
  <c r="N1649" i="7"/>
  <c r="N1667" i="7"/>
  <c r="N1670" i="7"/>
  <c r="N1669" i="7"/>
  <c r="N1673" i="7"/>
  <c r="N1656" i="7"/>
  <c r="N1672" i="7"/>
  <c r="N1662" i="7"/>
  <c r="N1664" i="7"/>
  <c r="N1660" i="7"/>
  <c r="N1671" i="7"/>
  <c r="N1666" i="7"/>
  <c r="N1668" i="7"/>
  <c r="N1659" i="7"/>
  <c r="N1657" i="7"/>
  <c r="N1658" i="7"/>
  <c r="N1665" i="7"/>
  <c r="N1663" i="7"/>
  <c r="N1661" i="7"/>
  <c r="N1679" i="7"/>
  <c r="N1674" i="7"/>
  <c r="N1678" i="7"/>
  <c r="N1680" i="7"/>
  <c r="N1677" i="7"/>
  <c r="N1676" i="7"/>
  <c r="N1675" i="7"/>
  <c r="N1687" i="7"/>
  <c r="N1682" i="7"/>
  <c r="N1684" i="7"/>
  <c r="N1685" i="7"/>
  <c r="N1688" i="7"/>
  <c r="N1681" i="7"/>
  <c r="N1689" i="7"/>
  <c r="N1686" i="7"/>
  <c r="N1683" i="7"/>
  <c r="N1693" i="7"/>
  <c r="N1692" i="7"/>
  <c r="N1695" i="7"/>
  <c r="N1694" i="7"/>
  <c r="N1696" i="7"/>
  <c r="N1690" i="7"/>
  <c r="N1691" i="7"/>
  <c r="N1697" i="7"/>
  <c r="M104" i="7"/>
  <c r="M800" i="7"/>
  <c r="M826" i="7"/>
  <c r="M831" i="7"/>
  <c r="M863" i="7"/>
  <c r="M1011" i="7"/>
  <c r="M1132" i="7"/>
  <c r="M1179" i="7"/>
  <c r="M1303" i="7"/>
  <c r="M1304" i="7"/>
  <c r="M1305" i="7"/>
  <c r="M1485" i="7"/>
  <c r="M1526" i="7"/>
  <c r="M1552" i="7"/>
  <c r="M1553" i="7"/>
  <c r="M1554" i="7"/>
  <c r="M1561" i="7"/>
  <c r="M273" i="7"/>
  <c r="M718" i="7"/>
  <c r="M1486" i="7"/>
  <c r="M1516" i="7"/>
  <c r="M1515" i="7"/>
  <c r="M704" i="7"/>
  <c r="M1162" i="7"/>
  <c r="M1495" i="7"/>
  <c r="M689" i="7"/>
  <c r="M1605" i="7"/>
  <c r="M270" i="7"/>
  <c r="M1180" i="7"/>
  <c r="M1616" i="7"/>
  <c r="M684" i="7"/>
  <c r="M1064" i="7"/>
  <c r="M1035" i="7"/>
  <c r="M1575" i="7"/>
  <c r="M687" i="7"/>
  <c r="M1514" i="7"/>
  <c r="M990" i="7"/>
  <c r="M1009" i="7"/>
  <c r="M1178" i="7"/>
  <c r="M727" i="7"/>
  <c r="M347" i="7"/>
  <c r="M1367" i="7"/>
  <c r="M1667" i="7"/>
  <c r="M1618" i="7"/>
  <c r="M1031" i="7"/>
  <c r="M1576" i="7"/>
  <c r="M1424" i="7"/>
  <c r="M1619" i="7"/>
  <c r="M244" i="7"/>
  <c r="M1435" i="7"/>
  <c r="M632" i="7"/>
  <c r="M68" i="7"/>
  <c r="M1436" i="7"/>
  <c r="M268" i="7"/>
  <c r="M1443" i="7"/>
  <c r="M673" i="7"/>
  <c r="M1062" i="7"/>
  <c r="M85" i="7"/>
  <c r="M1615" i="7"/>
  <c r="M344" i="7"/>
  <c r="M271" i="7"/>
  <c r="M939" i="7"/>
  <c r="M686" i="7"/>
  <c r="M267" i="7"/>
  <c r="M678" i="7"/>
  <c r="M683" i="7"/>
  <c r="M1007" i="7"/>
  <c r="M677" i="7"/>
  <c r="M691" i="7"/>
  <c r="M671" i="7"/>
  <c r="M540" i="7"/>
  <c r="M1670" i="7"/>
  <c r="M1008" i="7"/>
  <c r="M1620" i="7"/>
  <c r="M692" i="7"/>
  <c r="M963" i="7"/>
  <c r="M1018" i="7"/>
  <c r="M341" i="7"/>
  <c r="M1577" i="7"/>
  <c r="M1057" i="7"/>
  <c r="M1602" i="7"/>
  <c r="M1112" i="7"/>
  <c r="M1347" i="7"/>
  <c r="M69" i="7"/>
  <c r="M866" i="7"/>
  <c r="M868" i="7"/>
  <c r="M95" i="7"/>
  <c r="M877" i="7"/>
  <c r="M748" i="7"/>
  <c r="M744" i="7"/>
  <c r="M694" i="7"/>
  <c r="M719" i="7"/>
  <c r="M1049" i="7"/>
  <c r="M525" i="7"/>
  <c r="M1058" i="7"/>
  <c r="M221" i="7"/>
  <c r="M1444" i="7"/>
  <c r="M1004" i="7"/>
  <c r="M309" i="7"/>
  <c r="M242" i="7"/>
  <c r="M1445" i="7"/>
  <c r="M249" i="7"/>
  <c r="M688" i="7"/>
  <c r="M698" i="7"/>
  <c r="M1578" i="7"/>
  <c r="M1084" i="7"/>
  <c r="M70" i="7"/>
  <c r="M331" i="7"/>
  <c r="M681" i="7"/>
  <c r="M126" i="7"/>
  <c r="M959" i="7"/>
  <c r="M674" i="7"/>
  <c r="M402" i="7"/>
  <c r="M821" i="7"/>
  <c r="M855" i="7"/>
  <c r="M676" i="7"/>
  <c r="M1446" i="7"/>
  <c r="M965" i="7"/>
  <c r="M838" i="7"/>
  <c r="M1510" i="7"/>
  <c r="M1579" i="7"/>
  <c r="M1527" i="7"/>
  <c r="M76" i="7"/>
  <c r="M77" i="7"/>
  <c r="M1012" i="7"/>
  <c r="M1447" i="7"/>
  <c r="M1033" i="7"/>
  <c r="M394" i="7"/>
  <c r="M1604" i="7"/>
  <c r="M705" i="7"/>
  <c r="M211" i="7"/>
  <c r="M1544" i="7"/>
  <c r="M1192" i="7"/>
  <c r="M883" i="7"/>
  <c r="M1040" i="7"/>
  <c r="M845" i="7"/>
  <c r="M1545" i="7"/>
  <c r="M1546" i="7"/>
  <c r="M246" i="7"/>
  <c r="M396" i="7"/>
  <c r="M706" i="7"/>
  <c r="M66" i="7"/>
  <c r="M98" i="7"/>
  <c r="M73" i="7"/>
  <c r="M1448" i="7"/>
  <c r="M1669" i="7"/>
  <c r="M1108" i="7"/>
  <c r="M1368" i="7"/>
  <c r="M1621" i="7"/>
  <c r="M1380" i="7"/>
  <c r="M1328" i="7"/>
  <c r="M1039" i="7"/>
  <c r="M313" i="7"/>
  <c r="M1412" i="7"/>
  <c r="M1617" i="7"/>
  <c r="M1673" i="7"/>
  <c r="M390" i="7"/>
  <c r="M1547" i="7"/>
  <c r="M1025" i="7"/>
  <c r="M882" i="7"/>
  <c r="M961" i="7"/>
  <c r="M1548" i="7"/>
  <c r="M544" i="7"/>
  <c r="M1023" i="7"/>
  <c r="M265" i="7"/>
  <c r="M335" i="7"/>
  <c r="M1093" i="7"/>
  <c r="M977" i="7"/>
  <c r="M1073" i="7"/>
  <c r="M158" i="7"/>
  <c r="M651" i="7"/>
  <c r="M968" i="7"/>
  <c r="M696" i="7"/>
  <c r="M50" i="7"/>
  <c r="M702" i="7"/>
  <c r="M245" i="7"/>
  <c r="M1614" i="7"/>
  <c r="M1349" i="7"/>
  <c r="M1019" i="7"/>
  <c r="M1292" i="7"/>
  <c r="M693" i="7"/>
  <c r="M988" i="7"/>
  <c r="M1074" i="7"/>
  <c r="M938" i="7"/>
  <c r="M1481" i="7"/>
  <c r="M1418" i="7"/>
  <c r="M675" i="7"/>
  <c r="M10" i="7"/>
  <c r="M83" i="7"/>
  <c r="M685" i="7"/>
  <c r="M1419" i="7"/>
  <c r="M881" i="7"/>
  <c r="M1052" i="7"/>
  <c r="M1100" i="7"/>
  <c r="M1066" i="7"/>
  <c r="M1420" i="7"/>
  <c r="M1421" i="7"/>
  <c r="M1422" i="7"/>
  <c r="M964" i="7"/>
  <c r="M1483" i="7"/>
  <c r="M551" i="7"/>
  <c r="M680" i="7"/>
  <c r="M1006" i="7"/>
  <c r="M720" i="7"/>
  <c r="M1037" i="7"/>
  <c r="M125" i="7"/>
  <c r="M315" i="7"/>
  <c r="M1181" i="7"/>
  <c r="M401" i="7"/>
  <c r="M910" i="7"/>
  <c r="M801" i="7"/>
  <c r="M721" i="7"/>
  <c r="M1055" i="7"/>
  <c r="M303" i="7"/>
  <c r="M980" i="7"/>
  <c r="M308" i="7"/>
  <c r="M24" i="7"/>
  <c r="M672" i="7"/>
  <c r="M760" i="7"/>
  <c r="M1194" i="7"/>
  <c r="M1088" i="7"/>
  <c r="M898" i="7"/>
  <c r="M1652" i="7"/>
  <c r="M1016" i="7"/>
  <c r="M1051" i="7"/>
  <c r="M1056" i="7"/>
  <c r="M1549" i="7"/>
  <c r="M1071" i="7"/>
  <c r="M724" i="7"/>
  <c r="M635" i="7"/>
  <c r="M584" i="7"/>
  <c r="M1026" i="7"/>
  <c r="M162" i="7"/>
  <c r="M88" i="7"/>
  <c r="M1036" i="7"/>
  <c r="M202" i="7"/>
  <c r="M86" i="7"/>
  <c r="M1053" i="7"/>
  <c r="M1499" i="7"/>
  <c r="M1608" i="7"/>
  <c r="M1504" i="7"/>
  <c r="M393" i="7"/>
  <c r="M274" i="7"/>
  <c r="M1043" i="7"/>
  <c r="M880" i="7"/>
  <c r="M1550" i="7"/>
  <c r="M96" i="7"/>
  <c r="M812" i="7"/>
  <c r="M1551" i="7"/>
  <c r="M870" i="7"/>
  <c r="M994" i="7"/>
  <c r="M1423" i="7"/>
  <c r="M991" i="7"/>
  <c r="M1096" i="7"/>
  <c r="M1200" i="7"/>
  <c r="M1589" i="7"/>
  <c r="M1476" i="7"/>
  <c r="M1059" i="7"/>
  <c r="M51" i="7"/>
  <c r="M391" i="7"/>
  <c r="M844" i="7"/>
  <c r="M1017" i="7"/>
  <c r="M679" i="7"/>
  <c r="M71" i="7"/>
  <c r="M527" i="7"/>
  <c r="M1094" i="7"/>
  <c r="M1425" i="7"/>
  <c r="M875" i="7"/>
  <c r="M630" i="7"/>
  <c r="M295" i="7"/>
  <c r="M1107" i="7"/>
  <c r="M157" i="7"/>
  <c r="M1063" i="7"/>
  <c r="M204" i="7"/>
  <c r="M979" i="7"/>
  <c r="M156" i="7"/>
  <c r="M269" i="7"/>
  <c r="M989" i="7"/>
  <c r="M1157" i="7"/>
  <c r="M1060" i="7"/>
  <c r="M1555" i="7"/>
  <c r="M922" i="7"/>
  <c r="M690" i="7"/>
  <c r="M1556" i="7"/>
  <c r="M808" i="7"/>
  <c r="M1111" i="7"/>
  <c r="M314" i="7"/>
  <c r="M722" i="7"/>
  <c r="M1557" i="7"/>
  <c r="M334" i="7"/>
  <c r="M1002" i="7"/>
  <c r="M1356" i="7"/>
  <c r="M91" i="7"/>
  <c r="M1453" i="7"/>
  <c r="M272" i="7"/>
  <c r="M1609" i="7"/>
  <c r="M555" i="7"/>
  <c r="M1426" i="7"/>
  <c r="M277" i="7"/>
  <c r="M311" i="7"/>
  <c r="M1218" i="7"/>
  <c r="M1613" i="7"/>
  <c r="M1095" i="7"/>
  <c r="M403" i="7"/>
  <c r="M163" i="7"/>
  <c r="M969" i="7"/>
  <c r="M385" i="7"/>
  <c r="M99" i="7"/>
  <c r="M1468" i="7"/>
  <c r="M97" i="7"/>
  <c r="M524" i="7"/>
  <c r="M1241" i="7"/>
  <c r="M1034" i="7"/>
  <c r="M1193" i="7"/>
  <c r="M982" i="7"/>
  <c r="M72" i="7"/>
  <c r="M1357" i="7"/>
  <c r="M895" i="7"/>
  <c r="M1427" i="7"/>
  <c r="M1001" i="7"/>
  <c r="M298" i="7"/>
  <c r="M212" i="7"/>
  <c r="M1044" i="7"/>
  <c r="M548" i="7"/>
  <c r="M723" i="7"/>
  <c r="M1517" i="7"/>
  <c r="M164" i="7"/>
  <c r="M966" i="7"/>
  <c r="M944" i="7"/>
  <c r="M284" i="7"/>
  <c r="M49" i="7"/>
  <c r="M1116" i="7"/>
  <c r="M566" i="7"/>
  <c r="M1428" i="7"/>
  <c r="M243" i="7"/>
  <c r="M1156" i="7"/>
  <c r="M1429" i="7"/>
  <c r="M1656" i="7"/>
  <c r="M1626" i="7"/>
  <c r="M985" i="7"/>
  <c r="M1188" i="7"/>
  <c r="M169" i="7"/>
  <c r="M905" i="7"/>
  <c r="M1314" i="7"/>
  <c r="M317" i="7"/>
  <c r="M670" i="7"/>
  <c r="M745" i="7"/>
  <c r="M545" i="7"/>
  <c r="M395" i="7"/>
  <c r="M633" i="7"/>
  <c r="M586" i="7"/>
  <c r="M1244" i="7"/>
  <c r="M1558" i="7"/>
  <c r="M878" i="7"/>
  <c r="M1187" i="7"/>
  <c r="M1099" i="7"/>
  <c r="M1430" i="7"/>
  <c r="M1048" i="7"/>
  <c r="M981" i="7"/>
  <c r="M539" i="7"/>
  <c r="M1431" i="7"/>
  <c r="M805" i="7"/>
  <c r="M1183" i="7"/>
  <c r="M42" i="7"/>
  <c r="M381" i="7"/>
  <c r="M992" i="7"/>
  <c r="M80" i="7"/>
  <c r="M250" i="7"/>
  <c r="M1155" i="7"/>
  <c r="M1559" i="7"/>
  <c r="M100" i="7"/>
  <c r="M1466" i="7"/>
  <c r="M921" i="7"/>
  <c r="M1199" i="7"/>
  <c r="M1471" i="7"/>
  <c r="M953" i="7"/>
  <c r="M958" i="7"/>
  <c r="M1061" i="7"/>
  <c r="M1508" i="7"/>
  <c r="M1596" i="7"/>
  <c r="M248" i="7"/>
  <c r="M1505" i="7"/>
  <c r="M52" i="7"/>
  <c r="M223" i="7"/>
  <c r="M580" i="7"/>
  <c r="M1687" i="7"/>
  <c r="M876" i="7"/>
  <c r="M1560" i="7"/>
  <c r="M1144" i="7"/>
  <c r="M565" i="7"/>
  <c r="M697" i="7"/>
  <c r="M593" i="7"/>
  <c r="M1465" i="7"/>
  <c r="M1562" i="7"/>
  <c r="M1432" i="7"/>
  <c r="M628" i="7"/>
  <c r="M1475" i="7"/>
  <c r="M102" i="7"/>
  <c r="M1433" i="7"/>
  <c r="M199" i="7"/>
  <c r="M1128" i="7"/>
  <c r="M811" i="7"/>
  <c r="M1258" i="7"/>
  <c r="M749" i="7"/>
  <c r="M1563" i="7"/>
  <c r="M205" i="7"/>
  <c r="M839" i="7"/>
  <c r="M1434" i="7"/>
  <c r="M1256" i="7"/>
  <c r="M1461" i="7"/>
  <c r="M879" i="7"/>
  <c r="M190" i="7"/>
  <c r="M1498" i="7"/>
  <c r="M726" i="7"/>
  <c r="M1291" i="7"/>
  <c r="M823" i="7"/>
  <c r="M1564" i="7"/>
  <c r="M715" i="7"/>
  <c r="M707" i="7"/>
  <c r="M806" i="7"/>
  <c r="M1672" i="7"/>
  <c r="M971" i="7"/>
  <c r="M1662" i="7"/>
  <c r="M1198" i="7"/>
  <c r="M1038" i="7"/>
  <c r="M1565" i="7"/>
  <c r="M1664" i="7"/>
  <c r="M725" i="7"/>
  <c r="M301" i="7"/>
  <c r="M557" i="7"/>
  <c r="M237" i="7"/>
  <c r="M79" i="7"/>
  <c r="M1566" i="7"/>
  <c r="M1364" i="7"/>
  <c r="M122" i="7"/>
  <c r="M171" i="7"/>
  <c r="M251" i="7"/>
  <c r="M1290" i="7"/>
  <c r="M1024" i="7"/>
  <c r="M531" i="7"/>
  <c r="M830" i="7"/>
  <c r="M203" i="7"/>
  <c r="M112" i="7"/>
  <c r="M986" i="7"/>
  <c r="M93" i="7"/>
  <c r="M1437" i="7"/>
  <c r="M1611" i="7"/>
  <c r="M717" i="7"/>
  <c r="M695" i="7"/>
  <c r="M1161" i="7"/>
  <c r="M380" i="7"/>
  <c r="M682" i="7"/>
  <c r="M998" i="7"/>
  <c r="M960" i="7"/>
  <c r="M908" i="7"/>
  <c r="M526" i="7"/>
  <c r="M889" i="7"/>
  <c r="M101" i="7"/>
  <c r="M1497" i="7"/>
  <c r="M1650" i="7"/>
  <c r="M1154" i="7"/>
  <c r="M1438" i="7"/>
  <c r="M716" i="7"/>
  <c r="M3" i="7"/>
  <c r="M1013" i="7"/>
  <c r="M1321" i="7"/>
  <c r="M1022" i="7"/>
  <c r="M999" i="7"/>
  <c r="M1628" i="7"/>
  <c r="M172" i="7"/>
  <c r="M1003" i="7"/>
  <c r="M554" i="7"/>
  <c r="M376" i="7"/>
  <c r="M528" i="7"/>
  <c r="M543" i="7"/>
  <c r="M1191" i="7"/>
  <c r="M807" i="7"/>
  <c r="M1085" i="7"/>
  <c r="M1439" i="7"/>
  <c r="M1440" i="7"/>
  <c r="M759" i="7"/>
  <c r="M1640" i="7"/>
  <c r="M847" i="7"/>
  <c r="M1281" i="7"/>
  <c r="M1293" i="7"/>
  <c r="M247" i="7"/>
  <c r="M840" i="7"/>
  <c r="M1289" i="7"/>
  <c r="M368" i="7"/>
  <c r="M340" i="7"/>
  <c r="M1496" i="7"/>
  <c r="M750" i="7"/>
  <c r="M428" i="7"/>
  <c r="M1227" i="7"/>
  <c r="M1083" i="7"/>
  <c r="M626" i="7"/>
  <c r="M1235" i="7"/>
  <c r="M1165" i="7"/>
  <c r="M1251" i="7"/>
  <c r="M1441" i="7"/>
  <c r="M1135" i="7"/>
  <c r="M386" i="7"/>
  <c r="M1567" i="7"/>
  <c r="M1509" i="7"/>
  <c r="M848" i="7"/>
  <c r="M1257" i="7"/>
  <c r="M297" i="7"/>
  <c r="M1494" i="7"/>
  <c r="M1020" i="7"/>
  <c r="M976" i="7"/>
  <c r="M155" i="7"/>
  <c r="M89" i="7"/>
  <c r="M896" i="7"/>
  <c r="M1150" i="7"/>
  <c r="M230" i="7"/>
  <c r="M585" i="7"/>
  <c r="M1311" i="7"/>
  <c r="M547" i="7"/>
  <c r="M364" i="7"/>
  <c r="M46" i="7"/>
  <c r="M701" i="7"/>
  <c r="M1568" i="7"/>
  <c r="M147" i="7"/>
  <c r="M1679" i="7"/>
  <c r="M829" i="7"/>
  <c r="M645" i="7"/>
  <c r="M598" i="7"/>
  <c r="M867" i="7"/>
  <c r="M1137" i="7"/>
  <c r="M75" i="7"/>
  <c r="M1098" i="7"/>
  <c r="M45" i="7"/>
  <c r="M1113" i="7"/>
  <c r="M67" i="7"/>
  <c r="M361" i="7"/>
  <c r="M337" i="7"/>
  <c r="M901" i="7"/>
  <c r="M1442" i="7"/>
  <c r="M1247" i="7"/>
  <c r="M74" i="7"/>
  <c r="M1518" i="7"/>
  <c r="M1239" i="7"/>
  <c r="M94" i="7"/>
  <c r="M288" i="7"/>
  <c r="M1590" i="7"/>
  <c r="M542" i="7"/>
  <c r="M1606" i="7"/>
  <c r="M1005" i="7"/>
  <c r="M1103" i="7"/>
  <c r="M588" i="7"/>
  <c r="M1050" i="7"/>
  <c r="M1569" i="7"/>
  <c r="M972" i="7"/>
  <c r="M974" i="7"/>
  <c r="M1598" i="7"/>
  <c r="M149" i="7"/>
  <c r="M379" i="7"/>
  <c r="M1369" i="7"/>
  <c r="M384" i="7"/>
  <c r="M1243" i="7"/>
  <c r="M110" i="7"/>
  <c r="M1145" i="7"/>
  <c r="M304" i="7"/>
  <c r="M1570" i="7"/>
  <c r="M1506" i="7"/>
  <c r="M1331" i="7"/>
  <c r="M546" i="7"/>
  <c r="M711" i="7"/>
  <c r="M1280" i="7"/>
  <c r="M529" i="7"/>
  <c r="M154" i="7"/>
  <c r="M590" i="7"/>
  <c r="M165" i="7"/>
  <c r="M343" i="7"/>
  <c r="M583" i="7"/>
  <c r="M962" i="7"/>
  <c r="M1511" i="7"/>
  <c r="M634" i="7"/>
  <c r="M1000" i="7"/>
  <c r="M1593" i="7"/>
  <c r="M937" i="7"/>
  <c r="M1130" i="7"/>
  <c r="M186" i="7"/>
  <c r="M1451" i="7"/>
  <c r="M650" i="7"/>
  <c r="M1492" i="7"/>
  <c r="M1654" i="7"/>
  <c r="M1600" i="7"/>
  <c r="M515" i="7"/>
  <c r="M746" i="7"/>
  <c r="M1607" i="7"/>
  <c r="M929" i="7"/>
  <c r="M1370" i="7"/>
  <c r="M1214" i="7"/>
  <c r="M310" i="7"/>
  <c r="M740" i="7"/>
  <c r="M818" i="7"/>
  <c r="M1597" i="7"/>
  <c r="M1223" i="7"/>
  <c r="M357" i="7"/>
  <c r="M1523" i="7"/>
  <c r="M481" i="7"/>
  <c r="M333" i="7"/>
  <c r="M912" i="7"/>
  <c r="M1571" i="7"/>
  <c r="M763" i="7"/>
  <c r="M758" i="7"/>
  <c r="M587" i="7"/>
  <c r="M200" i="7"/>
  <c r="M8" i="7"/>
  <c r="M553" i="7"/>
  <c r="M893" i="7"/>
  <c r="M359" i="7"/>
  <c r="M1371" i="7"/>
  <c r="M7" i="7"/>
  <c r="M1102" i="7"/>
  <c r="M1131" i="7"/>
  <c r="M859" i="7"/>
  <c r="M1366" i="7"/>
  <c r="M219" i="7"/>
  <c r="M1329" i="7"/>
  <c r="M1344" i="7"/>
  <c r="M729" i="7"/>
  <c r="M145" i="7"/>
  <c r="M252" i="7"/>
  <c r="M1372" i="7"/>
  <c r="M933" i="7"/>
  <c r="M1315" i="7"/>
  <c r="M978" i="7"/>
  <c r="M941" i="7"/>
  <c r="M592" i="7"/>
  <c r="M1069" i="7"/>
  <c r="M523" i="7"/>
  <c r="M1660" i="7"/>
  <c r="M40" i="7"/>
  <c r="M1313" i="7"/>
  <c r="M1671" i="7"/>
  <c r="M597" i="7"/>
  <c r="M1021" i="7"/>
  <c r="M1327" i="7"/>
  <c r="M703" i="7"/>
  <c r="M885" i="7"/>
  <c r="M1320" i="7"/>
  <c r="M160" i="7"/>
  <c r="M258" i="7"/>
  <c r="M1142" i="7"/>
  <c r="M766" i="7"/>
  <c r="M111" i="7"/>
  <c r="M709" i="7"/>
  <c r="M563" i="7"/>
  <c r="M591" i="7"/>
  <c r="M1373" i="7"/>
  <c r="M802" i="7"/>
  <c r="M105" i="7"/>
  <c r="M886" i="7"/>
  <c r="M1143" i="7"/>
  <c r="M1636" i="7"/>
  <c r="M285" i="7"/>
  <c r="M1127" i="7"/>
  <c r="M1374" i="7"/>
  <c r="M177" i="7"/>
  <c r="M1217" i="7"/>
  <c r="M567" i="7"/>
  <c r="M33" i="7"/>
  <c r="M324" i="7"/>
  <c r="M405" i="7"/>
  <c r="M339" i="7"/>
  <c r="M278" i="7"/>
  <c r="M65" i="7"/>
  <c r="M1250" i="7"/>
  <c r="M888" i="7"/>
  <c r="M389" i="7"/>
  <c r="M370" i="7"/>
  <c r="M127" i="7"/>
  <c r="M1572" i="7"/>
  <c r="M224" i="7"/>
  <c r="M366" i="7"/>
  <c r="M869" i="7"/>
  <c r="M1666" i="7"/>
  <c r="M581" i="7"/>
  <c r="M320" i="7"/>
  <c r="M661" i="7"/>
  <c r="M1682" i="7"/>
  <c r="M371" i="7"/>
  <c r="M1079" i="7"/>
  <c r="M714" i="7"/>
  <c r="M1312" i="7"/>
  <c r="M132" i="7"/>
  <c r="M1307" i="7"/>
  <c r="M415" i="7"/>
  <c r="M850" i="7"/>
  <c r="M470" i="7"/>
  <c r="M747" i="7"/>
  <c r="M606" i="7"/>
  <c r="M1455" i="7"/>
  <c r="M374" i="7"/>
  <c r="M1470" i="7"/>
  <c r="M1500" i="7"/>
  <c r="M29" i="7"/>
  <c r="M151" i="7"/>
  <c r="M742" i="7"/>
  <c r="M345" i="7"/>
  <c r="M189" i="7"/>
  <c r="M754" i="7"/>
  <c r="M144" i="7"/>
  <c r="M261" i="7"/>
  <c r="M336" i="7"/>
  <c r="M1375" i="7"/>
  <c r="M851" i="7"/>
  <c r="M1376" i="7"/>
  <c r="M1159" i="7"/>
  <c r="M1573" i="7"/>
  <c r="M842" i="7"/>
  <c r="M1587" i="7"/>
  <c r="M1693" i="7"/>
  <c r="M700" i="7"/>
  <c r="M1574" i="7"/>
  <c r="M1528" i="7"/>
  <c r="M1469" i="7"/>
  <c r="M1260" i="7"/>
  <c r="M1054" i="7"/>
  <c r="M1224" i="7"/>
  <c r="M238" i="7"/>
  <c r="M131" i="7"/>
  <c r="M1185" i="7"/>
  <c r="M168" i="7"/>
  <c r="M1354" i="7"/>
  <c r="M81" i="7"/>
  <c r="M1529" i="7"/>
  <c r="M1622" i="7"/>
  <c r="M550" i="7"/>
  <c r="M1668" i="7"/>
  <c r="M997" i="7"/>
  <c r="M253" i="7"/>
  <c r="M710" i="7"/>
  <c r="M1530" i="7"/>
  <c r="M1377" i="7"/>
  <c r="M1110" i="7"/>
  <c r="M427" i="7"/>
  <c r="M654" i="7"/>
  <c r="M1343" i="7"/>
  <c r="M1454" i="7"/>
  <c r="M92" i="7"/>
  <c r="M397" i="7"/>
  <c r="M1153" i="7"/>
  <c r="M161" i="7"/>
  <c r="M1378" i="7"/>
  <c r="M1032" i="7"/>
  <c r="M312" i="7"/>
  <c r="M293" i="7"/>
  <c r="M266" i="7"/>
  <c r="M468" i="7"/>
  <c r="M373" i="7"/>
  <c r="M1629" i="7"/>
  <c r="M1358" i="7"/>
  <c r="M1379" i="7"/>
  <c r="M367" i="7"/>
  <c r="M1261" i="7"/>
  <c r="M1169" i="7"/>
  <c r="M623" i="7"/>
  <c r="M140" i="7"/>
  <c r="M558" i="7"/>
  <c r="M1160" i="7"/>
  <c r="M622" i="7"/>
  <c r="M843" i="7"/>
  <c r="M259" i="7"/>
  <c r="M1067" i="7"/>
  <c r="M1502" i="7"/>
  <c r="M1330" i="7"/>
  <c r="M571" i="7"/>
  <c r="M1208" i="7"/>
  <c r="M596" i="7"/>
  <c r="M84" i="7"/>
  <c r="M1231" i="7"/>
  <c r="M1209" i="7"/>
  <c r="M399" i="7"/>
  <c r="M602" i="7"/>
  <c r="M486" i="7"/>
  <c r="M9" i="7"/>
  <c r="M1586" i="7"/>
  <c r="M1339" i="7"/>
  <c r="M647" i="7"/>
  <c r="M173" i="7"/>
  <c r="M1129" i="7"/>
  <c r="M1473" i="7"/>
  <c r="M1097" i="7"/>
  <c r="M35" i="7"/>
  <c r="M392" i="7"/>
  <c r="M1345" i="7"/>
  <c r="M121" i="7"/>
  <c r="M400" i="7"/>
  <c r="M206" i="7"/>
  <c r="M44" i="7"/>
  <c r="M87" i="7"/>
  <c r="M1078" i="7"/>
  <c r="M1101" i="7"/>
  <c r="M837" i="7"/>
  <c r="M1692" i="7"/>
  <c r="M1336" i="7"/>
  <c r="M943" i="7"/>
  <c r="M1047" i="7"/>
  <c r="M1484" i="7"/>
  <c r="M1332" i="7"/>
  <c r="M174" i="7"/>
  <c r="M993" i="7"/>
  <c r="M1259" i="7"/>
  <c r="M279" i="7"/>
  <c r="M560" i="7"/>
  <c r="M239" i="7"/>
  <c r="M494" i="7"/>
  <c r="M372" i="7"/>
  <c r="M520" i="7"/>
  <c r="M1627" i="7"/>
  <c r="M124" i="7"/>
  <c r="M109" i="7"/>
  <c r="M1225" i="7"/>
  <c r="M1631" i="7"/>
  <c r="M82" i="7"/>
  <c r="M827" i="7"/>
  <c r="M478" i="7"/>
  <c r="M638" i="7"/>
  <c r="M636" i="7"/>
  <c r="M1456" i="7"/>
  <c r="M482" i="7"/>
  <c r="M975" i="7"/>
  <c r="M1279" i="7"/>
  <c r="M570" i="7"/>
  <c r="M708" i="7"/>
  <c r="M967" i="7"/>
  <c r="M1228" i="7"/>
  <c r="M1166" i="7"/>
  <c r="M897" i="7"/>
  <c r="M39" i="7"/>
  <c r="M48" i="7"/>
  <c r="M404" i="7"/>
  <c r="M940" i="7"/>
  <c r="M458" i="7"/>
  <c r="M1158" i="7"/>
  <c r="M1262" i="7"/>
  <c r="M1507" i="7"/>
  <c r="M1342" i="7"/>
  <c r="M1350" i="7"/>
  <c r="M519" i="7"/>
  <c r="M874" i="7"/>
  <c r="M1065" i="7"/>
  <c r="M1148" i="7"/>
  <c r="M1282" i="7"/>
  <c r="M769" i="7"/>
  <c r="M1151" i="7"/>
  <c r="M1381" i="7"/>
  <c r="M90" i="7"/>
  <c r="M264" i="7"/>
  <c r="M852" i="7"/>
  <c r="M1184" i="7"/>
  <c r="M569" i="7"/>
  <c r="M1139" i="7"/>
  <c r="M22" i="7"/>
  <c r="M841" i="7"/>
  <c r="M1684" i="7"/>
  <c r="M123" i="7"/>
  <c r="M1524" i="7"/>
  <c r="M803" i="7"/>
  <c r="M1237" i="7"/>
  <c r="M1651" i="7"/>
  <c r="M577" i="7"/>
  <c r="M854" i="7"/>
  <c r="M153" i="7"/>
  <c r="M917" i="7"/>
  <c r="M305" i="7"/>
  <c r="M1382" i="7"/>
  <c r="M1674" i="7"/>
  <c r="M235" i="7"/>
  <c r="M1115" i="7"/>
  <c r="M909" i="7"/>
  <c r="M1383" i="7"/>
  <c r="M522" i="7"/>
  <c r="M1341" i="7"/>
  <c r="M1531" i="7"/>
  <c r="M388" i="7"/>
  <c r="M549" i="7"/>
  <c r="M822" i="7"/>
  <c r="M1288" i="7"/>
  <c r="M1685" i="7"/>
  <c r="M594" i="7"/>
  <c r="M1688" i="7"/>
  <c r="M1610" i="7"/>
  <c r="M201" i="7"/>
  <c r="M996" i="7"/>
  <c r="M1603" i="7"/>
  <c r="M412" i="7"/>
  <c r="M1532" i="7"/>
  <c r="M1595" i="7"/>
  <c r="M752" i="7"/>
  <c r="M751" i="7"/>
  <c r="M500" i="7"/>
  <c r="M1232" i="7"/>
  <c r="M1068" i="7"/>
  <c r="M115" i="7"/>
  <c r="M1335" i="7"/>
  <c r="M1242" i="7"/>
  <c r="M884" i="7"/>
  <c r="M735" i="7"/>
  <c r="M1029" i="7"/>
  <c r="M699" i="7"/>
  <c r="M256" i="7"/>
  <c r="M669" i="7"/>
  <c r="M1077" i="7"/>
  <c r="M1028" i="7"/>
  <c r="M873" i="7"/>
  <c r="M387" i="7"/>
  <c r="M1450" i="7"/>
  <c r="M263" i="7"/>
  <c r="M1384" i="7"/>
  <c r="M892" i="7"/>
  <c r="M518" i="7"/>
  <c r="M836" i="7"/>
  <c r="M170" i="7"/>
  <c r="M128" i="7"/>
  <c r="M776" i="7"/>
  <c r="M229" i="7"/>
  <c r="M142" i="7"/>
  <c r="M787" i="7"/>
  <c r="M178" i="7"/>
  <c r="M197" i="7"/>
  <c r="M983" i="7"/>
  <c r="M1270" i="7"/>
  <c r="M1385" i="7"/>
  <c r="M1246" i="7"/>
  <c r="M1386" i="7"/>
  <c r="M629" i="7"/>
  <c r="M786" i="7"/>
  <c r="M1324" i="7"/>
  <c r="M575" i="7"/>
  <c r="M1177" i="7"/>
  <c r="M319" i="7"/>
  <c r="M226" i="7"/>
  <c r="M510" i="7"/>
  <c r="M582" i="7"/>
  <c r="M146" i="7"/>
  <c r="M358" i="7"/>
  <c r="M194" i="7"/>
  <c r="M1594" i="7"/>
  <c r="M1678" i="7"/>
  <c r="M1612" i="7"/>
  <c r="M643" i="7"/>
  <c r="M1152" i="7"/>
  <c r="M942" i="7"/>
  <c r="M1472" i="7"/>
  <c r="M1267" i="7"/>
  <c r="M916" i="7"/>
  <c r="M1234" i="7"/>
  <c r="M619" i="7"/>
  <c r="M471" i="7"/>
  <c r="M2" i="7"/>
  <c r="M1387" i="7"/>
  <c r="M1695" i="7"/>
  <c r="M184" i="7"/>
  <c r="M767" i="7"/>
  <c r="M903" i="7"/>
  <c r="M914" i="7"/>
  <c r="M445" i="7"/>
  <c r="M228" i="7"/>
  <c r="M846" i="7"/>
  <c r="M1248" i="7"/>
  <c r="M819" i="7"/>
  <c r="M1681" i="7"/>
  <c r="M1653" i="7"/>
  <c r="M220" i="7"/>
  <c r="M1337" i="7"/>
  <c r="M346" i="7"/>
  <c r="M437" i="7"/>
  <c r="M1680" i="7"/>
  <c r="M589" i="7"/>
  <c r="M731" i="7"/>
  <c r="M1254" i="7"/>
  <c r="M1452" i="7"/>
  <c r="M28" i="7"/>
  <c r="M1458" i="7"/>
  <c r="M1252" i="7"/>
  <c r="M1346" i="7"/>
  <c r="M78" i="7"/>
  <c r="M1365" i="7"/>
  <c r="M713" i="7"/>
  <c r="M1338" i="7"/>
  <c r="M1207" i="7"/>
  <c r="M641" i="7"/>
  <c r="M640" i="7"/>
  <c r="M1522" i="7"/>
  <c r="M1655" i="7"/>
  <c r="M957" i="7"/>
  <c r="M1010" i="7"/>
  <c r="M255" i="7"/>
  <c r="M260" i="7"/>
  <c r="M568" i="7"/>
  <c r="M1362" i="7"/>
  <c r="M1140" i="7"/>
  <c r="M1114" i="7"/>
  <c r="M804" i="7"/>
  <c r="M213" i="7"/>
  <c r="M541" i="7"/>
  <c r="M1030" i="7"/>
  <c r="M1133" i="7"/>
  <c r="M1388" i="7"/>
  <c r="M1230" i="7"/>
  <c r="M1677" i="7"/>
  <c r="M299" i="7"/>
  <c r="M1389" i="7"/>
  <c r="M377" i="7"/>
  <c r="M431" i="7"/>
  <c r="M624" i="7"/>
  <c r="M753" i="7"/>
  <c r="M849" i="7"/>
  <c r="M480" i="7"/>
  <c r="M1462" i="7"/>
  <c r="M853" i="7"/>
  <c r="M579" i="7"/>
  <c r="M1592" i="7"/>
  <c r="M1117" i="7"/>
  <c r="M316" i="7"/>
  <c r="M1249" i="7"/>
  <c r="M1457" i="7"/>
  <c r="M1630" i="7"/>
  <c r="M1278" i="7"/>
  <c r="M1186" i="7"/>
  <c r="M166" i="7"/>
  <c r="M1253" i="7"/>
  <c r="M1585" i="7"/>
  <c r="M180" i="7"/>
  <c r="M995" i="7"/>
  <c r="M62" i="7"/>
  <c r="M1070" i="7"/>
  <c r="M306" i="7"/>
  <c r="M915" i="7"/>
  <c r="M1601" i="7"/>
  <c r="M659" i="7"/>
  <c r="M1080" i="7"/>
  <c r="M1196" i="7"/>
  <c r="M1326" i="7"/>
  <c r="M1306" i="7"/>
  <c r="M906" i="7"/>
  <c r="M1501" i="7"/>
  <c r="M1591" i="7"/>
  <c r="M928" i="7"/>
  <c r="M338" i="7"/>
  <c r="M234" i="7"/>
  <c r="M47" i="7"/>
  <c r="M302" i="7"/>
  <c r="M1519" i="7"/>
  <c r="M1493" i="7"/>
  <c r="M1221" i="7"/>
  <c r="M1275" i="7"/>
  <c r="M1694" i="7"/>
  <c r="M833" i="7"/>
  <c r="M1216" i="7"/>
  <c r="M1333" i="7"/>
  <c r="M1533" i="7"/>
  <c r="M1639" i="7"/>
  <c r="M1167" i="7"/>
  <c r="M604" i="7"/>
  <c r="M1319" i="7"/>
  <c r="M559" i="7"/>
  <c r="M1534" i="7"/>
  <c r="M64" i="7"/>
  <c r="M521" i="7"/>
  <c r="M292" i="7"/>
  <c r="M360" i="7"/>
  <c r="M660" i="7"/>
  <c r="M1105" i="7"/>
  <c r="M233" i="7"/>
  <c r="M26" i="7"/>
  <c r="M53" i="7"/>
  <c r="M198" i="7"/>
  <c r="M1696" i="7"/>
  <c r="M1390" i="7"/>
  <c r="M858" i="7"/>
  <c r="M195" i="7"/>
  <c r="M1202" i="7"/>
  <c r="M871" i="7"/>
  <c r="M1076" i="7"/>
  <c r="M605" i="7"/>
  <c r="M1391" i="7"/>
  <c r="M1045" i="7"/>
  <c r="M824" i="7"/>
  <c r="M1535" i="7"/>
  <c r="M152" i="7"/>
  <c r="M148" i="7"/>
  <c r="M27" i="7"/>
  <c r="M757" i="7"/>
  <c r="M1449" i="7"/>
  <c r="M608" i="7"/>
  <c r="M668" i="7"/>
  <c r="M30" i="7"/>
  <c r="M176" i="7"/>
  <c r="M63" i="7"/>
  <c r="M899" i="7"/>
  <c r="M1318" i="7"/>
  <c r="M788" i="7"/>
  <c r="M1334" i="7"/>
  <c r="M1220" i="7"/>
  <c r="M351" i="7"/>
  <c r="M1316" i="7"/>
  <c r="M23" i="7"/>
  <c r="M1276" i="7"/>
  <c r="M342" i="7"/>
  <c r="M1690" i="7"/>
  <c r="M1689" i="7"/>
  <c r="M119" i="7"/>
  <c r="M1392" i="7"/>
  <c r="M1222" i="7"/>
  <c r="M737" i="7"/>
  <c r="M1632" i="7"/>
  <c r="M1686" i="7"/>
  <c r="M923" i="7"/>
  <c r="M106" i="7"/>
  <c r="M1147" i="7"/>
  <c r="M383" i="7"/>
  <c r="M1272" i="7"/>
  <c r="M595" i="7"/>
  <c r="M6" i="7"/>
  <c r="M1211" i="7"/>
  <c r="M973" i="7"/>
  <c r="M1355" i="7"/>
  <c r="M463" i="7"/>
  <c r="M43" i="7"/>
  <c r="M289" i="7"/>
  <c r="M649" i="7"/>
  <c r="M1213" i="7"/>
  <c r="M207" i="7"/>
  <c r="M1491" i="7"/>
  <c r="M832" i="7"/>
  <c r="M1175" i="7"/>
  <c r="M179" i="7"/>
  <c r="M236" i="7"/>
  <c r="M1393" i="7"/>
  <c r="M552" i="7"/>
  <c r="M232" i="7"/>
  <c r="M282" i="7"/>
  <c r="M185" i="7"/>
  <c r="M728" i="7"/>
  <c r="M1394" i="7"/>
  <c r="M952" i="7"/>
  <c r="M1599" i="7"/>
  <c r="M1072" i="7"/>
  <c r="M1351" i="7"/>
  <c r="M1633" i="7"/>
  <c r="M1240" i="7"/>
  <c r="M1173" i="7"/>
  <c r="M150" i="7"/>
  <c r="M222" i="7"/>
  <c r="M32" i="7"/>
  <c r="M143" i="7"/>
  <c r="M578" i="7"/>
  <c r="M1463" i="7"/>
  <c r="M1149" i="7"/>
  <c r="M1659" i="7"/>
  <c r="M1245" i="7"/>
  <c r="M1683" i="7"/>
  <c r="M318" i="7"/>
  <c r="M369" i="7"/>
  <c r="M652" i="7"/>
  <c r="M398" i="7"/>
  <c r="M1348" i="7"/>
  <c r="M352" i="7"/>
  <c r="M513" i="7"/>
  <c r="M11" i="7"/>
  <c r="M532" i="7"/>
  <c r="M332" i="7"/>
  <c r="M741" i="7"/>
  <c r="M1134" i="7"/>
  <c r="M738" i="7"/>
  <c r="M1464" i="7"/>
  <c r="M534" i="7"/>
  <c r="M667" i="7"/>
  <c r="M857" i="7"/>
  <c r="M1182" i="7"/>
  <c r="M743" i="7"/>
  <c r="M777" i="7"/>
  <c r="M533" i="7"/>
  <c r="M193" i="7"/>
  <c r="M356" i="7"/>
  <c r="M1624" i="7"/>
  <c r="M323" i="7"/>
  <c r="M712" i="7"/>
  <c r="M1226" i="7"/>
  <c r="M1649" i="7"/>
  <c r="M530" i="7"/>
  <c r="M1648" i="7"/>
  <c r="M1340" i="7"/>
  <c r="M1203" i="7"/>
  <c r="M441" i="7"/>
  <c r="M188" i="7"/>
  <c r="M1480" i="7"/>
  <c r="M34" i="7"/>
  <c r="M987" i="7"/>
  <c r="M1467" i="7"/>
  <c r="M1460" i="7"/>
  <c r="M138" i="7"/>
  <c r="M330" i="7"/>
  <c r="M835" i="7"/>
  <c r="M770" i="7"/>
  <c r="M762" i="7"/>
  <c r="M25" i="7"/>
  <c r="M1477" i="7"/>
  <c r="M300" i="7"/>
  <c r="M1082" i="7"/>
  <c r="M296" i="7"/>
  <c r="M1046" i="7"/>
  <c r="M1195" i="7"/>
  <c r="M1322" i="7"/>
  <c r="M1395" i="7"/>
  <c r="M413" i="7"/>
  <c r="M175" i="7"/>
  <c r="M516" i="7"/>
  <c r="M1396" i="7"/>
  <c r="M1360" i="7"/>
  <c r="M473" i="7"/>
  <c r="M1657" i="7"/>
  <c r="M655" i="7"/>
  <c r="M21" i="7"/>
  <c r="M736" i="7"/>
  <c r="M657" i="7"/>
  <c r="M764" i="7"/>
  <c r="M1201" i="7"/>
  <c r="M280" i="7"/>
  <c r="M778" i="7"/>
  <c r="M642" i="7"/>
  <c r="M739" i="7"/>
  <c r="M38" i="7"/>
  <c r="M954" i="7"/>
  <c r="M820" i="7"/>
  <c r="M483" i="7"/>
  <c r="M911" i="7"/>
  <c r="M1121" i="7"/>
  <c r="M1513" i="7"/>
  <c r="M281" i="7"/>
  <c r="M761" i="7"/>
  <c r="M1087" i="7"/>
  <c r="M610" i="7"/>
  <c r="M865" i="7"/>
  <c r="M1236" i="7"/>
  <c r="M167" i="7"/>
  <c r="M325" i="7"/>
  <c r="M1623" i="7"/>
  <c r="M499" i="7"/>
  <c r="M1361" i="7"/>
  <c r="M1197" i="7"/>
  <c r="M621" i="7"/>
  <c r="M860" i="7"/>
  <c r="M1302" i="7"/>
  <c r="M1206" i="7"/>
  <c r="M1238" i="7"/>
  <c r="M1489" i="7"/>
  <c r="M1264" i="7"/>
  <c r="M283" i="7"/>
  <c r="M1658" i="7"/>
  <c r="M599" i="7"/>
  <c r="M902" i="7"/>
  <c r="M227" i="7"/>
  <c r="M1277" i="7"/>
  <c r="M1317" i="7"/>
  <c r="M56" i="7"/>
  <c r="M116" i="7"/>
  <c r="M196" i="7"/>
  <c r="M141" i="7"/>
  <c r="M1691" i="7"/>
  <c r="M1295" i="7"/>
  <c r="M493" i="7"/>
  <c r="M572" i="7"/>
  <c r="M362" i="7"/>
  <c r="M576" i="7"/>
  <c r="M1536" i="7"/>
  <c r="M574" i="7"/>
  <c r="M799" i="7"/>
  <c r="M607" i="7"/>
  <c r="M1625" i="7"/>
  <c r="M1190" i="7"/>
  <c r="M1353" i="7"/>
  <c r="M1086" i="7"/>
  <c r="M408" i="7"/>
  <c r="M290" i="7"/>
  <c r="M275" i="7"/>
  <c r="M782" i="7"/>
  <c r="M241" i="7"/>
  <c r="M1089" i="7"/>
  <c r="M454" i="7"/>
  <c r="M834" i="7"/>
  <c r="M1109" i="7"/>
  <c r="M1141" i="7"/>
  <c r="M1255" i="7"/>
  <c r="M117" i="7"/>
  <c r="M484" i="7"/>
  <c r="M469" i="7"/>
  <c r="M1229" i="7"/>
  <c r="M208" i="7"/>
  <c r="M1363" i="7"/>
  <c r="M861" i="7"/>
  <c r="M1174" i="7"/>
  <c r="M1352" i="7"/>
  <c r="M872" i="7"/>
  <c r="M1124" i="7"/>
  <c r="M231" i="7"/>
  <c r="M254" i="7"/>
  <c r="M797" i="7"/>
  <c r="M455" i="7"/>
  <c r="M535" i="7"/>
  <c r="M1323" i="7"/>
  <c r="M813" i="7"/>
  <c r="M294" i="7"/>
  <c r="M1676" i="7"/>
  <c r="M1665" i="7"/>
  <c r="M307" i="7"/>
  <c r="M1490" i="7"/>
  <c r="M465" i="7"/>
  <c r="M485" i="7"/>
  <c r="M514" i="7"/>
  <c r="M785" i="7"/>
  <c r="M1106" i="7"/>
  <c r="M210" i="7"/>
  <c r="M409" i="7"/>
  <c r="M139" i="7"/>
  <c r="M1287" i="7"/>
  <c r="M1479" i="7"/>
  <c r="M920" i="7"/>
  <c r="M947" i="7"/>
  <c r="M648" i="7"/>
  <c r="M637" i="7"/>
  <c r="M1634" i="7"/>
  <c r="M1027" i="7"/>
  <c r="M663" i="7"/>
  <c r="M825" i="7"/>
  <c r="M644" i="7"/>
  <c r="M1164" i="7"/>
  <c r="M286" i="7"/>
  <c r="M665" i="7"/>
  <c r="M240" i="7"/>
  <c r="M382" i="7"/>
  <c r="M1663" i="7"/>
  <c r="M1537" i="7"/>
  <c r="M656" i="7"/>
  <c r="M984" i="7"/>
  <c r="M1273" i="7"/>
  <c r="M627" i="7"/>
  <c r="M108" i="7"/>
  <c r="M1503" i="7"/>
  <c r="M1538" i="7"/>
  <c r="M609" i="7"/>
  <c r="M639" i="7"/>
  <c r="M1635" i="7"/>
  <c r="M625" i="7"/>
  <c r="M466" i="7"/>
  <c r="M1539" i="7"/>
  <c r="M1015" i="7"/>
  <c r="M617" i="7"/>
  <c r="M1104" i="7"/>
  <c r="M291" i="7"/>
  <c r="M537" i="7"/>
  <c r="M1274" i="7"/>
  <c r="M1091" i="7"/>
  <c r="M509" i="7"/>
  <c r="M1397" i="7"/>
  <c r="M1325" i="7"/>
  <c r="M130" i="7"/>
  <c r="M864" i="7"/>
  <c r="M1398" i="7"/>
  <c r="M497" i="7"/>
  <c r="M784" i="7"/>
  <c r="M573" i="7"/>
  <c r="M5" i="7"/>
  <c r="M756" i="7"/>
  <c r="M192" i="7"/>
  <c r="M418" i="7"/>
  <c r="M365" i="7"/>
  <c r="M1459" i="7"/>
  <c r="M1399" i="7"/>
  <c r="M407" i="7"/>
  <c r="M1359" i="7"/>
  <c r="M613" i="7"/>
  <c r="M191" i="7"/>
  <c r="M1081" i="7"/>
  <c r="M666" i="7"/>
  <c r="M1268" i="7"/>
  <c r="M378" i="7"/>
  <c r="M1641" i="7"/>
  <c r="M118" i="7"/>
  <c r="M467" i="7"/>
  <c r="M57" i="7"/>
  <c r="M1540" i="7"/>
  <c r="M1286" i="7"/>
  <c r="M1092" i="7"/>
  <c r="M1400" i="7"/>
  <c r="M1541" i="7"/>
  <c r="M1269" i="7"/>
  <c r="M1189" i="7"/>
  <c r="M1542" i="7"/>
  <c r="M1647" i="7"/>
  <c r="M780" i="7"/>
  <c r="M791" i="7"/>
  <c r="M816" i="7"/>
  <c r="M1543" i="7"/>
  <c r="M225" i="7"/>
  <c r="M1308" i="7"/>
  <c r="M1401" i="7"/>
  <c r="M159" i="7"/>
  <c r="M1588" i="7"/>
  <c r="M363" i="7"/>
  <c r="M31" i="7"/>
  <c r="M1204" i="7"/>
  <c r="M809" i="7"/>
  <c r="M1301" i="7"/>
  <c r="M507" i="7"/>
  <c r="M58" i="7"/>
  <c r="M1168" i="7"/>
  <c r="M1525" i="7"/>
  <c r="M646" i="7"/>
  <c r="M1520" i="7"/>
  <c r="M894" i="7"/>
  <c r="M1474" i="7"/>
  <c r="M459" i="7"/>
  <c r="M765" i="7"/>
  <c r="M479" i="7"/>
  <c r="M925" i="7"/>
  <c r="M612" i="7"/>
  <c r="M658" i="7"/>
  <c r="M36" i="7"/>
  <c r="M814" i="7"/>
  <c r="M556" i="7"/>
  <c r="M951" i="7"/>
  <c r="M1138" i="7"/>
  <c r="M730" i="7"/>
  <c r="M631" i="7"/>
  <c r="M1075" i="7"/>
  <c r="M755" i="7"/>
  <c r="M504" i="7"/>
  <c r="M1661" i="7"/>
  <c r="M498" i="7"/>
  <c r="M1233" i="7"/>
  <c r="M462" i="7"/>
  <c r="M276" i="7"/>
  <c r="M1675" i="7"/>
  <c r="M425" i="7"/>
  <c r="M907" i="7"/>
  <c r="M603" i="7"/>
  <c r="M14" i="7"/>
  <c r="M209" i="7"/>
  <c r="M1118" i="7"/>
  <c r="M615" i="7"/>
  <c r="M41" i="7"/>
  <c r="M477" i="7"/>
  <c r="M1219" i="7"/>
  <c r="M326" i="7"/>
  <c r="M328" i="7"/>
  <c r="M1580" i="7"/>
  <c r="M406" i="7"/>
  <c r="M1210" i="7"/>
  <c r="M1402" i="7"/>
  <c r="M817" i="7"/>
  <c r="M262" i="7"/>
  <c r="M375" i="7"/>
  <c r="M955" i="7"/>
  <c r="M1581" i="7"/>
  <c r="M662" i="7"/>
  <c r="M796" i="7"/>
  <c r="M495" i="7"/>
  <c r="M1521" i="7"/>
  <c r="M1171" i="7"/>
  <c r="M653" i="7"/>
  <c r="M37" i="7"/>
  <c r="M501" i="7"/>
  <c r="M900" i="7"/>
  <c r="M505" i="7"/>
  <c r="M120" i="7"/>
  <c r="M20" i="7"/>
  <c r="M1638" i="7"/>
  <c r="M55" i="7"/>
  <c r="M1644" i="7"/>
  <c r="M129" i="7"/>
  <c r="M1042" i="7"/>
  <c r="M798" i="7"/>
  <c r="M1125" i="7"/>
  <c r="M1266" i="7"/>
  <c r="M1176" i="7"/>
  <c r="M1263" i="7"/>
  <c r="M1136" i="7"/>
  <c r="M828" i="7"/>
  <c r="M1172" i="7"/>
  <c r="M1697" i="7"/>
  <c r="M1296" i="7"/>
  <c r="M517" i="7"/>
  <c r="M1146" i="7"/>
  <c r="M734" i="7"/>
  <c r="M327" i="7"/>
  <c r="M856" i="7"/>
  <c r="M620" i="7"/>
  <c r="M561" i="7"/>
  <c r="M1403" i="7"/>
  <c r="M433" i="7"/>
  <c r="M432" i="7"/>
  <c r="M601" i="7"/>
  <c r="M13" i="7"/>
  <c r="M114" i="7"/>
  <c r="M1404" i="7"/>
  <c r="M775" i="7"/>
  <c r="M781" i="7"/>
  <c r="M1405" i="7"/>
  <c r="M1478" i="7"/>
  <c r="M135" i="7"/>
  <c r="M1406" i="7"/>
  <c r="M564" i="7"/>
  <c r="M1582" i="7"/>
  <c r="M792" i="7"/>
  <c r="M218" i="7"/>
  <c r="M1407" i="7"/>
  <c r="M54" i="7"/>
  <c r="M322" i="7"/>
  <c r="M924" i="7"/>
  <c r="M430" i="7"/>
  <c r="M562" i="7"/>
  <c r="M19" i="7"/>
  <c r="M355" i="7"/>
  <c r="M600" i="7"/>
  <c r="M217" i="7"/>
  <c r="M935" i="7"/>
  <c r="M349" i="7"/>
  <c r="M216" i="7"/>
  <c r="M182" i="7"/>
  <c r="M664" i="7"/>
  <c r="M215" i="7"/>
  <c r="M287" i="7"/>
  <c r="M1119" i="7"/>
  <c r="M862" i="7"/>
  <c r="M956" i="7"/>
  <c r="M1583" i="7"/>
  <c r="M538" i="7"/>
  <c r="M502" i="7"/>
  <c r="M1512" i="7"/>
  <c r="M1408" i="7"/>
  <c r="M511" i="7"/>
  <c r="M416" i="7"/>
  <c r="M329" i="7"/>
  <c r="M421" i="7"/>
  <c r="M1487" i="7"/>
  <c r="M1409" i="7"/>
  <c r="M214" i="7"/>
  <c r="M934" i="7"/>
  <c r="M936" i="7"/>
  <c r="M187" i="7"/>
  <c r="M930" i="7"/>
  <c r="M1041" i="7"/>
  <c r="M1410" i="7"/>
  <c r="M1212" i="7"/>
  <c r="M257" i="7"/>
  <c r="M438" i="7"/>
  <c r="M508" i="7"/>
  <c r="M1014" i="7"/>
  <c r="M1126" i="7"/>
  <c r="M1170" i="7"/>
  <c r="M492" i="7"/>
  <c r="M16" i="7"/>
  <c r="M927" i="7"/>
  <c r="M1642" i="7"/>
  <c r="M1411" i="7"/>
  <c r="M1298" i="7"/>
  <c r="M790" i="7"/>
  <c r="M353" i="7"/>
  <c r="M1637" i="7"/>
  <c r="M1205" i="7"/>
  <c r="M1413" i="7"/>
  <c r="M18" i="7"/>
  <c r="M815" i="7"/>
  <c r="M1414" i="7"/>
  <c r="M464" i="7"/>
  <c r="M1163" i="7"/>
  <c r="M422" i="7"/>
  <c r="M794" i="7"/>
  <c r="M1297" i="7"/>
  <c r="M475" i="7"/>
  <c r="M420" i="7"/>
  <c r="M1488" i="7"/>
  <c r="M181" i="7"/>
  <c r="M472" i="7"/>
  <c r="M424" i="7"/>
  <c r="M61" i="7"/>
  <c r="M1310" i="7"/>
  <c r="M183" i="7"/>
  <c r="M1271" i="7"/>
  <c r="M12" i="7"/>
  <c r="M503" i="7"/>
  <c r="M17" i="7"/>
  <c r="M476" i="7"/>
  <c r="M1482" i="7"/>
  <c r="M1299" i="7"/>
  <c r="M779" i="7"/>
  <c r="M488" i="7"/>
  <c r="M348" i="7"/>
  <c r="M321" i="7"/>
  <c r="M904" i="7"/>
  <c r="M768" i="7"/>
  <c r="M453" i="7"/>
  <c r="M1265" i="7"/>
  <c r="M1215" i="7"/>
  <c r="M439" i="7"/>
  <c r="M1415" i="7"/>
  <c r="M611" i="7"/>
  <c r="M460" i="7"/>
  <c r="M113" i="7"/>
  <c r="M945" i="7"/>
  <c r="M970" i="7"/>
  <c r="M354" i="7"/>
  <c r="M949" i="7"/>
  <c r="M536" i="7"/>
  <c r="M774" i="7"/>
  <c r="M1122" i="7"/>
  <c r="M772" i="7"/>
  <c r="M417" i="7"/>
  <c r="M410" i="7"/>
  <c r="M496" i="7"/>
  <c r="M1584" i="7"/>
  <c r="M1645" i="7"/>
  <c r="M419" i="7"/>
  <c r="M1643" i="7"/>
  <c r="M810" i="7"/>
  <c r="M1284" i="7"/>
  <c r="M1646" i="7"/>
  <c r="M771" i="7"/>
  <c r="M793" i="7"/>
  <c r="M732" i="7"/>
  <c r="M918" i="7"/>
  <c r="M1300" i="7"/>
  <c r="M133" i="7"/>
  <c r="M789" i="7"/>
  <c r="M1090" i="7"/>
  <c r="M1416" i="7"/>
  <c r="M1285" i="7"/>
  <c r="M1120" i="7"/>
  <c r="M512" i="7"/>
  <c r="M614" i="7"/>
  <c r="M795" i="7"/>
  <c r="M913" i="7"/>
  <c r="M887" i="7"/>
  <c r="M491" i="7"/>
  <c r="M60" i="7"/>
  <c r="M107" i="7"/>
  <c r="M411" i="7"/>
  <c r="M1309" i="7"/>
  <c r="M446" i="7"/>
  <c r="M15" i="7"/>
  <c r="M1283" i="7"/>
  <c r="M618" i="7"/>
  <c r="M489" i="7"/>
  <c r="M1294" i="7"/>
  <c r="M426" i="7"/>
  <c r="M350" i="7"/>
  <c r="M452" i="7"/>
  <c r="M1123" i="7"/>
  <c r="M435" i="7"/>
  <c r="M474" i="7"/>
  <c r="M926" i="7"/>
  <c r="M506" i="7"/>
  <c r="M931" i="7"/>
  <c r="M414" i="7"/>
  <c r="M950" i="7"/>
  <c r="M137" i="7"/>
  <c r="M442" i="7"/>
  <c r="M451" i="7"/>
  <c r="M932" i="7"/>
  <c r="M783" i="7"/>
  <c r="M946" i="7"/>
  <c r="M890" i="7"/>
  <c r="M423" i="7"/>
  <c r="M487" i="7"/>
  <c r="M59" i="7"/>
  <c r="M429" i="7"/>
  <c r="M436" i="7"/>
  <c r="M1417" i="7"/>
  <c r="M773" i="7"/>
  <c r="M616" i="7"/>
  <c r="M450" i="7"/>
  <c r="M440" i="7"/>
  <c r="M733" i="7"/>
  <c r="M490" i="7"/>
  <c r="M449" i="7"/>
  <c r="M948" i="7"/>
  <c r="M457" i="7"/>
  <c r="M136" i="7"/>
  <c r="M919" i="7"/>
  <c r="M134" i="7"/>
  <c r="M891" i="7"/>
  <c r="M447" i="7"/>
  <c r="M461" i="7"/>
  <c r="M444" i="7"/>
  <c r="M443" i="7"/>
  <c r="M434" i="7"/>
  <c r="M448" i="7"/>
  <c r="M456" i="7"/>
  <c r="M103" i="7"/>
  <c r="L104" i="7"/>
  <c r="L800" i="7"/>
  <c r="L826" i="7"/>
  <c r="L831" i="7"/>
  <c r="L863" i="7"/>
  <c r="L1011" i="7"/>
  <c r="L1132" i="7"/>
  <c r="L1179" i="7"/>
  <c r="L1303" i="7"/>
  <c r="L1304" i="7"/>
  <c r="L1305" i="7"/>
  <c r="L1485" i="7"/>
  <c r="L1526" i="7"/>
  <c r="L1552" i="7"/>
  <c r="L1553" i="7"/>
  <c r="L1554" i="7"/>
  <c r="L1561" i="7"/>
  <c r="L273" i="7"/>
  <c r="L718" i="7"/>
  <c r="L1486" i="7"/>
  <c r="L1516" i="7"/>
  <c r="L1515" i="7"/>
  <c r="L704" i="7"/>
  <c r="L1162" i="7"/>
  <c r="L1495" i="7"/>
  <c r="L689" i="7"/>
  <c r="L1605" i="7"/>
  <c r="L270" i="7"/>
  <c r="L1180" i="7"/>
  <c r="L1616" i="7"/>
  <c r="L684" i="7"/>
  <c r="L1064" i="7"/>
  <c r="L1035" i="7"/>
  <c r="L1575" i="7"/>
  <c r="L687" i="7"/>
  <c r="L1514" i="7"/>
  <c r="L990" i="7"/>
  <c r="L1009" i="7"/>
  <c r="L1178" i="7"/>
  <c r="L727" i="7"/>
  <c r="L347" i="7"/>
  <c r="L1367" i="7"/>
  <c r="L1667" i="7"/>
  <c r="L1618" i="7"/>
  <c r="L1031" i="7"/>
  <c r="L1576" i="7"/>
  <c r="L1424" i="7"/>
  <c r="L1619" i="7"/>
  <c r="L244" i="7"/>
  <c r="L1435" i="7"/>
  <c r="L632" i="7"/>
  <c r="L68" i="7"/>
  <c r="L1436" i="7"/>
  <c r="L268" i="7"/>
  <c r="L1443" i="7"/>
  <c r="L673" i="7"/>
  <c r="L1062" i="7"/>
  <c r="L85" i="7"/>
  <c r="L1615" i="7"/>
  <c r="L344" i="7"/>
  <c r="L271" i="7"/>
  <c r="L939" i="7"/>
  <c r="L686" i="7"/>
  <c r="L267" i="7"/>
  <c r="L678" i="7"/>
  <c r="L683" i="7"/>
  <c r="L1007" i="7"/>
  <c r="L677" i="7"/>
  <c r="L691" i="7"/>
  <c r="L671" i="7"/>
  <c r="L540" i="7"/>
  <c r="L1670" i="7"/>
  <c r="L1008" i="7"/>
  <c r="L1620" i="7"/>
  <c r="L692" i="7"/>
  <c r="L963" i="7"/>
  <c r="L1018" i="7"/>
  <c r="L341" i="7"/>
  <c r="L1577" i="7"/>
  <c r="L1057" i="7"/>
  <c r="L1602" i="7"/>
  <c r="L1112" i="7"/>
  <c r="L1347" i="7"/>
  <c r="L69" i="7"/>
  <c r="L866" i="7"/>
  <c r="L868" i="7"/>
  <c r="L95" i="7"/>
  <c r="L877" i="7"/>
  <c r="L748" i="7"/>
  <c r="L744" i="7"/>
  <c r="L694" i="7"/>
  <c r="L719" i="7"/>
  <c r="L1049" i="7"/>
  <c r="L525" i="7"/>
  <c r="L1058" i="7"/>
  <c r="L221" i="7"/>
  <c r="L1444" i="7"/>
  <c r="L1004" i="7"/>
  <c r="L309" i="7"/>
  <c r="L242" i="7"/>
  <c r="L1445" i="7"/>
  <c r="L249" i="7"/>
  <c r="L688" i="7"/>
  <c r="L698" i="7"/>
  <c r="L1578" i="7"/>
  <c r="L1084" i="7"/>
  <c r="L70" i="7"/>
  <c r="L331" i="7"/>
  <c r="L681" i="7"/>
  <c r="L126" i="7"/>
  <c r="L959" i="7"/>
  <c r="L674" i="7"/>
  <c r="L402" i="7"/>
  <c r="L821" i="7"/>
  <c r="L855" i="7"/>
  <c r="L676" i="7"/>
  <c r="L1446" i="7"/>
  <c r="L965" i="7"/>
  <c r="L838" i="7"/>
  <c r="L1510" i="7"/>
  <c r="L1579" i="7"/>
  <c r="L1527" i="7"/>
  <c r="L76" i="7"/>
  <c r="L77" i="7"/>
  <c r="L1012" i="7"/>
  <c r="L1447" i="7"/>
  <c r="L1033" i="7"/>
  <c r="L394" i="7"/>
  <c r="L1604" i="7"/>
  <c r="L705" i="7"/>
  <c r="L211" i="7"/>
  <c r="L1544" i="7"/>
  <c r="L1192" i="7"/>
  <c r="L883" i="7"/>
  <c r="L1040" i="7"/>
  <c r="L845" i="7"/>
  <c r="L1545" i="7"/>
  <c r="L1546" i="7"/>
  <c r="L246" i="7"/>
  <c r="L396" i="7"/>
  <c r="L706" i="7"/>
  <c r="L66" i="7"/>
  <c r="L98" i="7"/>
  <c r="L73" i="7"/>
  <c r="L1448" i="7"/>
  <c r="L1669" i="7"/>
  <c r="L1108" i="7"/>
  <c r="L1368" i="7"/>
  <c r="L1621" i="7"/>
  <c r="L1380" i="7"/>
  <c r="L1328" i="7"/>
  <c r="L1039" i="7"/>
  <c r="L313" i="7"/>
  <c r="L1412" i="7"/>
  <c r="L1617" i="7"/>
  <c r="L1673" i="7"/>
  <c r="L390" i="7"/>
  <c r="L1547" i="7"/>
  <c r="L1025" i="7"/>
  <c r="L882" i="7"/>
  <c r="L961" i="7"/>
  <c r="L1548" i="7"/>
  <c r="L544" i="7"/>
  <c r="L1023" i="7"/>
  <c r="L265" i="7"/>
  <c r="L335" i="7"/>
  <c r="L1093" i="7"/>
  <c r="L977" i="7"/>
  <c r="L1073" i="7"/>
  <c r="L158" i="7"/>
  <c r="L651" i="7"/>
  <c r="L968" i="7"/>
  <c r="L696" i="7"/>
  <c r="L50" i="7"/>
  <c r="L702" i="7"/>
  <c r="L245" i="7"/>
  <c r="L1614" i="7"/>
  <c r="L1349" i="7"/>
  <c r="L1019" i="7"/>
  <c r="L1292" i="7"/>
  <c r="L693" i="7"/>
  <c r="L988" i="7"/>
  <c r="L1074" i="7"/>
  <c r="L938" i="7"/>
  <c r="L1481" i="7"/>
  <c r="L1418" i="7"/>
  <c r="L675" i="7"/>
  <c r="L10" i="7"/>
  <c r="L83" i="7"/>
  <c r="L685" i="7"/>
  <c r="L1419" i="7"/>
  <c r="L881" i="7"/>
  <c r="L1052" i="7"/>
  <c r="L1100" i="7"/>
  <c r="L1066" i="7"/>
  <c r="L1420" i="7"/>
  <c r="L1421" i="7"/>
  <c r="L1422" i="7"/>
  <c r="L964" i="7"/>
  <c r="L1483" i="7"/>
  <c r="L551" i="7"/>
  <c r="L680" i="7"/>
  <c r="L1006" i="7"/>
  <c r="L720" i="7"/>
  <c r="L1037" i="7"/>
  <c r="L125" i="7"/>
  <c r="L315" i="7"/>
  <c r="L1181" i="7"/>
  <c r="L401" i="7"/>
  <c r="L910" i="7"/>
  <c r="L801" i="7"/>
  <c r="L721" i="7"/>
  <c r="L1055" i="7"/>
  <c r="L303" i="7"/>
  <c r="L980" i="7"/>
  <c r="L308" i="7"/>
  <c r="L24" i="7"/>
  <c r="L672" i="7"/>
  <c r="L760" i="7"/>
  <c r="L1194" i="7"/>
  <c r="L1088" i="7"/>
  <c r="L898" i="7"/>
  <c r="L1652" i="7"/>
  <c r="L1016" i="7"/>
  <c r="L1051" i="7"/>
  <c r="L1056" i="7"/>
  <c r="L1549" i="7"/>
  <c r="L1071" i="7"/>
  <c r="L724" i="7"/>
  <c r="L635" i="7"/>
  <c r="L584" i="7"/>
  <c r="L1026" i="7"/>
  <c r="L162" i="7"/>
  <c r="L88" i="7"/>
  <c r="L1036" i="7"/>
  <c r="L202" i="7"/>
  <c r="L86" i="7"/>
  <c r="L1053" i="7"/>
  <c r="L1499" i="7"/>
  <c r="L1608" i="7"/>
  <c r="L1504" i="7"/>
  <c r="L393" i="7"/>
  <c r="L274" i="7"/>
  <c r="L1043" i="7"/>
  <c r="L880" i="7"/>
  <c r="L1550" i="7"/>
  <c r="L96" i="7"/>
  <c r="L812" i="7"/>
  <c r="L1551" i="7"/>
  <c r="L870" i="7"/>
  <c r="L994" i="7"/>
  <c r="L1423" i="7"/>
  <c r="L991" i="7"/>
  <c r="L1096" i="7"/>
  <c r="L1200" i="7"/>
  <c r="L1589" i="7"/>
  <c r="L1476" i="7"/>
  <c r="L1059" i="7"/>
  <c r="L51" i="7"/>
  <c r="L391" i="7"/>
  <c r="L844" i="7"/>
  <c r="L1017" i="7"/>
  <c r="L679" i="7"/>
  <c r="L71" i="7"/>
  <c r="L527" i="7"/>
  <c r="L1094" i="7"/>
  <c r="L1425" i="7"/>
  <c r="L875" i="7"/>
  <c r="L630" i="7"/>
  <c r="L295" i="7"/>
  <c r="L1107" i="7"/>
  <c r="L157" i="7"/>
  <c r="L1063" i="7"/>
  <c r="L204" i="7"/>
  <c r="L979" i="7"/>
  <c r="L156" i="7"/>
  <c r="L269" i="7"/>
  <c r="L989" i="7"/>
  <c r="L1157" i="7"/>
  <c r="L1060" i="7"/>
  <c r="L1555" i="7"/>
  <c r="L922" i="7"/>
  <c r="L690" i="7"/>
  <c r="L1556" i="7"/>
  <c r="L808" i="7"/>
  <c r="L1111" i="7"/>
  <c r="L314" i="7"/>
  <c r="L722" i="7"/>
  <c r="L1557" i="7"/>
  <c r="L334" i="7"/>
  <c r="L1002" i="7"/>
  <c r="L1356" i="7"/>
  <c r="L91" i="7"/>
  <c r="L1453" i="7"/>
  <c r="L272" i="7"/>
  <c r="L1609" i="7"/>
  <c r="L555" i="7"/>
  <c r="L1426" i="7"/>
  <c r="L277" i="7"/>
  <c r="L311" i="7"/>
  <c r="L1218" i="7"/>
  <c r="L1613" i="7"/>
  <c r="L1095" i="7"/>
  <c r="L403" i="7"/>
  <c r="L163" i="7"/>
  <c r="L969" i="7"/>
  <c r="L385" i="7"/>
  <c r="L99" i="7"/>
  <c r="L1468" i="7"/>
  <c r="L97" i="7"/>
  <c r="L524" i="7"/>
  <c r="L1241" i="7"/>
  <c r="L1034" i="7"/>
  <c r="L1193" i="7"/>
  <c r="L982" i="7"/>
  <c r="L72" i="7"/>
  <c r="L1357" i="7"/>
  <c r="L895" i="7"/>
  <c r="L1427" i="7"/>
  <c r="L1001" i="7"/>
  <c r="L298" i="7"/>
  <c r="L212" i="7"/>
  <c r="L1044" i="7"/>
  <c r="L548" i="7"/>
  <c r="L723" i="7"/>
  <c r="L1517" i="7"/>
  <c r="L164" i="7"/>
  <c r="L966" i="7"/>
  <c r="L944" i="7"/>
  <c r="L284" i="7"/>
  <c r="L49" i="7"/>
  <c r="L1116" i="7"/>
  <c r="L566" i="7"/>
  <c r="L1428" i="7"/>
  <c r="L243" i="7"/>
  <c r="L1156" i="7"/>
  <c r="L1429" i="7"/>
  <c r="L1656" i="7"/>
  <c r="L1626" i="7"/>
  <c r="L985" i="7"/>
  <c r="L1188" i="7"/>
  <c r="L169" i="7"/>
  <c r="L905" i="7"/>
  <c r="L1314" i="7"/>
  <c r="L317" i="7"/>
  <c r="L670" i="7"/>
  <c r="L745" i="7"/>
  <c r="L545" i="7"/>
  <c r="L395" i="7"/>
  <c r="L633" i="7"/>
  <c r="L586" i="7"/>
  <c r="L1244" i="7"/>
  <c r="L1558" i="7"/>
  <c r="L878" i="7"/>
  <c r="L1187" i="7"/>
  <c r="L1099" i="7"/>
  <c r="L1430" i="7"/>
  <c r="L1048" i="7"/>
  <c r="L981" i="7"/>
  <c r="L539" i="7"/>
  <c r="L1431" i="7"/>
  <c r="L805" i="7"/>
  <c r="L1183" i="7"/>
  <c r="L42" i="7"/>
  <c r="L381" i="7"/>
  <c r="L992" i="7"/>
  <c r="L80" i="7"/>
  <c r="L250" i="7"/>
  <c r="L1155" i="7"/>
  <c r="L1559" i="7"/>
  <c r="L100" i="7"/>
  <c r="L1466" i="7"/>
  <c r="L921" i="7"/>
  <c r="L1199" i="7"/>
  <c r="L1471" i="7"/>
  <c r="L953" i="7"/>
  <c r="L958" i="7"/>
  <c r="L1061" i="7"/>
  <c r="L1508" i="7"/>
  <c r="L1596" i="7"/>
  <c r="L248" i="7"/>
  <c r="L1505" i="7"/>
  <c r="L52" i="7"/>
  <c r="L223" i="7"/>
  <c r="L580" i="7"/>
  <c r="L1687" i="7"/>
  <c r="L876" i="7"/>
  <c r="L1560" i="7"/>
  <c r="L1144" i="7"/>
  <c r="L565" i="7"/>
  <c r="L697" i="7"/>
  <c r="L593" i="7"/>
  <c r="L1465" i="7"/>
  <c r="L1562" i="7"/>
  <c r="L1432" i="7"/>
  <c r="L628" i="7"/>
  <c r="L1475" i="7"/>
  <c r="L102" i="7"/>
  <c r="L1433" i="7"/>
  <c r="L199" i="7"/>
  <c r="L1128" i="7"/>
  <c r="L811" i="7"/>
  <c r="L1258" i="7"/>
  <c r="L749" i="7"/>
  <c r="L1563" i="7"/>
  <c r="L205" i="7"/>
  <c r="L839" i="7"/>
  <c r="L1434" i="7"/>
  <c r="L1256" i="7"/>
  <c r="L1461" i="7"/>
  <c r="L879" i="7"/>
  <c r="L190" i="7"/>
  <c r="L1498" i="7"/>
  <c r="L726" i="7"/>
  <c r="L1291" i="7"/>
  <c r="L823" i="7"/>
  <c r="L1564" i="7"/>
  <c r="L715" i="7"/>
  <c r="L707" i="7"/>
  <c r="L806" i="7"/>
  <c r="L1672" i="7"/>
  <c r="L971" i="7"/>
  <c r="L1662" i="7"/>
  <c r="L1198" i="7"/>
  <c r="L1038" i="7"/>
  <c r="L1565" i="7"/>
  <c r="L1664" i="7"/>
  <c r="L725" i="7"/>
  <c r="L301" i="7"/>
  <c r="L557" i="7"/>
  <c r="L237" i="7"/>
  <c r="L79" i="7"/>
  <c r="L1566" i="7"/>
  <c r="L1364" i="7"/>
  <c r="L122" i="7"/>
  <c r="L171" i="7"/>
  <c r="L251" i="7"/>
  <c r="L1290" i="7"/>
  <c r="L1024" i="7"/>
  <c r="L531" i="7"/>
  <c r="L830" i="7"/>
  <c r="L203" i="7"/>
  <c r="L112" i="7"/>
  <c r="L986" i="7"/>
  <c r="L93" i="7"/>
  <c r="L1437" i="7"/>
  <c r="L1611" i="7"/>
  <c r="L717" i="7"/>
  <c r="L695" i="7"/>
  <c r="L1161" i="7"/>
  <c r="L380" i="7"/>
  <c r="L682" i="7"/>
  <c r="L998" i="7"/>
  <c r="L960" i="7"/>
  <c r="L908" i="7"/>
  <c r="L526" i="7"/>
  <c r="L889" i="7"/>
  <c r="L101" i="7"/>
  <c r="L1497" i="7"/>
  <c r="L1650" i="7"/>
  <c r="L1154" i="7"/>
  <c r="L1438" i="7"/>
  <c r="L716" i="7"/>
  <c r="L3" i="7"/>
  <c r="L1013" i="7"/>
  <c r="L1321" i="7"/>
  <c r="L1022" i="7"/>
  <c r="L999" i="7"/>
  <c r="L1628" i="7"/>
  <c r="L172" i="7"/>
  <c r="L1003" i="7"/>
  <c r="L554" i="7"/>
  <c r="L376" i="7"/>
  <c r="L528" i="7"/>
  <c r="L543" i="7"/>
  <c r="L1191" i="7"/>
  <c r="L807" i="7"/>
  <c r="L1085" i="7"/>
  <c r="L1439" i="7"/>
  <c r="L1440" i="7"/>
  <c r="L759" i="7"/>
  <c r="L1640" i="7"/>
  <c r="L847" i="7"/>
  <c r="L1281" i="7"/>
  <c r="L1293" i="7"/>
  <c r="L247" i="7"/>
  <c r="L840" i="7"/>
  <c r="L1289" i="7"/>
  <c r="L368" i="7"/>
  <c r="L340" i="7"/>
  <c r="L1496" i="7"/>
  <c r="L750" i="7"/>
  <c r="L428" i="7"/>
  <c r="L1227" i="7"/>
  <c r="L1083" i="7"/>
  <c r="L626" i="7"/>
  <c r="L1235" i="7"/>
  <c r="L1165" i="7"/>
  <c r="L1251" i="7"/>
  <c r="L1441" i="7"/>
  <c r="L1135" i="7"/>
  <c r="L386" i="7"/>
  <c r="L1567" i="7"/>
  <c r="L1509" i="7"/>
  <c r="L848" i="7"/>
  <c r="L1257" i="7"/>
  <c r="L297" i="7"/>
  <c r="L1494" i="7"/>
  <c r="L1020" i="7"/>
  <c r="L976" i="7"/>
  <c r="L155" i="7"/>
  <c r="L89" i="7"/>
  <c r="L896" i="7"/>
  <c r="L1150" i="7"/>
  <c r="L230" i="7"/>
  <c r="L585" i="7"/>
  <c r="L1311" i="7"/>
  <c r="L547" i="7"/>
  <c r="L364" i="7"/>
  <c r="L46" i="7"/>
  <c r="L701" i="7"/>
  <c r="L1568" i="7"/>
  <c r="L147" i="7"/>
  <c r="L1679" i="7"/>
  <c r="L829" i="7"/>
  <c r="L645" i="7"/>
  <c r="L598" i="7"/>
  <c r="L867" i="7"/>
  <c r="L1137" i="7"/>
  <c r="L75" i="7"/>
  <c r="L1098" i="7"/>
  <c r="L45" i="7"/>
  <c r="L1113" i="7"/>
  <c r="L67" i="7"/>
  <c r="L361" i="7"/>
  <c r="L337" i="7"/>
  <c r="L901" i="7"/>
  <c r="L1442" i="7"/>
  <c r="L1247" i="7"/>
  <c r="L74" i="7"/>
  <c r="L1518" i="7"/>
  <c r="L1239" i="7"/>
  <c r="L94" i="7"/>
  <c r="L288" i="7"/>
  <c r="L1590" i="7"/>
  <c r="L542" i="7"/>
  <c r="L1606" i="7"/>
  <c r="L1005" i="7"/>
  <c r="L1103" i="7"/>
  <c r="L588" i="7"/>
  <c r="L1050" i="7"/>
  <c r="L1569" i="7"/>
  <c r="L972" i="7"/>
  <c r="L974" i="7"/>
  <c r="L1598" i="7"/>
  <c r="L149" i="7"/>
  <c r="L379" i="7"/>
  <c r="L1369" i="7"/>
  <c r="L384" i="7"/>
  <c r="L1243" i="7"/>
  <c r="L110" i="7"/>
  <c r="L1145" i="7"/>
  <c r="L304" i="7"/>
  <c r="L1570" i="7"/>
  <c r="L1506" i="7"/>
  <c r="L1331" i="7"/>
  <c r="L546" i="7"/>
  <c r="L711" i="7"/>
  <c r="L1280" i="7"/>
  <c r="L529" i="7"/>
  <c r="L154" i="7"/>
  <c r="L590" i="7"/>
  <c r="L165" i="7"/>
  <c r="L343" i="7"/>
  <c r="L583" i="7"/>
  <c r="L962" i="7"/>
  <c r="L1511" i="7"/>
  <c r="L634" i="7"/>
  <c r="L1000" i="7"/>
  <c r="L1593" i="7"/>
  <c r="L937" i="7"/>
  <c r="L1130" i="7"/>
  <c r="L186" i="7"/>
  <c r="L1451" i="7"/>
  <c r="L650" i="7"/>
  <c r="L1492" i="7"/>
  <c r="L1654" i="7"/>
  <c r="L1600" i="7"/>
  <c r="L515" i="7"/>
  <c r="L746" i="7"/>
  <c r="L1607" i="7"/>
  <c r="L929" i="7"/>
  <c r="L1370" i="7"/>
  <c r="L1214" i="7"/>
  <c r="L310" i="7"/>
  <c r="L740" i="7"/>
  <c r="L818" i="7"/>
  <c r="L1597" i="7"/>
  <c r="L1223" i="7"/>
  <c r="L357" i="7"/>
  <c r="L1523" i="7"/>
  <c r="L481" i="7"/>
  <c r="L333" i="7"/>
  <c r="L912" i="7"/>
  <c r="L1571" i="7"/>
  <c r="L763" i="7"/>
  <c r="L758" i="7"/>
  <c r="L587" i="7"/>
  <c r="L200" i="7"/>
  <c r="L8" i="7"/>
  <c r="L553" i="7"/>
  <c r="L893" i="7"/>
  <c r="L359" i="7"/>
  <c r="L1371" i="7"/>
  <c r="L7" i="7"/>
  <c r="L1102" i="7"/>
  <c r="L1131" i="7"/>
  <c r="L859" i="7"/>
  <c r="L1366" i="7"/>
  <c r="L219" i="7"/>
  <c r="L1329" i="7"/>
  <c r="L1344" i="7"/>
  <c r="L729" i="7"/>
  <c r="L145" i="7"/>
  <c r="L252" i="7"/>
  <c r="L1372" i="7"/>
  <c r="L933" i="7"/>
  <c r="L1315" i="7"/>
  <c r="L978" i="7"/>
  <c r="L941" i="7"/>
  <c r="L592" i="7"/>
  <c r="L1069" i="7"/>
  <c r="L523" i="7"/>
  <c r="L1660" i="7"/>
  <c r="L40" i="7"/>
  <c r="L1313" i="7"/>
  <c r="L1671" i="7"/>
  <c r="L597" i="7"/>
  <c r="L1021" i="7"/>
  <c r="L1327" i="7"/>
  <c r="L703" i="7"/>
  <c r="L885" i="7"/>
  <c r="L1320" i="7"/>
  <c r="L160" i="7"/>
  <c r="L258" i="7"/>
  <c r="L1142" i="7"/>
  <c r="L766" i="7"/>
  <c r="L111" i="7"/>
  <c r="L709" i="7"/>
  <c r="L563" i="7"/>
  <c r="L591" i="7"/>
  <c r="L1373" i="7"/>
  <c r="L802" i="7"/>
  <c r="L105" i="7"/>
  <c r="L886" i="7"/>
  <c r="L1143" i="7"/>
  <c r="L1636" i="7"/>
  <c r="L285" i="7"/>
  <c r="L1127" i="7"/>
  <c r="L1374" i="7"/>
  <c r="L177" i="7"/>
  <c r="L1217" i="7"/>
  <c r="L567" i="7"/>
  <c r="L33" i="7"/>
  <c r="L324" i="7"/>
  <c r="L405" i="7"/>
  <c r="L339" i="7"/>
  <c r="L278" i="7"/>
  <c r="L65" i="7"/>
  <c r="L1250" i="7"/>
  <c r="L888" i="7"/>
  <c r="L389" i="7"/>
  <c r="L370" i="7"/>
  <c r="L127" i="7"/>
  <c r="L1572" i="7"/>
  <c r="L224" i="7"/>
  <c r="L366" i="7"/>
  <c r="L869" i="7"/>
  <c r="L1666" i="7"/>
  <c r="L581" i="7"/>
  <c r="L320" i="7"/>
  <c r="L661" i="7"/>
  <c r="L1682" i="7"/>
  <c r="L371" i="7"/>
  <c r="L1079" i="7"/>
  <c r="L714" i="7"/>
  <c r="L1312" i="7"/>
  <c r="L132" i="7"/>
  <c r="L1307" i="7"/>
  <c r="L415" i="7"/>
  <c r="L850" i="7"/>
  <c r="L470" i="7"/>
  <c r="L747" i="7"/>
  <c r="L606" i="7"/>
  <c r="L1455" i="7"/>
  <c r="L374" i="7"/>
  <c r="L1470" i="7"/>
  <c r="L1500" i="7"/>
  <c r="L29" i="7"/>
  <c r="L151" i="7"/>
  <c r="L742" i="7"/>
  <c r="L345" i="7"/>
  <c r="L189" i="7"/>
  <c r="L754" i="7"/>
  <c r="L144" i="7"/>
  <c r="L261" i="7"/>
  <c r="L336" i="7"/>
  <c r="L1375" i="7"/>
  <c r="L851" i="7"/>
  <c r="L1376" i="7"/>
  <c r="L1159" i="7"/>
  <c r="L1573" i="7"/>
  <c r="L842" i="7"/>
  <c r="L1587" i="7"/>
  <c r="L1693" i="7"/>
  <c r="L700" i="7"/>
  <c r="L1574" i="7"/>
  <c r="L1528" i="7"/>
  <c r="L1469" i="7"/>
  <c r="L1260" i="7"/>
  <c r="L1054" i="7"/>
  <c r="L1224" i="7"/>
  <c r="L238" i="7"/>
  <c r="L131" i="7"/>
  <c r="L1185" i="7"/>
  <c r="L168" i="7"/>
  <c r="L1354" i="7"/>
  <c r="L81" i="7"/>
  <c r="L1529" i="7"/>
  <c r="L1622" i="7"/>
  <c r="L550" i="7"/>
  <c r="L1668" i="7"/>
  <c r="L997" i="7"/>
  <c r="L253" i="7"/>
  <c r="L710" i="7"/>
  <c r="L1530" i="7"/>
  <c r="L1377" i="7"/>
  <c r="L1110" i="7"/>
  <c r="L427" i="7"/>
  <c r="L654" i="7"/>
  <c r="L1343" i="7"/>
  <c r="L1454" i="7"/>
  <c r="L92" i="7"/>
  <c r="L397" i="7"/>
  <c r="L1153" i="7"/>
  <c r="L161" i="7"/>
  <c r="L1378" i="7"/>
  <c r="L1032" i="7"/>
  <c r="L312" i="7"/>
  <c r="L293" i="7"/>
  <c r="L266" i="7"/>
  <c r="L468" i="7"/>
  <c r="L373" i="7"/>
  <c r="L1629" i="7"/>
  <c r="L1358" i="7"/>
  <c r="L1379" i="7"/>
  <c r="L367" i="7"/>
  <c r="L1261" i="7"/>
  <c r="L1169" i="7"/>
  <c r="L623" i="7"/>
  <c r="L140" i="7"/>
  <c r="L558" i="7"/>
  <c r="L1160" i="7"/>
  <c r="L622" i="7"/>
  <c r="L843" i="7"/>
  <c r="L259" i="7"/>
  <c r="L1067" i="7"/>
  <c r="L1502" i="7"/>
  <c r="L1330" i="7"/>
  <c r="L571" i="7"/>
  <c r="L1208" i="7"/>
  <c r="L596" i="7"/>
  <c r="L84" i="7"/>
  <c r="L4" i="7"/>
  <c r="L1231" i="7"/>
  <c r="L1209" i="7"/>
  <c r="L399" i="7"/>
  <c r="L602" i="7"/>
  <c r="L486" i="7"/>
  <c r="L9" i="7"/>
  <c r="L1586" i="7"/>
  <c r="L1339" i="7"/>
  <c r="L647" i="7"/>
  <c r="L173" i="7"/>
  <c r="L1129" i="7"/>
  <c r="L1473" i="7"/>
  <c r="L1097" i="7"/>
  <c r="L35" i="7"/>
  <c r="L392" i="7"/>
  <c r="L1345" i="7"/>
  <c r="L121" i="7"/>
  <c r="L400" i="7"/>
  <c r="L206" i="7"/>
  <c r="L44" i="7"/>
  <c r="L87" i="7"/>
  <c r="L1078" i="7"/>
  <c r="L1101" i="7"/>
  <c r="L837" i="7"/>
  <c r="L1692" i="7"/>
  <c r="L1336" i="7"/>
  <c r="L943" i="7"/>
  <c r="L1047" i="7"/>
  <c r="L1484" i="7"/>
  <c r="L1332" i="7"/>
  <c r="L174" i="7"/>
  <c r="L993" i="7"/>
  <c r="L1259" i="7"/>
  <c r="L279" i="7"/>
  <c r="L560" i="7"/>
  <c r="L239" i="7"/>
  <c r="L494" i="7"/>
  <c r="L372" i="7"/>
  <c r="L520" i="7"/>
  <c r="L1627" i="7"/>
  <c r="L124" i="7"/>
  <c r="L109" i="7"/>
  <c r="L1225" i="7"/>
  <c r="L1631" i="7"/>
  <c r="L82" i="7"/>
  <c r="L827" i="7"/>
  <c r="L478" i="7"/>
  <c r="L638" i="7"/>
  <c r="L636" i="7"/>
  <c r="L1456" i="7"/>
  <c r="L482" i="7"/>
  <c r="L975" i="7"/>
  <c r="L1279" i="7"/>
  <c r="L570" i="7"/>
  <c r="L708" i="7"/>
  <c r="L967" i="7"/>
  <c r="L1228" i="7"/>
  <c r="L1166" i="7"/>
  <c r="L897" i="7"/>
  <c r="L39" i="7"/>
  <c r="L48" i="7"/>
  <c r="L404" i="7"/>
  <c r="L940" i="7"/>
  <c r="L458" i="7"/>
  <c r="L1158" i="7"/>
  <c r="L1262" i="7"/>
  <c r="L1507" i="7"/>
  <c r="L1342" i="7"/>
  <c r="L1350" i="7"/>
  <c r="L519" i="7"/>
  <c r="L874" i="7"/>
  <c r="L1065" i="7"/>
  <c r="L1148" i="7"/>
  <c r="L1282" i="7"/>
  <c r="L769" i="7"/>
  <c r="L1151" i="7"/>
  <c r="L1381" i="7"/>
  <c r="L90" i="7"/>
  <c r="L264" i="7"/>
  <c r="L852" i="7"/>
  <c r="L1184" i="7"/>
  <c r="L569" i="7"/>
  <c r="L1139" i="7"/>
  <c r="L22" i="7"/>
  <c r="L841" i="7"/>
  <c r="L1684" i="7"/>
  <c r="L123" i="7"/>
  <c r="L1524" i="7"/>
  <c r="L803" i="7"/>
  <c r="L1237" i="7"/>
  <c r="L1651" i="7"/>
  <c r="L577" i="7"/>
  <c r="L854" i="7"/>
  <c r="L153" i="7"/>
  <c r="L917" i="7"/>
  <c r="L305" i="7"/>
  <c r="L1382" i="7"/>
  <c r="L1674" i="7"/>
  <c r="L235" i="7"/>
  <c r="L1115" i="7"/>
  <c r="L909" i="7"/>
  <c r="L1383" i="7"/>
  <c r="L522" i="7"/>
  <c r="L1341" i="7"/>
  <c r="L1531" i="7"/>
  <c r="L388" i="7"/>
  <c r="L549" i="7"/>
  <c r="L822" i="7"/>
  <c r="L1288" i="7"/>
  <c r="L1685" i="7"/>
  <c r="L594" i="7"/>
  <c r="L1688" i="7"/>
  <c r="L1610" i="7"/>
  <c r="L201" i="7"/>
  <c r="L996" i="7"/>
  <c r="L1603" i="7"/>
  <c r="L412" i="7"/>
  <c r="L1532" i="7"/>
  <c r="L1595" i="7"/>
  <c r="L752" i="7"/>
  <c r="L751" i="7"/>
  <c r="L500" i="7"/>
  <c r="L1232" i="7"/>
  <c r="L1068" i="7"/>
  <c r="L115" i="7"/>
  <c r="L1335" i="7"/>
  <c r="L1242" i="7"/>
  <c r="L884" i="7"/>
  <c r="L735" i="7"/>
  <c r="L1029" i="7"/>
  <c r="L699" i="7"/>
  <c r="L256" i="7"/>
  <c r="L669" i="7"/>
  <c r="L1077" i="7"/>
  <c r="L1028" i="7"/>
  <c r="L873" i="7"/>
  <c r="L387" i="7"/>
  <c r="L1450" i="7"/>
  <c r="L263" i="7"/>
  <c r="L1384" i="7"/>
  <c r="L892" i="7"/>
  <c r="L518" i="7"/>
  <c r="L836" i="7"/>
  <c r="L170" i="7"/>
  <c r="L128" i="7"/>
  <c r="L776" i="7"/>
  <c r="L229" i="7"/>
  <c r="L142" i="7"/>
  <c r="L787" i="7"/>
  <c r="L178" i="7"/>
  <c r="L197" i="7"/>
  <c r="L983" i="7"/>
  <c r="L1270" i="7"/>
  <c r="L1385" i="7"/>
  <c r="L1246" i="7"/>
  <c r="L1386" i="7"/>
  <c r="L629" i="7"/>
  <c r="L786" i="7"/>
  <c r="L1324" i="7"/>
  <c r="L575" i="7"/>
  <c r="L1177" i="7"/>
  <c r="L319" i="7"/>
  <c r="L226" i="7"/>
  <c r="L510" i="7"/>
  <c r="L582" i="7"/>
  <c r="L146" i="7"/>
  <c r="L358" i="7"/>
  <c r="L194" i="7"/>
  <c r="L1594" i="7"/>
  <c r="L1678" i="7"/>
  <c r="L1612" i="7"/>
  <c r="L643" i="7"/>
  <c r="L1152" i="7"/>
  <c r="L942" i="7"/>
  <c r="L1472" i="7"/>
  <c r="L1267" i="7"/>
  <c r="L916" i="7"/>
  <c r="L1234" i="7"/>
  <c r="L619" i="7"/>
  <c r="L471" i="7"/>
  <c r="L2" i="7"/>
  <c r="L1387" i="7"/>
  <c r="L1695" i="7"/>
  <c r="L184" i="7"/>
  <c r="L767" i="7"/>
  <c r="L903" i="7"/>
  <c r="L914" i="7"/>
  <c r="L445" i="7"/>
  <c r="L228" i="7"/>
  <c r="L846" i="7"/>
  <c r="L1248" i="7"/>
  <c r="L819" i="7"/>
  <c r="L1681" i="7"/>
  <c r="L1653" i="7"/>
  <c r="L220" i="7"/>
  <c r="L1337" i="7"/>
  <c r="L346" i="7"/>
  <c r="L437" i="7"/>
  <c r="L1680" i="7"/>
  <c r="L589" i="7"/>
  <c r="L731" i="7"/>
  <c r="L1254" i="7"/>
  <c r="L1452" i="7"/>
  <c r="L28" i="7"/>
  <c r="L1458" i="7"/>
  <c r="L1252" i="7"/>
  <c r="L1346" i="7"/>
  <c r="L78" i="7"/>
  <c r="L1365" i="7"/>
  <c r="L713" i="7"/>
  <c r="L1338" i="7"/>
  <c r="L1207" i="7"/>
  <c r="L641" i="7"/>
  <c r="L640" i="7"/>
  <c r="L1522" i="7"/>
  <c r="L1655" i="7"/>
  <c r="L957" i="7"/>
  <c r="L1010" i="7"/>
  <c r="L255" i="7"/>
  <c r="L260" i="7"/>
  <c r="L568" i="7"/>
  <c r="L1362" i="7"/>
  <c r="L1140" i="7"/>
  <c r="L1114" i="7"/>
  <c r="L804" i="7"/>
  <c r="L213" i="7"/>
  <c r="L541" i="7"/>
  <c r="L1030" i="7"/>
  <c r="L1133" i="7"/>
  <c r="L1388" i="7"/>
  <c r="L1230" i="7"/>
  <c r="L1677" i="7"/>
  <c r="L299" i="7"/>
  <c r="L1389" i="7"/>
  <c r="L377" i="7"/>
  <c r="L431" i="7"/>
  <c r="L624" i="7"/>
  <c r="L753" i="7"/>
  <c r="L849" i="7"/>
  <c r="L480" i="7"/>
  <c r="L1462" i="7"/>
  <c r="L853" i="7"/>
  <c r="L579" i="7"/>
  <c r="L1592" i="7"/>
  <c r="L1117" i="7"/>
  <c r="L316" i="7"/>
  <c r="L1249" i="7"/>
  <c r="L1457" i="7"/>
  <c r="L1630" i="7"/>
  <c r="L1278" i="7"/>
  <c r="L1186" i="7"/>
  <c r="L166" i="7"/>
  <c r="L1253" i="7"/>
  <c r="L1585" i="7"/>
  <c r="L180" i="7"/>
  <c r="L995" i="7"/>
  <c r="L62" i="7"/>
  <c r="L1070" i="7"/>
  <c r="L306" i="7"/>
  <c r="L915" i="7"/>
  <c r="L1601" i="7"/>
  <c r="L659" i="7"/>
  <c r="L1080" i="7"/>
  <c r="L1196" i="7"/>
  <c r="L1326" i="7"/>
  <c r="L1306" i="7"/>
  <c r="L906" i="7"/>
  <c r="L1501" i="7"/>
  <c r="L1591" i="7"/>
  <c r="L928" i="7"/>
  <c r="L338" i="7"/>
  <c r="L234" i="7"/>
  <c r="L47" i="7"/>
  <c r="L302" i="7"/>
  <c r="L1519" i="7"/>
  <c r="L1493" i="7"/>
  <c r="L1221" i="7"/>
  <c r="L1275" i="7"/>
  <c r="L1694" i="7"/>
  <c r="L833" i="7"/>
  <c r="L1216" i="7"/>
  <c r="L1333" i="7"/>
  <c r="L1533" i="7"/>
  <c r="L1639" i="7"/>
  <c r="L1167" i="7"/>
  <c r="L604" i="7"/>
  <c r="L1319" i="7"/>
  <c r="L559" i="7"/>
  <c r="L1534" i="7"/>
  <c r="L64" i="7"/>
  <c r="L521" i="7"/>
  <c r="L292" i="7"/>
  <c r="L360" i="7"/>
  <c r="L660" i="7"/>
  <c r="L1105" i="7"/>
  <c r="L233" i="7"/>
  <c r="L26" i="7"/>
  <c r="L53" i="7"/>
  <c r="L198" i="7"/>
  <c r="L1696" i="7"/>
  <c r="L1390" i="7"/>
  <c r="L858" i="7"/>
  <c r="L195" i="7"/>
  <c r="L1202" i="7"/>
  <c r="L871" i="7"/>
  <c r="L1076" i="7"/>
  <c r="L605" i="7"/>
  <c r="L1391" i="7"/>
  <c r="L1045" i="7"/>
  <c r="L824" i="7"/>
  <c r="L1535" i="7"/>
  <c r="L152" i="7"/>
  <c r="L148" i="7"/>
  <c r="L27" i="7"/>
  <c r="L757" i="7"/>
  <c r="L1449" i="7"/>
  <c r="L608" i="7"/>
  <c r="L668" i="7"/>
  <c r="L30" i="7"/>
  <c r="L176" i="7"/>
  <c r="L63" i="7"/>
  <c r="L899" i="7"/>
  <c r="L1318" i="7"/>
  <c r="L788" i="7"/>
  <c r="L1334" i="7"/>
  <c r="L1220" i="7"/>
  <c r="L351" i="7"/>
  <c r="L1316" i="7"/>
  <c r="L23" i="7"/>
  <c r="L1276" i="7"/>
  <c r="L342" i="7"/>
  <c r="L1690" i="7"/>
  <c r="L1689" i="7"/>
  <c r="L119" i="7"/>
  <c r="L1392" i="7"/>
  <c r="L1222" i="7"/>
  <c r="L737" i="7"/>
  <c r="L1632" i="7"/>
  <c r="L1686" i="7"/>
  <c r="L923" i="7"/>
  <c r="L106" i="7"/>
  <c r="L1147" i="7"/>
  <c r="L383" i="7"/>
  <c r="L1272" i="7"/>
  <c r="L595" i="7"/>
  <c r="L6" i="7"/>
  <c r="L1211" i="7"/>
  <c r="L973" i="7"/>
  <c r="L1355" i="7"/>
  <c r="L463" i="7"/>
  <c r="L43" i="7"/>
  <c r="L289" i="7"/>
  <c r="L649" i="7"/>
  <c r="L1213" i="7"/>
  <c r="L207" i="7"/>
  <c r="L1491" i="7"/>
  <c r="L832" i="7"/>
  <c r="L1175" i="7"/>
  <c r="L179" i="7"/>
  <c r="L236" i="7"/>
  <c r="L1393" i="7"/>
  <c r="L552" i="7"/>
  <c r="L232" i="7"/>
  <c r="L282" i="7"/>
  <c r="L185" i="7"/>
  <c r="L728" i="7"/>
  <c r="L1394" i="7"/>
  <c r="L952" i="7"/>
  <c r="L1599" i="7"/>
  <c r="L1072" i="7"/>
  <c r="L1351" i="7"/>
  <c r="L1633" i="7"/>
  <c r="L1240" i="7"/>
  <c r="L1173" i="7"/>
  <c r="L150" i="7"/>
  <c r="L222" i="7"/>
  <c r="L32" i="7"/>
  <c r="L143" i="7"/>
  <c r="L578" i="7"/>
  <c r="L1463" i="7"/>
  <c r="L1149" i="7"/>
  <c r="L1659" i="7"/>
  <c r="L1245" i="7"/>
  <c r="L1683" i="7"/>
  <c r="L318" i="7"/>
  <c r="L369" i="7"/>
  <c r="L652" i="7"/>
  <c r="L398" i="7"/>
  <c r="L1348" i="7"/>
  <c r="L352" i="7"/>
  <c r="L513" i="7"/>
  <c r="L11" i="7"/>
  <c r="L532" i="7"/>
  <c r="L332" i="7"/>
  <c r="L741" i="7"/>
  <c r="L1134" i="7"/>
  <c r="L738" i="7"/>
  <c r="L1464" i="7"/>
  <c r="L534" i="7"/>
  <c r="L667" i="7"/>
  <c r="L857" i="7"/>
  <c r="L1182" i="7"/>
  <c r="L743" i="7"/>
  <c r="L777" i="7"/>
  <c r="L533" i="7"/>
  <c r="L193" i="7"/>
  <c r="L356" i="7"/>
  <c r="L1624" i="7"/>
  <c r="L323" i="7"/>
  <c r="L712" i="7"/>
  <c r="L1226" i="7"/>
  <c r="L1649" i="7"/>
  <c r="L530" i="7"/>
  <c r="L1648" i="7"/>
  <c r="L1340" i="7"/>
  <c r="L1203" i="7"/>
  <c r="L441" i="7"/>
  <c r="L188" i="7"/>
  <c r="L1480" i="7"/>
  <c r="L34" i="7"/>
  <c r="L987" i="7"/>
  <c r="L1467" i="7"/>
  <c r="L1460" i="7"/>
  <c r="L138" i="7"/>
  <c r="L330" i="7"/>
  <c r="L835" i="7"/>
  <c r="L770" i="7"/>
  <c r="L762" i="7"/>
  <c r="L25" i="7"/>
  <c r="L1477" i="7"/>
  <c r="L300" i="7"/>
  <c r="L1082" i="7"/>
  <c r="L296" i="7"/>
  <c r="L1046" i="7"/>
  <c r="L1195" i="7"/>
  <c r="L1322" i="7"/>
  <c r="L1395" i="7"/>
  <c r="L413" i="7"/>
  <c r="L175" i="7"/>
  <c r="L516" i="7"/>
  <c r="L1396" i="7"/>
  <c r="L1360" i="7"/>
  <c r="L473" i="7"/>
  <c r="L1657" i="7"/>
  <c r="L655" i="7"/>
  <c r="L21" i="7"/>
  <c r="L736" i="7"/>
  <c r="L657" i="7"/>
  <c r="L764" i="7"/>
  <c r="L1201" i="7"/>
  <c r="L280" i="7"/>
  <c r="L778" i="7"/>
  <c r="L642" i="7"/>
  <c r="L739" i="7"/>
  <c r="L38" i="7"/>
  <c r="L954" i="7"/>
  <c r="L820" i="7"/>
  <c r="L483" i="7"/>
  <c r="L911" i="7"/>
  <c r="L1121" i="7"/>
  <c r="L1513" i="7"/>
  <c r="L281" i="7"/>
  <c r="L761" i="7"/>
  <c r="L1087" i="7"/>
  <c r="L610" i="7"/>
  <c r="L865" i="7"/>
  <c r="L1236" i="7"/>
  <c r="L167" i="7"/>
  <c r="L325" i="7"/>
  <c r="L1623" i="7"/>
  <c r="L499" i="7"/>
  <c r="L1361" i="7"/>
  <c r="L1197" i="7"/>
  <c r="L621" i="7"/>
  <c r="L860" i="7"/>
  <c r="L1302" i="7"/>
  <c r="L1206" i="7"/>
  <c r="L1238" i="7"/>
  <c r="L1489" i="7"/>
  <c r="L1264" i="7"/>
  <c r="L283" i="7"/>
  <c r="L1658" i="7"/>
  <c r="L599" i="7"/>
  <c r="L902" i="7"/>
  <c r="L227" i="7"/>
  <c r="L1277" i="7"/>
  <c r="L1317" i="7"/>
  <c r="L56" i="7"/>
  <c r="L116" i="7"/>
  <c r="L196" i="7"/>
  <c r="L141" i="7"/>
  <c r="L1691" i="7"/>
  <c r="L1295" i="7"/>
  <c r="L493" i="7"/>
  <c r="L572" i="7"/>
  <c r="L362" i="7"/>
  <c r="L576" i="7"/>
  <c r="L1536" i="7"/>
  <c r="L574" i="7"/>
  <c r="L799" i="7"/>
  <c r="L607" i="7"/>
  <c r="L1625" i="7"/>
  <c r="L1190" i="7"/>
  <c r="L1353" i="7"/>
  <c r="L1086" i="7"/>
  <c r="L408" i="7"/>
  <c r="L290" i="7"/>
  <c r="L275" i="7"/>
  <c r="L782" i="7"/>
  <c r="L241" i="7"/>
  <c r="L1089" i="7"/>
  <c r="L454" i="7"/>
  <c r="L834" i="7"/>
  <c r="L1109" i="7"/>
  <c r="L1141" i="7"/>
  <c r="L1255" i="7"/>
  <c r="L117" i="7"/>
  <c r="L484" i="7"/>
  <c r="L469" i="7"/>
  <c r="L1229" i="7"/>
  <c r="L208" i="7"/>
  <c r="L1363" i="7"/>
  <c r="L861" i="7"/>
  <c r="L1174" i="7"/>
  <c r="L1352" i="7"/>
  <c r="L872" i="7"/>
  <c r="L1124" i="7"/>
  <c r="L231" i="7"/>
  <c r="L254" i="7"/>
  <c r="L797" i="7"/>
  <c r="L455" i="7"/>
  <c r="L535" i="7"/>
  <c r="L1323" i="7"/>
  <c r="L813" i="7"/>
  <c r="L294" i="7"/>
  <c r="L1676" i="7"/>
  <c r="L1665" i="7"/>
  <c r="L307" i="7"/>
  <c r="L1490" i="7"/>
  <c r="L465" i="7"/>
  <c r="L485" i="7"/>
  <c r="L514" i="7"/>
  <c r="L785" i="7"/>
  <c r="L1106" i="7"/>
  <c r="L210" i="7"/>
  <c r="L409" i="7"/>
  <c r="L139" i="7"/>
  <c r="L1287" i="7"/>
  <c r="L1479" i="7"/>
  <c r="L920" i="7"/>
  <c r="L947" i="7"/>
  <c r="L648" i="7"/>
  <c r="L637" i="7"/>
  <c r="L1634" i="7"/>
  <c r="L1027" i="7"/>
  <c r="L663" i="7"/>
  <c r="L825" i="7"/>
  <c r="L644" i="7"/>
  <c r="L1164" i="7"/>
  <c r="L286" i="7"/>
  <c r="L665" i="7"/>
  <c r="L240" i="7"/>
  <c r="L382" i="7"/>
  <c r="L1663" i="7"/>
  <c r="L1537" i="7"/>
  <c r="L656" i="7"/>
  <c r="L984" i="7"/>
  <c r="L1273" i="7"/>
  <c r="L627" i="7"/>
  <c r="L108" i="7"/>
  <c r="L1503" i="7"/>
  <c r="L1538" i="7"/>
  <c r="L609" i="7"/>
  <c r="L639" i="7"/>
  <c r="L1635" i="7"/>
  <c r="L625" i="7"/>
  <c r="L466" i="7"/>
  <c r="L1539" i="7"/>
  <c r="L1015" i="7"/>
  <c r="L617" i="7"/>
  <c r="L1104" i="7"/>
  <c r="L291" i="7"/>
  <c r="L537" i="7"/>
  <c r="L1274" i="7"/>
  <c r="L1091" i="7"/>
  <c r="L509" i="7"/>
  <c r="L1397" i="7"/>
  <c r="L1325" i="7"/>
  <c r="L130" i="7"/>
  <c r="L864" i="7"/>
  <c r="L1398" i="7"/>
  <c r="L497" i="7"/>
  <c r="L784" i="7"/>
  <c r="L573" i="7"/>
  <c r="L5" i="7"/>
  <c r="L756" i="7"/>
  <c r="L192" i="7"/>
  <c r="L418" i="7"/>
  <c r="L365" i="7"/>
  <c r="L1459" i="7"/>
  <c r="L1399" i="7"/>
  <c r="L407" i="7"/>
  <c r="L1359" i="7"/>
  <c r="L613" i="7"/>
  <c r="L191" i="7"/>
  <c r="L1081" i="7"/>
  <c r="L666" i="7"/>
  <c r="L1268" i="7"/>
  <c r="L378" i="7"/>
  <c r="L1641" i="7"/>
  <c r="L118" i="7"/>
  <c r="L467" i="7"/>
  <c r="L57" i="7"/>
  <c r="L1540" i="7"/>
  <c r="L1286" i="7"/>
  <c r="L1092" i="7"/>
  <c r="L1400" i="7"/>
  <c r="L1541" i="7"/>
  <c r="L1269" i="7"/>
  <c r="L1189" i="7"/>
  <c r="L1542" i="7"/>
  <c r="L1647" i="7"/>
  <c r="L780" i="7"/>
  <c r="L791" i="7"/>
  <c r="L816" i="7"/>
  <c r="L1543" i="7"/>
  <c r="L225" i="7"/>
  <c r="L1308" i="7"/>
  <c r="L1401" i="7"/>
  <c r="L159" i="7"/>
  <c r="L1588" i="7"/>
  <c r="L363" i="7"/>
  <c r="L31" i="7"/>
  <c r="L1204" i="7"/>
  <c r="L809" i="7"/>
  <c r="L1301" i="7"/>
  <c r="L507" i="7"/>
  <c r="L58" i="7"/>
  <c r="L1168" i="7"/>
  <c r="L1525" i="7"/>
  <c r="L646" i="7"/>
  <c r="L1520" i="7"/>
  <c r="L894" i="7"/>
  <c r="L1474" i="7"/>
  <c r="L459" i="7"/>
  <c r="L765" i="7"/>
  <c r="L479" i="7"/>
  <c r="L925" i="7"/>
  <c r="L612" i="7"/>
  <c r="L658" i="7"/>
  <c r="L36" i="7"/>
  <c r="L814" i="7"/>
  <c r="L556" i="7"/>
  <c r="L951" i="7"/>
  <c r="L1138" i="7"/>
  <c r="L730" i="7"/>
  <c r="L631" i="7"/>
  <c r="L1075" i="7"/>
  <c r="L755" i="7"/>
  <c r="L504" i="7"/>
  <c r="L1661" i="7"/>
  <c r="L498" i="7"/>
  <c r="L1233" i="7"/>
  <c r="L462" i="7"/>
  <c r="L276" i="7"/>
  <c r="L1675" i="7"/>
  <c r="L425" i="7"/>
  <c r="L907" i="7"/>
  <c r="L603" i="7"/>
  <c r="L14" i="7"/>
  <c r="L209" i="7"/>
  <c r="L1118" i="7"/>
  <c r="L615" i="7"/>
  <c r="L41" i="7"/>
  <c r="L477" i="7"/>
  <c r="L1219" i="7"/>
  <c r="L326" i="7"/>
  <c r="L328" i="7"/>
  <c r="L1580" i="7"/>
  <c r="L406" i="7"/>
  <c r="L1210" i="7"/>
  <c r="L1402" i="7"/>
  <c r="L817" i="7"/>
  <c r="L262" i="7"/>
  <c r="L375" i="7"/>
  <c r="L955" i="7"/>
  <c r="L1581" i="7"/>
  <c r="L662" i="7"/>
  <c r="L796" i="7"/>
  <c r="L495" i="7"/>
  <c r="L1521" i="7"/>
  <c r="L1171" i="7"/>
  <c r="L653" i="7"/>
  <c r="L37" i="7"/>
  <c r="L501" i="7"/>
  <c r="L900" i="7"/>
  <c r="L505" i="7"/>
  <c r="L120" i="7"/>
  <c r="L20" i="7"/>
  <c r="L1638" i="7"/>
  <c r="L55" i="7"/>
  <c r="L1644" i="7"/>
  <c r="L129" i="7"/>
  <c r="L1042" i="7"/>
  <c r="L798" i="7"/>
  <c r="L1125" i="7"/>
  <c r="L1266" i="7"/>
  <c r="L1176" i="7"/>
  <c r="L1263" i="7"/>
  <c r="L1136" i="7"/>
  <c r="L828" i="7"/>
  <c r="L1172" i="7"/>
  <c r="L1697" i="7"/>
  <c r="L1296" i="7"/>
  <c r="L517" i="7"/>
  <c r="L1146" i="7"/>
  <c r="L734" i="7"/>
  <c r="L327" i="7"/>
  <c r="L856" i="7"/>
  <c r="L620" i="7"/>
  <c r="L561" i="7"/>
  <c r="L1403" i="7"/>
  <c r="L433" i="7"/>
  <c r="L432" i="7"/>
  <c r="L601" i="7"/>
  <c r="L13" i="7"/>
  <c r="L114" i="7"/>
  <c r="L1404" i="7"/>
  <c r="L775" i="7"/>
  <c r="L781" i="7"/>
  <c r="L1405" i="7"/>
  <c r="L1478" i="7"/>
  <c r="L135" i="7"/>
  <c r="L1406" i="7"/>
  <c r="L564" i="7"/>
  <c r="L1582" i="7"/>
  <c r="L792" i="7"/>
  <c r="L218" i="7"/>
  <c r="L1407" i="7"/>
  <c r="L54" i="7"/>
  <c r="L322" i="7"/>
  <c r="L924" i="7"/>
  <c r="L430" i="7"/>
  <c r="L562" i="7"/>
  <c r="L19" i="7"/>
  <c r="L355" i="7"/>
  <c r="L600" i="7"/>
  <c r="L217" i="7"/>
  <c r="L935" i="7"/>
  <c r="L349" i="7"/>
  <c r="L216" i="7"/>
  <c r="L182" i="7"/>
  <c r="L664" i="7"/>
  <c r="L215" i="7"/>
  <c r="L287" i="7"/>
  <c r="L1119" i="7"/>
  <c r="L862" i="7"/>
  <c r="L956" i="7"/>
  <c r="L1583" i="7"/>
  <c r="L538" i="7"/>
  <c r="L502" i="7"/>
  <c r="L1512" i="7"/>
  <c r="L1408" i="7"/>
  <c r="L511" i="7"/>
  <c r="L416" i="7"/>
  <c r="L329" i="7"/>
  <c r="L421" i="7"/>
  <c r="L1487" i="7"/>
  <c r="L1409" i="7"/>
  <c r="L214" i="7"/>
  <c r="L934" i="7"/>
  <c r="L936" i="7"/>
  <c r="L187" i="7"/>
  <c r="L930" i="7"/>
  <c r="L1041" i="7"/>
  <c r="L1410" i="7"/>
  <c r="L1212" i="7"/>
  <c r="L257" i="7"/>
  <c r="L438" i="7"/>
  <c r="L508" i="7"/>
  <c r="L1014" i="7"/>
  <c r="L1126" i="7"/>
  <c r="L1170" i="7"/>
  <c r="L492" i="7"/>
  <c r="L16" i="7"/>
  <c r="L927" i="7"/>
  <c r="L1642" i="7"/>
  <c r="L1411" i="7"/>
  <c r="L1298" i="7"/>
  <c r="L790" i="7"/>
  <c r="L353" i="7"/>
  <c r="L1637" i="7"/>
  <c r="L1205" i="7"/>
  <c r="L1413" i="7"/>
  <c r="L18" i="7"/>
  <c r="L815" i="7"/>
  <c r="L1414" i="7"/>
  <c r="L464" i="7"/>
  <c r="L1163" i="7"/>
  <c r="L422" i="7"/>
  <c r="L794" i="7"/>
  <c r="L1297" i="7"/>
  <c r="L475" i="7"/>
  <c r="L420" i="7"/>
  <c r="L1488" i="7"/>
  <c r="L181" i="7"/>
  <c r="L472" i="7"/>
  <c r="L424" i="7"/>
  <c r="L61" i="7"/>
  <c r="L1310" i="7"/>
  <c r="L183" i="7"/>
  <c r="L1271" i="7"/>
  <c r="L12" i="7"/>
  <c r="L503" i="7"/>
  <c r="L17" i="7"/>
  <c r="L476" i="7"/>
  <c r="L1482" i="7"/>
  <c r="L1299" i="7"/>
  <c r="L779" i="7"/>
  <c r="L488" i="7"/>
  <c r="L348" i="7"/>
  <c r="L321" i="7"/>
  <c r="L904" i="7"/>
  <c r="L768" i="7"/>
  <c r="L453" i="7"/>
  <c r="L1265" i="7"/>
  <c r="L1215" i="7"/>
  <c r="L439" i="7"/>
  <c r="L1415" i="7"/>
  <c r="L611" i="7"/>
  <c r="L460" i="7"/>
  <c r="L113" i="7"/>
  <c r="L945" i="7"/>
  <c r="L970" i="7"/>
  <c r="L354" i="7"/>
  <c r="L949" i="7"/>
  <c r="L536" i="7"/>
  <c r="L774" i="7"/>
  <c r="L1122" i="7"/>
  <c r="L772" i="7"/>
  <c r="L417" i="7"/>
  <c r="L410" i="7"/>
  <c r="L496" i="7"/>
  <c r="L1584" i="7"/>
  <c r="L1645" i="7"/>
  <c r="L419" i="7"/>
  <c r="L1643" i="7"/>
  <c r="L810" i="7"/>
  <c r="L1284" i="7"/>
  <c r="L1646" i="7"/>
  <c r="L771" i="7"/>
  <c r="L793" i="7"/>
  <c r="L732" i="7"/>
  <c r="L918" i="7"/>
  <c r="L1300" i="7"/>
  <c r="L133" i="7"/>
  <c r="L789" i="7"/>
  <c r="L1090" i="7"/>
  <c r="L1416" i="7"/>
  <c r="L1285" i="7"/>
  <c r="L1120" i="7"/>
  <c r="L512" i="7"/>
  <c r="L614" i="7"/>
  <c r="L795" i="7"/>
  <c r="L913" i="7"/>
  <c r="L887" i="7"/>
  <c r="L491" i="7"/>
  <c r="L60" i="7"/>
  <c r="L107" i="7"/>
  <c r="L411" i="7"/>
  <c r="L1309" i="7"/>
  <c r="L446" i="7"/>
  <c r="L15" i="7"/>
  <c r="L1283" i="7"/>
  <c r="L618" i="7"/>
  <c r="L489" i="7"/>
  <c r="L1294" i="7"/>
  <c r="L426" i="7"/>
  <c r="L350" i="7"/>
  <c r="L452" i="7"/>
  <c r="L1123" i="7"/>
  <c r="L435" i="7"/>
  <c r="L474" i="7"/>
  <c r="L926" i="7"/>
  <c r="L506" i="7"/>
  <c r="L931" i="7"/>
  <c r="L414" i="7"/>
  <c r="L950" i="7"/>
  <c r="L137" i="7"/>
  <c r="L442" i="7"/>
  <c r="L451" i="7"/>
  <c r="L932" i="7"/>
  <c r="L783" i="7"/>
  <c r="L946" i="7"/>
  <c r="L890" i="7"/>
  <c r="L423" i="7"/>
  <c r="L487" i="7"/>
  <c r="L59" i="7"/>
  <c r="L429" i="7"/>
  <c r="L436" i="7"/>
  <c r="L1417" i="7"/>
  <c r="L773" i="7"/>
  <c r="L616" i="7"/>
  <c r="L450" i="7"/>
  <c r="L440" i="7"/>
  <c r="L733" i="7"/>
  <c r="L490" i="7"/>
  <c r="L449" i="7"/>
  <c r="L948" i="7"/>
  <c r="L457" i="7"/>
  <c r="L136" i="7"/>
  <c r="L919" i="7"/>
  <c r="L134" i="7"/>
  <c r="L891" i="7"/>
  <c r="L447" i="7"/>
  <c r="L461" i="7"/>
  <c r="L444" i="7"/>
  <c r="L443" i="7"/>
  <c r="L434" i="7"/>
  <c r="L448" i="7"/>
  <c r="L456" i="7"/>
  <c r="L103" i="7"/>
  <c r="K104" i="7"/>
  <c r="K800" i="7"/>
  <c r="K826" i="7"/>
  <c r="K831" i="7"/>
  <c r="K863" i="7"/>
  <c r="K1011" i="7"/>
  <c r="K1132" i="7"/>
  <c r="K1179" i="7"/>
  <c r="K1303" i="7"/>
  <c r="K1304" i="7"/>
  <c r="K1305" i="7"/>
  <c r="K1485" i="7"/>
  <c r="K1526" i="7"/>
  <c r="K1552" i="7"/>
  <c r="K1553" i="7"/>
  <c r="K1554" i="7"/>
  <c r="K1561" i="7"/>
  <c r="K273" i="7"/>
  <c r="K718" i="7"/>
  <c r="K1486" i="7"/>
  <c r="K1516" i="7"/>
  <c r="K1515" i="7"/>
  <c r="K704" i="7"/>
  <c r="K1162" i="7"/>
  <c r="K1495" i="7"/>
  <c r="K689" i="7"/>
  <c r="K1605" i="7"/>
  <c r="K270" i="7"/>
  <c r="K1180" i="7"/>
  <c r="K1616" i="7"/>
  <c r="K684" i="7"/>
  <c r="K1064" i="7"/>
  <c r="K1035" i="7"/>
  <c r="K1575" i="7"/>
  <c r="K687" i="7"/>
  <c r="K1514" i="7"/>
  <c r="K990" i="7"/>
  <c r="K1009" i="7"/>
  <c r="K1178" i="7"/>
  <c r="K727" i="7"/>
  <c r="K347" i="7"/>
  <c r="K1367" i="7"/>
  <c r="K1667" i="7"/>
  <c r="K1618" i="7"/>
  <c r="K1031" i="7"/>
  <c r="K1576" i="7"/>
  <c r="K1424" i="7"/>
  <c r="K1619" i="7"/>
  <c r="K244" i="7"/>
  <c r="K1435" i="7"/>
  <c r="K632" i="7"/>
  <c r="K68" i="7"/>
  <c r="K1436" i="7"/>
  <c r="K268" i="7"/>
  <c r="K1443" i="7"/>
  <c r="K673" i="7"/>
  <c r="K1062" i="7"/>
  <c r="K85" i="7"/>
  <c r="K1615" i="7"/>
  <c r="K344" i="7"/>
  <c r="K271" i="7"/>
  <c r="K939" i="7"/>
  <c r="K686" i="7"/>
  <c r="K267" i="7"/>
  <c r="K678" i="7"/>
  <c r="K683" i="7"/>
  <c r="K1007" i="7"/>
  <c r="K677" i="7"/>
  <c r="K691" i="7"/>
  <c r="K671" i="7"/>
  <c r="K540" i="7"/>
  <c r="K1670" i="7"/>
  <c r="K1008" i="7"/>
  <c r="K1620" i="7"/>
  <c r="K692" i="7"/>
  <c r="K963" i="7"/>
  <c r="K1018" i="7"/>
  <c r="K341" i="7"/>
  <c r="K1577" i="7"/>
  <c r="K1057" i="7"/>
  <c r="K1602" i="7"/>
  <c r="K1112" i="7"/>
  <c r="K1347" i="7"/>
  <c r="K69" i="7"/>
  <c r="K866" i="7"/>
  <c r="K868" i="7"/>
  <c r="K95" i="7"/>
  <c r="K877" i="7"/>
  <c r="K748" i="7"/>
  <c r="K744" i="7"/>
  <c r="K694" i="7"/>
  <c r="K719" i="7"/>
  <c r="K1049" i="7"/>
  <c r="K525" i="7"/>
  <c r="K1058" i="7"/>
  <c r="K221" i="7"/>
  <c r="K1444" i="7"/>
  <c r="K1004" i="7"/>
  <c r="K309" i="7"/>
  <c r="K242" i="7"/>
  <c r="K1445" i="7"/>
  <c r="K249" i="7"/>
  <c r="K688" i="7"/>
  <c r="K698" i="7"/>
  <c r="K1578" i="7"/>
  <c r="K1084" i="7"/>
  <c r="K70" i="7"/>
  <c r="K331" i="7"/>
  <c r="K681" i="7"/>
  <c r="K126" i="7"/>
  <c r="K959" i="7"/>
  <c r="K674" i="7"/>
  <c r="K402" i="7"/>
  <c r="K821" i="7"/>
  <c r="K855" i="7"/>
  <c r="K676" i="7"/>
  <c r="K1446" i="7"/>
  <c r="K965" i="7"/>
  <c r="K838" i="7"/>
  <c r="K1510" i="7"/>
  <c r="K1579" i="7"/>
  <c r="K1527" i="7"/>
  <c r="K76" i="7"/>
  <c r="K77" i="7"/>
  <c r="K1012" i="7"/>
  <c r="K1447" i="7"/>
  <c r="K1033" i="7"/>
  <c r="K394" i="7"/>
  <c r="K1604" i="7"/>
  <c r="K705" i="7"/>
  <c r="K211" i="7"/>
  <c r="K1544" i="7"/>
  <c r="K1192" i="7"/>
  <c r="K883" i="7"/>
  <c r="K1040" i="7"/>
  <c r="K845" i="7"/>
  <c r="K1545" i="7"/>
  <c r="K1546" i="7"/>
  <c r="K246" i="7"/>
  <c r="K396" i="7"/>
  <c r="K706" i="7"/>
  <c r="K66" i="7"/>
  <c r="K98" i="7"/>
  <c r="K73" i="7"/>
  <c r="K1448" i="7"/>
  <c r="K1669" i="7"/>
  <c r="K1108" i="7"/>
  <c r="K1368" i="7"/>
  <c r="K1621" i="7"/>
  <c r="K1380" i="7"/>
  <c r="K1328" i="7"/>
  <c r="K1039" i="7"/>
  <c r="K313" i="7"/>
  <c r="K1412" i="7"/>
  <c r="K1617" i="7"/>
  <c r="K1673" i="7"/>
  <c r="K390" i="7"/>
  <c r="K1547" i="7"/>
  <c r="K1025" i="7"/>
  <c r="K882" i="7"/>
  <c r="K961" i="7"/>
  <c r="K1548" i="7"/>
  <c r="K544" i="7"/>
  <c r="K1023" i="7"/>
  <c r="K265" i="7"/>
  <c r="K335" i="7"/>
  <c r="K1093" i="7"/>
  <c r="K977" i="7"/>
  <c r="K1073" i="7"/>
  <c r="K158" i="7"/>
  <c r="K651" i="7"/>
  <c r="K968" i="7"/>
  <c r="K696" i="7"/>
  <c r="K50" i="7"/>
  <c r="K702" i="7"/>
  <c r="K245" i="7"/>
  <c r="K1614" i="7"/>
  <c r="K1349" i="7"/>
  <c r="K1019" i="7"/>
  <c r="K1292" i="7"/>
  <c r="K693" i="7"/>
  <c r="K988" i="7"/>
  <c r="K1074" i="7"/>
  <c r="K938" i="7"/>
  <c r="K1481" i="7"/>
  <c r="K1418" i="7"/>
  <c r="K675" i="7"/>
  <c r="K10" i="7"/>
  <c r="K83" i="7"/>
  <c r="K685" i="7"/>
  <c r="K1419" i="7"/>
  <c r="K881" i="7"/>
  <c r="K1052" i="7"/>
  <c r="K1100" i="7"/>
  <c r="K1066" i="7"/>
  <c r="K1420" i="7"/>
  <c r="K1421" i="7"/>
  <c r="K1422" i="7"/>
  <c r="K964" i="7"/>
  <c r="K1483" i="7"/>
  <c r="K551" i="7"/>
  <c r="K680" i="7"/>
  <c r="K1006" i="7"/>
  <c r="K720" i="7"/>
  <c r="K1037" i="7"/>
  <c r="K125" i="7"/>
  <c r="K315" i="7"/>
  <c r="K1181" i="7"/>
  <c r="K401" i="7"/>
  <c r="K910" i="7"/>
  <c r="K801" i="7"/>
  <c r="K721" i="7"/>
  <c r="K1055" i="7"/>
  <c r="K303" i="7"/>
  <c r="K980" i="7"/>
  <c r="K308" i="7"/>
  <c r="K24" i="7"/>
  <c r="K672" i="7"/>
  <c r="K760" i="7"/>
  <c r="K1194" i="7"/>
  <c r="K1088" i="7"/>
  <c r="K898" i="7"/>
  <c r="K1652" i="7"/>
  <c r="K1016" i="7"/>
  <c r="K1051" i="7"/>
  <c r="K1056" i="7"/>
  <c r="K1549" i="7"/>
  <c r="K1071" i="7"/>
  <c r="K724" i="7"/>
  <c r="K635" i="7"/>
  <c r="K584" i="7"/>
  <c r="K1026" i="7"/>
  <c r="K162" i="7"/>
  <c r="K88" i="7"/>
  <c r="K1036" i="7"/>
  <c r="K202" i="7"/>
  <c r="K86" i="7"/>
  <c r="K1053" i="7"/>
  <c r="K1499" i="7"/>
  <c r="K1608" i="7"/>
  <c r="K1504" i="7"/>
  <c r="K393" i="7"/>
  <c r="K274" i="7"/>
  <c r="K1043" i="7"/>
  <c r="K880" i="7"/>
  <c r="K1550" i="7"/>
  <c r="K96" i="7"/>
  <c r="K812" i="7"/>
  <c r="K1551" i="7"/>
  <c r="K870" i="7"/>
  <c r="K994" i="7"/>
  <c r="K1423" i="7"/>
  <c r="K991" i="7"/>
  <c r="K1096" i="7"/>
  <c r="K1200" i="7"/>
  <c r="K1589" i="7"/>
  <c r="K1476" i="7"/>
  <c r="K1059" i="7"/>
  <c r="K51" i="7"/>
  <c r="K391" i="7"/>
  <c r="K844" i="7"/>
  <c r="K1017" i="7"/>
  <c r="K679" i="7"/>
  <c r="K71" i="7"/>
  <c r="K527" i="7"/>
  <c r="K1094" i="7"/>
  <c r="K1425" i="7"/>
  <c r="K875" i="7"/>
  <c r="K630" i="7"/>
  <c r="K295" i="7"/>
  <c r="K1107" i="7"/>
  <c r="K157" i="7"/>
  <c r="K1063" i="7"/>
  <c r="K204" i="7"/>
  <c r="K979" i="7"/>
  <c r="K156" i="7"/>
  <c r="K269" i="7"/>
  <c r="K989" i="7"/>
  <c r="K1157" i="7"/>
  <c r="K1060" i="7"/>
  <c r="K1555" i="7"/>
  <c r="K922" i="7"/>
  <c r="K690" i="7"/>
  <c r="K1556" i="7"/>
  <c r="K808" i="7"/>
  <c r="K1111" i="7"/>
  <c r="K314" i="7"/>
  <c r="K722" i="7"/>
  <c r="K1557" i="7"/>
  <c r="K334" i="7"/>
  <c r="K1002" i="7"/>
  <c r="K1356" i="7"/>
  <c r="K91" i="7"/>
  <c r="K1453" i="7"/>
  <c r="K272" i="7"/>
  <c r="K1609" i="7"/>
  <c r="K555" i="7"/>
  <c r="K1426" i="7"/>
  <c r="K277" i="7"/>
  <c r="K311" i="7"/>
  <c r="K1218" i="7"/>
  <c r="K1613" i="7"/>
  <c r="K1095" i="7"/>
  <c r="K403" i="7"/>
  <c r="K163" i="7"/>
  <c r="K969" i="7"/>
  <c r="K385" i="7"/>
  <c r="K99" i="7"/>
  <c r="K1468" i="7"/>
  <c r="K97" i="7"/>
  <c r="K524" i="7"/>
  <c r="K1241" i="7"/>
  <c r="K1034" i="7"/>
  <c r="K1193" i="7"/>
  <c r="K982" i="7"/>
  <c r="K72" i="7"/>
  <c r="K1357" i="7"/>
  <c r="K895" i="7"/>
  <c r="K1427" i="7"/>
  <c r="K1001" i="7"/>
  <c r="K298" i="7"/>
  <c r="K212" i="7"/>
  <c r="K1044" i="7"/>
  <c r="K548" i="7"/>
  <c r="K723" i="7"/>
  <c r="K1517" i="7"/>
  <c r="K164" i="7"/>
  <c r="K966" i="7"/>
  <c r="K944" i="7"/>
  <c r="K284" i="7"/>
  <c r="K49" i="7"/>
  <c r="K1116" i="7"/>
  <c r="K566" i="7"/>
  <c r="K1428" i="7"/>
  <c r="K243" i="7"/>
  <c r="K1156" i="7"/>
  <c r="K1429" i="7"/>
  <c r="K1656" i="7"/>
  <c r="K1626" i="7"/>
  <c r="K985" i="7"/>
  <c r="K1188" i="7"/>
  <c r="K169" i="7"/>
  <c r="K905" i="7"/>
  <c r="K1314" i="7"/>
  <c r="K317" i="7"/>
  <c r="K670" i="7"/>
  <c r="K745" i="7"/>
  <c r="K545" i="7"/>
  <c r="K395" i="7"/>
  <c r="K633" i="7"/>
  <c r="K586" i="7"/>
  <c r="K1244" i="7"/>
  <c r="K1558" i="7"/>
  <c r="K878" i="7"/>
  <c r="K1187" i="7"/>
  <c r="K1099" i="7"/>
  <c r="K1430" i="7"/>
  <c r="K1048" i="7"/>
  <c r="K981" i="7"/>
  <c r="K539" i="7"/>
  <c r="K1431" i="7"/>
  <c r="K805" i="7"/>
  <c r="K1183" i="7"/>
  <c r="K42" i="7"/>
  <c r="K381" i="7"/>
  <c r="K992" i="7"/>
  <c r="K80" i="7"/>
  <c r="K250" i="7"/>
  <c r="K1155" i="7"/>
  <c r="K1559" i="7"/>
  <c r="K100" i="7"/>
  <c r="K1466" i="7"/>
  <c r="K921" i="7"/>
  <c r="K1199" i="7"/>
  <c r="K1471" i="7"/>
  <c r="K953" i="7"/>
  <c r="K958" i="7"/>
  <c r="K1061" i="7"/>
  <c r="K1508" i="7"/>
  <c r="K1596" i="7"/>
  <c r="K248" i="7"/>
  <c r="K1505" i="7"/>
  <c r="K52" i="7"/>
  <c r="K223" i="7"/>
  <c r="K580" i="7"/>
  <c r="K1687" i="7"/>
  <c r="K876" i="7"/>
  <c r="K1560" i="7"/>
  <c r="K1144" i="7"/>
  <c r="K565" i="7"/>
  <c r="K697" i="7"/>
  <c r="K593" i="7"/>
  <c r="K1465" i="7"/>
  <c r="K1562" i="7"/>
  <c r="K1432" i="7"/>
  <c r="K628" i="7"/>
  <c r="K1475" i="7"/>
  <c r="K102" i="7"/>
  <c r="K1433" i="7"/>
  <c r="K199" i="7"/>
  <c r="K1128" i="7"/>
  <c r="K811" i="7"/>
  <c r="K1258" i="7"/>
  <c r="K749" i="7"/>
  <c r="K1563" i="7"/>
  <c r="K205" i="7"/>
  <c r="K839" i="7"/>
  <c r="K1434" i="7"/>
  <c r="K1256" i="7"/>
  <c r="K1461" i="7"/>
  <c r="K879" i="7"/>
  <c r="K190" i="7"/>
  <c r="K1498" i="7"/>
  <c r="K726" i="7"/>
  <c r="K1291" i="7"/>
  <c r="K823" i="7"/>
  <c r="K1564" i="7"/>
  <c r="K715" i="7"/>
  <c r="K707" i="7"/>
  <c r="K806" i="7"/>
  <c r="K1672" i="7"/>
  <c r="K971" i="7"/>
  <c r="K1662" i="7"/>
  <c r="K1198" i="7"/>
  <c r="K1038" i="7"/>
  <c r="K1565" i="7"/>
  <c r="K1664" i="7"/>
  <c r="K725" i="7"/>
  <c r="K301" i="7"/>
  <c r="K557" i="7"/>
  <c r="K237" i="7"/>
  <c r="K79" i="7"/>
  <c r="K1566" i="7"/>
  <c r="K1364" i="7"/>
  <c r="K122" i="7"/>
  <c r="K171" i="7"/>
  <c r="K251" i="7"/>
  <c r="K1290" i="7"/>
  <c r="K1024" i="7"/>
  <c r="K531" i="7"/>
  <c r="K830" i="7"/>
  <c r="K203" i="7"/>
  <c r="K112" i="7"/>
  <c r="K986" i="7"/>
  <c r="K93" i="7"/>
  <c r="K1437" i="7"/>
  <c r="K1611" i="7"/>
  <c r="K717" i="7"/>
  <c r="K695" i="7"/>
  <c r="K1161" i="7"/>
  <c r="K380" i="7"/>
  <c r="K682" i="7"/>
  <c r="K998" i="7"/>
  <c r="K960" i="7"/>
  <c r="K908" i="7"/>
  <c r="K526" i="7"/>
  <c r="K889" i="7"/>
  <c r="K101" i="7"/>
  <c r="K1497" i="7"/>
  <c r="K1650" i="7"/>
  <c r="K1154" i="7"/>
  <c r="K1438" i="7"/>
  <c r="K716" i="7"/>
  <c r="K3" i="7"/>
  <c r="K1013" i="7"/>
  <c r="K1321" i="7"/>
  <c r="K1022" i="7"/>
  <c r="K999" i="7"/>
  <c r="K1628" i="7"/>
  <c r="K172" i="7"/>
  <c r="K1003" i="7"/>
  <c r="K554" i="7"/>
  <c r="K376" i="7"/>
  <c r="K528" i="7"/>
  <c r="K543" i="7"/>
  <c r="K1191" i="7"/>
  <c r="K807" i="7"/>
  <c r="K1085" i="7"/>
  <c r="K1439" i="7"/>
  <c r="K1440" i="7"/>
  <c r="K759" i="7"/>
  <c r="K1640" i="7"/>
  <c r="K847" i="7"/>
  <c r="K1281" i="7"/>
  <c r="K1293" i="7"/>
  <c r="K247" i="7"/>
  <c r="K840" i="7"/>
  <c r="K1289" i="7"/>
  <c r="K368" i="7"/>
  <c r="K340" i="7"/>
  <c r="K1496" i="7"/>
  <c r="K750" i="7"/>
  <c r="K428" i="7"/>
  <c r="K1227" i="7"/>
  <c r="K1083" i="7"/>
  <c r="K626" i="7"/>
  <c r="K1235" i="7"/>
  <c r="K1165" i="7"/>
  <c r="K1251" i="7"/>
  <c r="K1441" i="7"/>
  <c r="K1135" i="7"/>
  <c r="K386" i="7"/>
  <c r="K1567" i="7"/>
  <c r="K1509" i="7"/>
  <c r="K848" i="7"/>
  <c r="K1257" i="7"/>
  <c r="K297" i="7"/>
  <c r="K1494" i="7"/>
  <c r="K1020" i="7"/>
  <c r="K976" i="7"/>
  <c r="K155" i="7"/>
  <c r="K89" i="7"/>
  <c r="K896" i="7"/>
  <c r="K1150" i="7"/>
  <c r="K230" i="7"/>
  <c r="K585" i="7"/>
  <c r="K1311" i="7"/>
  <c r="K547" i="7"/>
  <c r="K364" i="7"/>
  <c r="K46" i="7"/>
  <c r="K701" i="7"/>
  <c r="K1568" i="7"/>
  <c r="K147" i="7"/>
  <c r="K1679" i="7"/>
  <c r="K829" i="7"/>
  <c r="K645" i="7"/>
  <c r="K598" i="7"/>
  <c r="K867" i="7"/>
  <c r="K1137" i="7"/>
  <c r="K75" i="7"/>
  <c r="K1098" i="7"/>
  <c r="K45" i="7"/>
  <c r="K1113" i="7"/>
  <c r="K67" i="7"/>
  <c r="K361" i="7"/>
  <c r="K337" i="7"/>
  <c r="K901" i="7"/>
  <c r="K1442" i="7"/>
  <c r="K1247" i="7"/>
  <c r="K74" i="7"/>
  <c r="K1518" i="7"/>
  <c r="K1239" i="7"/>
  <c r="K94" i="7"/>
  <c r="K288" i="7"/>
  <c r="K1590" i="7"/>
  <c r="K542" i="7"/>
  <c r="K1606" i="7"/>
  <c r="K1005" i="7"/>
  <c r="K1103" i="7"/>
  <c r="K588" i="7"/>
  <c r="K1050" i="7"/>
  <c r="K1569" i="7"/>
  <c r="K972" i="7"/>
  <c r="K974" i="7"/>
  <c r="K1598" i="7"/>
  <c r="K149" i="7"/>
  <c r="K379" i="7"/>
  <c r="K1369" i="7"/>
  <c r="K384" i="7"/>
  <c r="K1243" i="7"/>
  <c r="K110" i="7"/>
  <c r="K1145" i="7"/>
  <c r="K304" i="7"/>
  <c r="K1570" i="7"/>
  <c r="K1506" i="7"/>
  <c r="K1331" i="7"/>
  <c r="K546" i="7"/>
  <c r="K711" i="7"/>
  <c r="K1280" i="7"/>
  <c r="K529" i="7"/>
  <c r="K154" i="7"/>
  <c r="K590" i="7"/>
  <c r="K165" i="7"/>
  <c r="K343" i="7"/>
  <c r="K583" i="7"/>
  <c r="K962" i="7"/>
  <c r="K1511" i="7"/>
  <c r="K634" i="7"/>
  <c r="K1000" i="7"/>
  <c r="K1593" i="7"/>
  <c r="K937" i="7"/>
  <c r="K1130" i="7"/>
  <c r="K186" i="7"/>
  <c r="K1451" i="7"/>
  <c r="K650" i="7"/>
  <c r="K1492" i="7"/>
  <c r="K1654" i="7"/>
  <c r="K1600" i="7"/>
  <c r="K515" i="7"/>
  <c r="K746" i="7"/>
  <c r="K1607" i="7"/>
  <c r="K929" i="7"/>
  <c r="K1370" i="7"/>
  <c r="K1214" i="7"/>
  <c r="K310" i="7"/>
  <c r="K740" i="7"/>
  <c r="K818" i="7"/>
  <c r="K1597" i="7"/>
  <c r="K1223" i="7"/>
  <c r="K357" i="7"/>
  <c r="K1523" i="7"/>
  <c r="K481" i="7"/>
  <c r="K333" i="7"/>
  <c r="K912" i="7"/>
  <c r="K1571" i="7"/>
  <c r="K763" i="7"/>
  <c r="K758" i="7"/>
  <c r="K587" i="7"/>
  <c r="K200" i="7"/>
  <c r="K8" i="7"/>
  <c r="K553" i="7"/>
  <c r="K893" i="7"/>
  <c r="K359" i="7"/>
  <c r="K1371" i="7"/>
  <c r="K7" i="7"/>
  <c r="K1102" i="7"/>
  <c r="K1131" i="7"/>
  <c r="K859" i="7"/>
  <c r="K1366" i="7"/>
  <c r="K219" i="7"/>
  <c r="K1329" i="7"/>
  <c r="K1344" i="7"/>
  <c r="K729" i="7"/>
  <c r="K145" i="7"/>
  <c r="K252" i="7"/>
  <c r="K1372" i="7"/>
  <c r="K933" i="7"/>
  <c r="K1315" i="7"/>
  <c r="K978" i="7"/>
  <c r="K941" i="7"/>
  <c r="K592" i="7"/>
  <c r="K1069" i="7"/>
  <c r="K523" i="7"/>
  <c r="K1660" i="7"/>
  <c r="K40" i="7"/>
  <c r="K1313" i="7"/>
  <c r="K1671" i="7"/>
  <c r="K597" i="7"/>
  <c r="K1021" i="7"/>
  <c r="K1327" i="7"/>
  <c r="K703" i="7"/>
  <c r="K885" i="7"/>
  <c r="K1320" i="7"/>
  <c r="K160" i="7"/>
  <c r="K258" i="7"/>
  <c r="K1142" i="7"/>
  <c r="K766" i="7"/>
  <c r="K111" i="7"/>
  <c r="K709" i="7"/>
  <c r="K563" i="7"/>
  <c r="K591" i="7"/>
  <c r="K1373" i="7"/>
  <c r="K802" i="7"/>
  <c r="K105" i="7"/>
  <c r="K886" i="7"/>
  <c r="K1143" i="7"/>
  <c r="K1636" i="7"/>
  <c r="K285" i="7"/>
  <c r="K1127" i="7"/>
  <c r="K1374" i="7"/>
  <c r="K177" i="7"/>
  <c r="K1217" i="7"/>
  <c r="K567" i="7"/>
  <c r="K33" i="7"/>
  <c r="K324" i="7"/>
  <c r="K405" i="7"/>
  <c r="K339" i="7"/>
  <c r="K278" i="7"/>
  <c r="K65" i="7"/>
  <c r="K1250" i="7"/>
  <c r="K888" i="7"/>
  <c r="K389" i="7"/>
  <c r="K370" i="7"/>
  <c r="K127" i="7"/>
  <c r="K1572" i="7"/>
  <c r="K224" i="7"/>
  <c r="K366" i="7"/>
  <c r="K869" i="7"/>
  <c r="K1666" i="7"/>
  <c r="K581" i="7"/>
  <c r="K320" i="7"/>
  <c r="K661" i="7"/>
  <c r="K1682" i="7"/>
  <c r="K371" i="7"/>
  <c r="K1079" i="7"/>
  <c r="K714" i="7"/>
  <c r="K1312" i="7"/>
  <c r="K132" i="7"/>
  <c r="K1307" i="7"/>
  <c r="K415" i="7"/>
  <c r="K850" i="7"/>
  <c r="K470" i="7"/>
  <c r="K747" i="7"/>
  <c r="K606" i="7"/>
  <c r="K1455" i="7"/>
  <c r="K374" i="7"/>
  <c r="K1470" i="7"/>
  <c r="K1500" i="7"/>
  <c r="K29" i="7"/>
  <c r="K151" i="7"/>
  <c r="K742" i="7"/>
  <c r="K345" i="7"/>
  <c r="K189" i="7"/>
  <c r="K754" i="7"/>
  <c r="K144" i="7"/>
  <c r="K261" i="7"/>
  <c r="K336" i="7"/>
  <c r="K1375" i="7"/>
  <c r="K851" i="7"/>
  <c r="K1376" i="7"/>
  <c r="K1159" i="7"/>
  <c r="K1573" i="7"/>
  <c r="K842" i="7"/>
  <c r="K1587" i="7"/>
  <c r="K1693" i="7"/>
  <c r="K700" i="7"/>
  <c r="K1574" i="7"/>
  <c r="K1528" i="7"/>
  <c r="K1469" i="7"/>
  <c r="K1260" i="7"/>
  <c r="K1054" i="7"/>
  <c r="K1224" i="7"/>
  <c r="K238" i="7"/>
  <c r="K131" i="7"/>
  <c r="K1185" i="7"/>
  <c r="K168" i="7"/>
  <c r="K1354" i="7"/>
  <c r="K81" i="7"/>
  <c r="K1529" i="7"/>
  <c r="K1622" i="7"/>
  <c r="K550" i="7"/>
  <c r="K1668" i="7"/>
  <c r="K997" i="7"/>
  <c r="K253" i="7"/>
  <c r="K710" i="7"/>
  <c r="K1530" i="7"/>
  <c r="K1377" i="7"/>
  <c r="K1110" i="7"/>
  <c r="K427" i="7"/>
  <c r="K654" i="7"/>
  <c r="K1343" i="7"/>
  <c r="K1454" i="7"/>
  <c r="K92" i="7"/>
  <c r="K397" i="7"/>
  <c r="K1153" i="7"/>
  <c r="K161" i="7"/>
  <c r="K1378" i="7"/>
  <c r="K1032" i="7"/>
  <c r="K312" i="7"/>
  <c r="K293" i="7"/>
  <c r="K266" i="7"/>
  <c r="K468" i="7"/>
  <c r="K373" i="7"/>
  <c r="K1629" i="7"/>
  <c r="K1358" i="7"/>
  <c r="K1379" i="7"/>
  <c r="K367" i="7"/>
  <c r="K1261" i="7"/>
  <c r="K1169" i="7"/>
  <c r="K623" i="7"/>
  <c r="K140" i="7"/>
  <c r="K558" i="7"/>
  <c r="K1160" i="7"/>
  <c r="K622" i="7"/>
  <c r="K843" i="7"/>
  <c r="K259" i="7"/>
  <c r="K1067" i="7"/>
  <c r="K1502" i="7"/>
  <c r="K1330" i="7"/>
  <c r="K571" i="7"/>
  <c r="K1208" i="7"/>
  <c r="K596" i="7"/>
  <c r="K84" i="7"/>
  <c r="K4" i="7"/>
  <c r="K1231" i="7"/>
  <c r="K1209" i="7"/>
  <c r="K399" i="7"/>
  <c r="K602" i="7"/>
  <c r="K486" i="7"/>
  <c r="K9" i="7"/>
  <c r="K1586" i="7"/>
  <c r="K1339" i="7"/>
  <c r="K647" i="7"/>
  <c r="K173" i="7"/>
  <c r="K1129" i="7"/>
  <c r="K1473" i="7"/>
  <c r="K1097" i="7"/>
  <c r="K35" i="7"/>
  <c r="K392" i="7"/>
  <c r="K1345" i="7"/>
  <c r="K121" i="7"/>
  <c r="K400" i="7"/>
  <c r="K206" i="7"/>
  <c r="K44" i="7"/>
  <c r="K87" i="7"/>
  <c r="K1078" i="7"/>
  <c r="K1101" i="7"/>
  <c r="K837" i="7"/>
  <c r="K1692" i="7"/>
  <c r="K1336" i="7"/>
  <c r="K943" i="7"/>
  <c r="K1047" i="7"/>
  <c r="K1484" i="7"/>
  <c r="K1332" i="7"/>
  <c r="K174" i="7"/>
  <c r="K993" i="7"/>
  <c r="K1259" i="7"/>
  <c r="K279" i="7"/>
  <c r="K560" i="7"/>
  <c r="K239" i="7"/>
  <c r="K494" i="7"/>
  <c r="K372" i="7"/>
  <c r="K520" i="7"/>
  <c r="K1627" i="7"/>
  <c r="K124" i="7"/>
  <c r="K109" i="7"/>
  <c r="K1225" i="7"/>
  <c r="K1631" i="7"/>
  <c r="K82" i="7"/>
  <c r="K827" i="7"/>
  <c r="K478" i="7"/>
  <c r="K638" i="7"/>
  <c r="K636" i="7"/>
  <c r="K1456" i="7"/>
  <c r="K482" i="7"/>
  <c r="K975" i="7"/>
  <c r="K1279" i="7"/>
  <c r="K570" i="7"/>
  <c r="K708" i="7"/>
  <c r="K967" i="7"/>
  <c r="K1228" i="7"/>
  <c r="K1166" i="7"/>
  <c r="K897" i="7"/>
  <c r="K39" i="7"/>
  <c r="K48" i="7"/>
  <c r="K404" i="7"/>
  <c r="K940" i="7"/>
  <c r="K458" i="7"/>
  <c r="K1158" i="7"/>
  <c r="K1262" i="7"/>
  <c r="K1507" i="7"/>
  <c r="K1342" i="7"/>
  <c r="K1350" i="7"/>
  <c r="K519" i="7"/>
  <c r="K874" i="7"/>
  <c r="K1065" i="7"/>
  <c r="K1148" i="7"/>
  <c r="K1282" i="7"/>
  <c r="K769" i="7"/>
  <c r="K1151" i="7"/>
  <c r="K1381" i="7"/>
  <c r="K90" i="7"/>
  <c r="K264" i="7"/>
  <c r="K852" i="7"/>
  <c r="K1184" i="7"/>
  <c r="K569" i="7"/>
  <c r="K1139" i="7"/>
  <c r="K22" i="7"/>
  <c r="K841" i="7"/>
  <c r="K1684" i="7"/>
  <c r="K123" i="7"/>
  <c r="K1524" i="7"/>
  <c r="K803" i="7"/>
  <c r="K1237" i="7"/>
  <c r="K1651" i="7"/>
  <c r="K577" i="7"/>
  <c r="K854" i="7"/>
  <c r="K153" i="7"/>
  <c r="K917" i="7"/>
  <c r="K305" i="7"/>
  <c r="K1382" i="7"/>
  <c r="K1674" i="7"/>
  <c r="K235" i="7"/>
  <c r="K1115" i="7"/>
  <c r="K909" i="7"/>
  <c r="K1383" i="7"/>
  <c r="K522" i="7"/>
  <c r="K1341" i="7"/>
  <c r="K1531" i="7"/>
  <c r="K388" i="7"/>
  <c r="K549" i="7"/>
  <c r="K822" i="7"/>
  <c r="K1288" i="7"/>
  <c r="K1685" i="7"/>
  <c r="K594" i="7"/>
  <c r="K1688" i="7"/>
  <c r="K1610" i="7"/>
  <c r="K201" i="7"/>
  <c r="K996" i="7"/>
  <c r="K1603" i="7"/>
  <c r="K412" i="7"/>
  <c r="K1532" i="7"/>
  <c r="K1595" i="7"/>
  <c r="K752" i="7"/>
  <c r="K751" i="7"/>
  <c r="K500" i="7"/>
  <c r="K1232" i="7"/>
  <c r="K1068" i="7"/>
  <c r="K115" i="7"/>
  <c r="K1335" i="7"/>
  <c r="K1242" i="7"/>
  <c r="K884" i="7"/>
  <c r="K735" i="7"/>
  <c r="K1029" i="7"/>
  <c r="K699" i="7"/>
  <c r="K256" i="7"/>
  <c r="K669" i="7"/>
  <c r="K1077" i="7"/>
  <c r="K1028" i="7"/>
  <c r="K873" i="7"/>
  <c r="K387" i="7"/>
  <c r="K1450" i="7"/>
  <c r="K263" i="7"/>
  <c r="K1384" i="7"/>
  <c r="K892" i="7"/>
  <c r="K518" i="7"/>
  <c r="K836" i="7"/>
  <c r="K170" i="7"/>
  <c r="K128" i="7"/>
  <c r="K776" i="7"/>
  <c r="K229" i="7"/>
  <c r="K142" i="7"/>
  <c r="K787" i="7"/>
  <c r="K178" i="7"/>
  <c r="K197" i="7"/>
  <c r="K983" i="7"/>
  <c r="K1270" i="7"/>
  <c r="K1385" i="7"/>
  <c r="K1246" i="7"/>
  <c r="K1386" i="7"/>
  <c r="K629" i="7"/>
  <c r="K786" i="7"/>
  <c r="K1324" i="7"/>
  <c r="K575" i="7"/>
  <c r="K1177" i="7"/>
  <c r="K319" i="7"/>
  <c r="K226" i="7"/>
  <c r="K510" i="7"/>
  <c r="K582" i="7"/>
  <c r="K146" i="7"/>
  <c r="K358" i="7"/>
  <c r="K194" i="7"/>
  <c r="K1594" i="7"/>
  <c r="K1678" i="7"/>
  <c r="K1612" i="7"/>
  <c r="K643" i="7"/>
  <c r="K1152" i="7"/>
  <c r="K942" i="7"/>
  <c r="K1472" i="7"/>
  <c r="K1267" i="7"/>
  <c r="K916" i="7"/>
  <c r="K1234" i="7"/>
  <c r="K619" i="7"/>
  <c r="K471" i="7"/>
  <c r="K2" i="7"/>
  <c r="K1387" i="7"/>
  <c r="K1695" i="7"/>
  <c r="K184" i="7"/>
  <c r="K767" i="7"/>
  <c r="K903" i="7"/>
  <c r="K914" i="7"/>
  <c r="K445" i="7"/>
  <c r="K228" i="7"/>
  <c r="K846" i="7"/>
  <c r="K1248" i="7"/>
  <c r="K819" i="7"/>
  <c r="K1681" i="7"/>
  <c r="K1653" i="7"/>
  <c r="K220" i="7"/>
  <c r="K1337" i="7"/>
  <c r="K346" i="7"/>
  <c r="K437" i="7"/>
  <c r="K1680" i="7"/>
  <c r="K589" i="7"/>
  <c r="K731" i="7"/>
  <c r="K1254" i="7"/>
  <c r="K1452" i="7"/>
  <c r="K28" i="7"/>
  <c r="K1458" i="7"/>
  <c r="K1252" i="7"/>
  <c r="K1346" i="7"/>
  <c r="K78" i="7"/>
  <c r="K1365" i="7"/>
  <c r="K713" i="7"/>
  <c r="K1338" i="7"/>
  <c r="K1207" i="7"/>
  <c r="K641" i="7"/>
  <c r="K640" i="7"/>
  <c r="K1522" i="7"/>
  <c r="K1655" i="7"/>
  <c r="K957" i="7"/>
  <c r="K1010" i="7"/>
  <c r="K255" i="7"/>
  <c r="K260" i="7"/>
  <c r="K568" i="7"/>
  <c r="K1362" i="7"/>
  <c r="K1140" i="7"/>
  <c r="K1114" i="7"/>
  <c r="K804" i="7"/>
  <c r="K213" i="7"/>
  <c r="K541" i="7"/>
  <c r="K1030" i="7"/>
  <c r="K1133" i="7"/>
  <c r="K1388" i="7"/>
  <c r="K1230" i="7"/>
  <c r="K1677" i="7"/>
  <c r="K299" i="7"/>
  <c r="K1389" i="7"/>
  <c r="K377" i="7"/>
  <c r="K431" i="7"/>
  <c r="K624" i="7"/>
  <c r="K753" i="7"/>
  <c r="K849" i="7"/>
  <c r="K480" i="7"/>
  <c r="K1462" i="7"/>
  <c r="K853" i="7"/>
  <c r="K579" i="7"/>
  <c r="K1592" i="7"/>
  <c r="K1117" i="7"/>
  <c r="K316" i="7"/>
  <c r="K1249" i="7"/>
  <c r="K1457" i="7"/>
  <c r="K1630" i="7"/>
  <c r="K1278" i="7"/>
  <c r="K1186" i="7"/>
  <c r="K166" i="7"/>
  <c r="K1253" i="7"/>
  <c r="K1585" i="7"/>
  <c r="K180" i="7"/>
  <c r="K995" i="7"/>
  <c r="K62" i="7"/>
  <c r="K1070" i="7"/>
  <c r="K306" i="7"/>
  <c r="K915" i="7"/>
  <c r="K1601" i="7"/>
  <c r="K659" i="7"/>
  <c r="K1080" i="7"/>
  <c r="K1196" i="7"/>
  <c r="K1326" i="7"/>
  <c r="K1306" i="7"/>
  <c r="K906" i="7"/>
  <c r="K1501" i="7"/>
  <c r="K1591" i="7"/>
  <c r="K928" i="7"/>
  <c r="K338" i="7"/>
  <c r="K234" i="7"/>
  <c r="K47" i="7"/>
  <c r="K302" i="7"/>
  <c r="K1519" i="7"/>
  <c r="K1493" i="7"/>
  <c r="K1221" i="7"/>
  <c r="K1275" i="7"/>
  <c r="K1694" i="7"/>
  <c r="K833" i="7"/>
  <c r="K1216" i="7"/>
  <c r="K1333" i="7"/>
  <c r="K1533" i="7"/>
  <c r="K1639" i="7"/>
  <c r="K1167" i="7"/>
  <c r="K604" i="7"/>
  <c r="K1319" i="7"/>
  <c r="K559" i="7"/>
  <c r="K1534" i="7"/>
  <c r="K64" i="7"/>
  <c r="K521" i="7"/>
  <c r="K292" i="7"/>
  <c r="K360" i="7"/>
  <c r="K660" i="7"/>
  <c r="K1105" i="7"/>
  <c r="K233" i="7"/>
  <c r="K26" i="7"/>
  <c r="K53" i="7"/>
  <c r="K198" i="7"/>
  <c r="K1696" i="7"/>
  <c r="K1390" i="7"/>
  <c r="K858" i="7"/>
  <c r="K195" i="7"/>
  <c r="K1202" i="7"/>
  <c r="K871" i="7"/>
  <c r="K1076" i="7"/>
  <c r="K605" i="7"/>
  <c r="K1391" i="7"/>
  <c r="K1045" i="7"/>
  <c r="K824" i="7"/>
  <c r="K1535" i="7"/>
  <c r="K152" i="7"/>
  <c r="K148" i="7"/>
  <c r="K27" i="7"/>
  <c r="K757" i="7"/>
  <c r="K1449" i="7"/>
  <c r="K608" i="7"/>
  <c r="K668" i="7"/>
  <c r="K30" i="7"/>
  <c r="K176" i="7"/>
  <c r="K63" i="7"/>
  <c r="K899" i="7"/>
  <c r="K1318" i="7"/>
  <c r="K788" i="7"/>
  <c r="K1334" i="7"/>
  <c r="K1220" i="7"/>
  <c r="K351" i="7"/>
  <c r="K1316" i="7"/>
  <c r="K23" i="7"/>
  <c r="K1276" i="7"/>
  <c r="K342" i="7"/>
  <c r="K1690" i="7"/>
  <c r="K1689" i="7"/>
  <c r="K119" i="7"/>
  <c r="K1392" i="7"/>
  <c r="K1222" i="7"/>
  <c r="K737" i="7"/>
  <c r="K1632" i="7"/>
  <c r="K1686" i="7"/>
  <c r="K923" i="7"/>
  <c r="K106" i="7"/>
  <c r="K1147" i="7"/>
  <c r="K383" i="7"/>
  <c r="K1272" i="7"/>
  <c r="K595" i="7"/>
  <c r="K6" i="7"/>
  <c r="K1211" i="7"/>
  <c r="K973" i="7"/>
  <c r="K1355" i="7"/>
  <c r="K463" i="7"/>
  <c r="K43" i="7"/>
  <c r="K289" i="7"/>
  <c r="K649" i="7"/>
  <c r="K1213" i="7"/>
  <c r="K207" i="7"/>
  <c r="K1491" i="7"/>
  <c r="K832" i="7"/>
  <c r="K1175" i="7"/>
  <c r="K179" i="7"/>
  <c r="K236" i="7"/>
  <c r="K1393" i="7"/>
  <c r="K552" i="7"/>
  <c r="K232" i="7"/>
  <c r="K282" i="7"/>
  <c r="K185" i="7"/>
  <c r="K728" i="7"/>
  <c r="K1394" i="7"/>
  <c r="K952" i="7"/>
  <c r="K1599" i="7"/>
  <c r="K1072" i="7"/>
  <c r="K1351" i="7"/>
  <c r="K1633" i="7"/>
  <c r="K1240" i="7"/>
  <c r="K1173" i="7"/>
  <c r="K150" i="7"/>
  <c r="K222" i="7"/>
  <c r="K32" i="7"/>
  <c r="K143" i="7"/>
  <c r="K578" i="7"/>
  <c r="K1463" i="7"/>
  <c r="K1149" i="7"/>
  <c r="K1659" i="7"/>
  <c r="K1245" i="7"/>
  <c r="K1683" i="7"/>
  <c r="K318" i="7"/>
  <c r="K369" i="7"/>
  <c r="K652" i="7"/>
  <c r="K398" i="7"/>
  <c r="K1348" i="7"/>
  <c r="K352" i="7"/>
  <c r="K513" i="7"/>
  <c r="K11" i="7"/>
  <c r="K532" i="7"/>
  <c r="K332" i="7"/>
  <c r="K741" i="7"/>
  <c r="K1134" i="7"/>
  <c r="K738" i="7"/>
  <c r="K1464" i="7"/>
  <c r="K534" i="7"/>
  <c r="K667" i="7"/>
  <c r="K857" i="7"/>
  <c r="K1182" i="7"/>
  <c r="K743" i="7"/>
  <c r="K777" i="7"/>
  <c r="K533" i="7"/>
  <c r="K193" i="7"/>
  <c r="K356" i="7"/>
  <c r="K1624" i="7"/>
  <c r="K323" i="7"/>
  <c r="K712" i="7"/>
  <c r="K1226" i="7"/>
  <c r="K1649" i="7"/>
  <c r="K530" i="7"/>
  <c r="K1648" i="7"/>
  <c r="K1340" i="7"/>
  <c r="K1203" i="7"/>
  <c r="K441" i="7"/>
  <c r="K188" i="7"/>
  <c r="K1480" i="7"/>
  <c r="K34" i="7"/>
  <c r="K987" i="7"/>
  <c r="K1467" i="7"/>
  <c r="K1460" i="7"/>
  <c r="K138" i="7"/>
  <c r="K330" i="7"/>
  <c r="K835" i="7"/>
  <c r="K770" i="7"/>
  <c r="K762" i="7"/>
  <c r="K25" i="7"/>
  <c r="K1477" i="7"/>
  <c r="K300" i="7"/>
  <c r="K1082" i="7"/>
  <c r="K296" i="7"/>
  <c r="K1046" i="7"/>
  <c r="K1195" i="7"/>
  <c r="K1322" i="7"/>
  <c r="K1395" i="7"/>
  <c r="K413" i="7"/>
  <c r="K175" i="7"/>
  <c r="K516" i="7"/>
  <c r="K1396" i="7"/>
  <c r="K1360" i="7"/>
  <c r="K473" i="7"/>
  <c r="K1657" i="7"/>
  <c r="K655" i="7"/>
  <c r="K21" i="7"/>
  <c r="K736" i="7"/>
  <c r="K657" i="7"/>
  <c r="K764" i="7"/>
  <c r="K1201" i="7"/>
  <c r="K280" i="7"/>
  <c r="K778" i="7"/>
  <c r="K642" i="7"/>
  <c r="K739" i="7"/>
  <c r="K38" i="7"/>
  <c r="K954" i="7"/>
  <c r="K820" i="7"/>
  <c r="K483" i="7"/>
  <c r="K911" i="7"/>
  <c r="K1121" i="7"/>
  <c r="K1513" i="7"/>
  <c r="K281" i="7"/>
  <c r="K761" i="7"/>
  <c r="K1087" i="7"/>
  <c r="K610" i="7"/>
  <c r="K865" i="7"/>
  <c r="K1236" i="7"/>
  <c r="K167" i="7"/>
  <c r="K325" i="7"/>
  <c r="K1623" i="7"/>
  <c r="K499" i="7"/>
  <c r="K1361" i="7"/>
  <c r="K1197" i="7"/>
  <c r="K621" i="7"/>
  <c r="K860" i="7"/>
  <c r="K1302" i="7"/>
  <c r="K1206" i="7"/>
  <c r="K1238" i="7"/>
  <c r="K1489" i="7"/>
  <c r="K1264" i="7"/>
  <c r="K283" i="7"/>
  <c r="K1658" i="7"/>
  <c r="K599" i="7"/>
  <c r="K902" i="7"/>
  <c r="K227" i="7"/>
  <c r="K1277" i="7"/>
  <c r="K1317" i="7"/>
  <c r="K56" i="7"/>
  <c r="K116" i="7"/>
  <c r="K196" i="7"/>
  <c r="K141" i="7"/>
  <c r="K1691" i="7"/>
  <c r="K1295" i="7"/>
  <c r="K493" i="7"/>
  <c r="K572" i="7"/>
  <c r="K362" i="7"/>
  <c r="K576" i="7"/>
  <c r="K1536" i="7"/>
  <c r="K574" i="7"/>
  <c r="K799" i="7"/>
  <c r="K607" i="7"/>
  <c r="K1625" i="7"/>
  <c r="K1190" i="7"/>
  <c r="K1353" i="7"/>
  <c r="K1086" i="7"/>
  <c r="K408" i="7"/>
  <c r="K290" i="7"/>
  <c r="K275" i="7"/>
  <c r="K782" i="7"/>
  <c r="K241" i="7"/>
  <c r="K1089" i="7"/>
  <c r="K454" i="7"/>
  <c r="K834" i="7"/>
  <c r="K1109" i="7"/>
  <c r="K1141" i="7"/>
  <c r="K1255" i="7"/>
  <c r="K117" i="7"/>
  <c r="K484" i="7"/>
  <c r="K469" i="7"/>
  <c r="K1229" i="7"/>
  <c r="K208" i="7"/>
  <c r="K1363" i="7"/>
  <c r="K861" i="7"/>
  <c r="K1174" i="7"/>
  <c r="K1352" i="7"/>
  <c r="K872" i="7"/>
  <c r="K1124" i="7"/>
  <c r="K231" i="7"/>
  <c r="K254" i="7"/>
  <c r="K797" i="7"/>
  <c r="K455" i="7"/>
  <c r="K535" i="7"/>
  <c r="K1323" i="7"/>
  <c r="K813" i="7"/>
  <c r="K294" i="7"/>
  <c r="K1676" i="7"/>
  <c r="K1665" i="7"/>
  <c r="K307" i="7"/>
  <c r="K1490" i="7"/>
  <c r="K465" i="7"/>
  <c r="K485" i="7"/>
  <c r="K514" i="7"/>
  <c r="K785" i="7"/>
  <c r="K1106" i="7"/>
  <c r="K210" i="7"/>
  <c r="K409" i="7"/>
  <c r="K139" i="7"/>
  <c r="K1287" i="7"/>
  <c r="K1479" i="7"/>
  <c r="K920" i="7"/>
  <c r="K947" i="7"/>
  <c r="K648" i="7"/>
  <c r="K637" i="7"/>
  <c r="K1634" i="7"/>
  <c r="K1027" i="7"/>
  <c r="K663" i="7"/>
  <c r="K825" i="7"/>
  <c r="K644" i="7"/>
  <c r="K1164" i="7"/>
  <c r="K286" i="7"/>
  <c r="K665" i="7"/>
  <c r="K240" i="7"/>
  <c r="K382" i="7"/>
  <c r="K1663" i="7"/>
  <c r="K1537" i="7"/>
  <c r="K656" i="7"/>
  <c r="K984" i="7"/>
  <c r="K1273" i="7"/>
  <c r="K627" i="7"/>
  <c r="K108" i="7"/>
  <c r="K1503" i="7"/>
  <c r="K1538" i="7"/>
  <c r="K609" i="7"/>
  <c r="K639" i="7"/>
  <c r="K1635" i="7"/>
  <c r="K625" i="7"/>
  <c r="K466" i="7"/>
  <c r="K1539" i="7"/>
  <c r="K1015" i="7"/>
  <c r="K617" i="7"/>
  <c r="K1104" i="7"/>
  <c r="K291" i="7"/>
  <c r="K537" i="7"/>
  <c r="K1274" i="7"/>
  <c r="K1091" i="7"/>
  <c r="K509" i="7"/>
  <c r="K1397" i="7"/>
  <c r="K1325" i="7"/>
  <c r="K130" i="7"/>
  <c r="K864" i="7"/>
  <c r="K1398" i="7"/>
  <c r="K497" i="7"/>
  <c r="K784" i="7"/>
  <c r="K573" i="7"/>
  <c r="K5" i="7"/>
  <c r="K756" i="7"/>
  <c r="K192" i="7"/>
  <c r="K418" i="7"/>
  <c r="K365" i="7"/>
  <c r="K1459" i="7"/>
  <c r="K1399" i="7"/>
  <c r="K407" i="7"/>
  <c r="K1359" i="7"/>
  <c r="K613" i="7"/>
  <c r="K191" i="7"/>
  <c r="K1081" i="7"/>
  <c r="K666" i="7"/>
  <c r="K1268" i="7"/>
  <c r="K378" i="7"/>
  <c r="K1641" i="7"/>
  <c r="K118" i="7"/>
  <c r="K467" i="7"/>
  <c r="K57" i="7"/>
  <c r="K1540" i="7"/>
  <c r="K1286" i="7"/>
  <c r="K1092" i="7"/>
  <c r="K1400" i="7"/>
  <c r="K1541" i="7"/>
  <c r="K1269" i="7"/>
  <c r="K1189" i="7"/>
  <c r="K1542" i="7"/>
  <c r="K1647" i="7"/>
  <c r="K780" i="7"/>
  <c r="K791" i="7"/>
  <c r="K816" i="7"/>
  <c r="K1543" i="7"/>
  <c r="K225" i="7"/>
  <c r="K1308" i="7"/>
  <c r="K1401" i="7"/>
  <c r="K159" i="7"/>
  <c r="K1588" i="7"/>
  <c r="K363" i="7"/>
  <c r="K31" i="7"/>
  <c r="K1204" i="7"/>
  <c r="K809" i="7"/>
  <c r="K1301" i="7"/>
  <c r="K507" i="7"/>
  <c r="K58" i="7"/>
  <c r="K1168" i="7"/>
  <c r="K1525" i="7"/>
  <c r="K646" i="7"/>
  <c r="K1520" i="7"/>
  <c r="K894" i="7"/>
  <c r="K1474" i="7"/>
  <c r="K459" i="7"/>
  <c r="K765" i="7"/>
  <c r="K479" i="7"/>
  <c r="K925" i="7"/>
  <c r="K612" i="7"/>
  <c r="K658" i="7"/>
  <c r="K36" i="7"/>
  <c r="K814" i="7"/>
  <c r="K556" i="7"/>
  <c r="K951" i="7"/>
  <c r="K1138" i="7"/>
  <c r="K730" i="7"/>
  <c r="K631" i="7"/>
  <c r="K1075" i="7"/>
  <c r="K755" i="7"/>
  <c r="K504" i="7"/>
  <c r="K1661" i="7"/>
  <c r="K498" i="7"/>
  <c r="K1233" i="7"/>
  <c r="K462" i="7"/>
  <c r="K276" i="7"/>
  <c r="K1675" i="7"/>
  <c r="K425" i="7"/>
  <c r="K907" i="7"/>
  <c r="K603" i="7"/>
  <c r="K14" i="7"/>
  <c r="K209" i="7"/>
  <c r="K1118" i="7"/>
  <c r="K615" i="7"/>
  <c r="K41" i="7"/>
  <c r="K477" i="7"/>
  <c r="K1219" i="7"/>
  <c r="K326" i="7"/>
  <c r="K328" i="7"/>
  <c r="K1580" i="7"/>
  <c r="K406" i="7"/>
  <c r="K1210" i="7"/>
  <c r="K1402" i="7"/>
  <c r="K817" i="7"/>
  <c r="K262" i="7"/>
  <c r="K375" i="7"/>
  <c r="K955" i="7"/>
  <c r="K1581" i="7"/>
  <c r="K662" i="7"/>
  <c r="K796" i="7"/>
  <c r="K495" i="7"/>
  <c r="K1521" i="7"/>
  <c r="K1171" i="7"/>
  <c r="K653" i="7"/>
  <c r="K37" i="7"/>
  <c r="K501" i="7"/>
  <c r="K900" i="7"/>
  <c r="K505" i="7"/>
  <c r="K120" i="7"/>
  <c r="K20" i="7"/>
  <c r="K1638" i="7"/>
  <c r="K55" i="7"/>
  <c r="K1644" i="7"/>
  <c r="K129" i="7"/>
  <c r="K1042" i="7"/>
  <c r="K798" i="7"/>
  <c r="K1125" i="7"/>
  <c r="K1266" i="7"/>
  <c r="K1176" i="7"/>
  <c r="K1263" i="7"/>
  <c r="K1136" i="7"/>
  <c r="K828" i="7"/>
  <c r="K1172" i="7"/>
  <c r="K1697" i="7"/>
  <c r="K1296" i="7"/>
  <c r="K517" i="7"/>
  <c r="K1146" i="7"/>
  <c r="K734" i="7"/>
  <c r="K327" i="7"/>
  <c r="K856" i="7"/>
  <c r="K620" i="7"/>
  <c r="K561" i="7"/>
  <c r="K1403" i="7"/>
  <c r="K433" i="7"/>
  <c r="K432" i="7"/>
  <c r="K601" i="7"/>
  <c r="K13" i="7"/>
  <c r="K114" i="7"/>
  <c r="K1404" i="7"/>
  <c r="K775" i="7"/>
  <c r="K781" i="7"/>
  <c r="K1405" i="7"/>
  <c r="K1478" i="7"/>
  <c r="K135" i="7"/>
  <c r="K1406" i="7"/>
  <c r="K564" i="7"/>
  <c r="K1582" i="7"/>
  <c r="K792" i="7"/>
  <c r="K218" i="7"/>
  <c r="K1407" i="7"/>
  <c r="K54" i="7"/>
  <c r="K322" i="7"/>
  <c r="K924" i="7"/>
  <c r="K430" i="7"/>
  <c r="K562" i="7"/>
  <c r="K19" i="7"/>
  <c r="K355" i="7"/>
  <c r="K600" i="7"/>
  <c r="K217" i="7"/>
  <c r="K935" i="7"/>
  <c r="K349" i="7"/>
  <c r="K216" i="7"/>
  <c r="K182" i="7"/>
  <c r="K664" i="7"/>
  <c r="K215" i="7"/>
  <c r="K287" i="7"/>
  <c r="K1119" i="7"/>
  <c r="K862" i="7"/>
  <c r="K956" i="7"/>
  <c r="K1583" i="7"/>
  <c r="K538" i="7"/>
  <c r="K502" i="7"/>
  <c r="K1512" i="7"/>
  <c r="K1408" i="7"/>
  <c r="K511" i="7"/>
  <c r="K416" i="7"/>
  <c r="K329" i="7"/>
  <c r="K421" i="7"/>
  <c r="K1487" i="7"/>
  <c r="K1409" i="7"/>
  <c r="K214" i="7"/>
  <c r="K934" i="7"/>
  <c r="K936" i="7"/>
  <c r="K187" i="7"/>
  <c r="K930" i="7"/>
  <c r="K1041" i="7"/>
  <c r="K1410" i="7"/>
  <c r="K1212" i="7"/>
  <c r="K257" i="7"/>
  <c r="K438" i="7"/>
  <c r="K508" i="7"/>
  <c r="K1014" i="7"/>
  <c r="K1126" i="7"/>
  <c r="K1170" i="7"/>
  <c r="K492" i="7"/>
  <c r="K16" i="7"/>
  <c r="K927" i="7"/>
  <c r="K1642" i="7"/>
  <c r="K1411" i="7"/>
  <c r="K1298" i="7"/>
  <c r="K790" i="7"/>
  <c r="K353" i="7"/>
  <c r="K1637" i="7"/>
  <c r="K1205" i="7"/>
  <c r="K1413" i="7"/>
  <c r="K18" i="7"/>
  <c r="K815" i="7"/>
  <c r="K1414" i="7"/>
  <c r="K464" i="7"/>
  <c r="K1163" i="7"/>
  <c r="K422" i="7"/>
  <c r="K794" i="7"/>
  <c r="K1297" i="7"/>
  <c r="K475" i="7"/>
  <c r="K420" i="7"/>
  <c r="K1488" i="7"/>
  <c r="K181" i="7"/>
  <c r="K472" i="7"/>
  <c r="K424" i="7"/>
  <c r="K61" i="7"/>
  <c r="K1310" i="7"/>
  <c r="K183" i="7"/>
  <c r="K1271" i="7"/>
  <c r="K12" i="7"/>
  <c r="K503" i="7"/>
  <c r="K17" i="7"/>
  <c r="K476" i="7"/>
  <c r="K1482" i="7"/>
  <c r="K1299" i="7"/>
  <c r="K779" i="7"/>
  <c r="K488" i="7"/>
  <c r="K348" i="7"/>
  <c r="K321" i="7"/>
  <c r="K904" i="7"/>
  <c r="K768" i="7"/>
  <c r="K453" i="7"/>
  <c r="K1265" i="7"/>
  <c r="K1215" i="7"/>
  <c r="K439" i="7"/>
  <c r="K1415" i="7"/>
  <c r="K611" i="7"/>
  <c r="K460" i="7"/>
  <c r="K113" i="7"/>
  <c r="K945" i="7"/>
  <c r="K970" i="7"/>
  <c r="K354" i="7"/>
  <c r="K949" i="7"/>
  <c r="K536" i="7"/>
  <c r="K774" i="7"/>
  <c r="K1122" i="7"/>
  <c r="K772" i="7"/>
  <c r="K417" i="7"/>
  <c r="K410" i="7"/>
  <c r="K496" i="7"/>
  <c r="K1584" i="7"/>
  <c r="K1645" i="7"/>
  <c r="K419" i="7"/>
  <c r="K1643" i="7"/>
  <c r="K810" i="7"/>
  <c r="K1284" i="7"/>
  <c r="K1646" i="7"/>
  <c r="K771" i="7"/>
  <c r="K793" i="7"/>
  <c r="K732" i="7"/>
  <c r="K918" i="7"/>
  <c r="K1300" i="7"/>
  <c r="K133" i="7"/>
  <c r="K789" i="7"/>
  <c r="K1090" i="7"/>
  <c r="K1416" i="7"/>
  <c r="K1285" i="7"/>
  <c r="K1120" i="7"/>
  <c r="K512" i="7"/>
  <c r="K614" i="7"/>
  <c r="K795" i="7"/>
  <c r="K913" i="7"/>
  <c r="K887" i="7"/>
  <c r="K491" i="7"/>
  <c r="K60" i="7"/>
  <c r="K107" i="7"/>
  <c r="K411" i="7"/>
  <c r="K1309" i="7"/>
  <c r="K446" i="7"/>
  <c r="K15" i="7"/>
  <c r="K1283" i="7"/>
  <c r="K618" i="7"/>
  <c r="K489" i="7"/>
  <c r="K1294" i="7"/>
  <c r="K426" i="7"/>
  <c r="K350" i="7"/>
  <c r="K452" i="7"/>
  <c r="K1123" i="7"/>
  <c r="K435" i="7"/>
  <c r="K474" i="7"/>
  <c r="K926" i="7"/>
  <c r="K506" i="7"/>
  <c r="K931" i="7"/>
  <c r="K414" i="7"/>
  <c r="K950" i="7"/>
  <c r="K137" i="7"/>
  <c r="K442" i="7"/>
  <c r="K451" i="7"/>
  <c r="K932" i="7"/>
  <c r="K783" i="7"/>
  <c r="K946" i="7"/>
  <c r="K890" i="7"/>
  <c r="K423" i="7"/>
  <c r="K487" i="7"/>
  <c r="K59" i="7"/>
  <c r="K429" i="7"/>
  <c r="K436" i="7"/>
  <c r="K1417" i="7"/>
  <c r="K773" i="7"/>
  <c r="K616" i="7"/>
  <c r="K450" i="7"/>
  <c r="K440" i="7"/>
  <c r="K733" i="7"/>
  <c r="K490" i="7"/>
  <c r="K449" i="7"/>
  <c r="K948" i="7"/>
  <c r="K457" i="7"/>
  <c r="K136" i="7"/>
  <c r="K919" i="7"/>
  <c r="K134" i="7"/>
  <c r="K891" i="7"/>
  <c r="K447" i="7"/>
  <c r="K461" i="7"/>
  <c r="K444" i="7"/>
  <c r="K443" i="7"/>
  <c r="K434" i="7"/>
  <c r="K448" i="7"/>
  <c r="K456" i="7"/>
  <c r="K103" i="7"/>
  <c r="J104" i="7"/>
  <c r="J800" i="7"/>
  <c r="J826" i="7"/>
  <c r="J831" i="7"/>
  <c r="J863" i="7"/>
  <c r="J1011" i="7"/>
  <c r="J1132" i="7"/>
  <c r="J1179" i="7"/>
  <c r="J1303" i="7"/>
  <c r="J1304" i="7"/>
  <c r="J1305" i="7"/>
  <c r="J1485" i="7"/>
  <c r="J1526" i="7"/>
  <c r="J1552" i="7"/>
  <c r="J1553" i="7"/>
  <c r="J1554" i="7"/>
  <c r="J1561" i="7"/>
  <c r="J273" i="7"/>
  <c r="J718" i="7"/>
  <c r="J1486" i="7"/>
  <c r="J1516" i="7"/>
  <c r="J1515" i="7"/>
  <c r="J704" i="7"/>
  <c r="J1162" i="7"/>
  <c r="J1495" i="7"/>
  <c r="J689" i="7"/>
  <c r="J1605" i="7"/>
  <c r="J270" i="7"/>
  <c r="J1180" i="7"/>
  <c r="J1616" i="7"/>
  <c r="J684" i="7"/>
  <c r="J1064" i="7"/>
  <c r="J1035" i="7"/>
  <c r="J1575" i="7"/>
  <c r="J687" i="7"/>
  <c r="J1514" i="7"/>
  <c r="J990" i="7"/>
  <c r="J1009" i="7"/>
  <c r="J1178" i="7"/>
  <c r="J727" i="7"/>
  <c r="J347" i="7"/>
  <c r="J1367" i="7"/>
  <c r="J1667" i="7"/>
  <c r="J1618" i="7"/>
  <c r="J1031" i="7"/>
  <c r="J1576" i="7"/>
  <c r="J1424" i="7"/>
  <c r="J1619" i="7"/>
  <c r="J244" i="7"/>
  <c r="J1435" i="7"/>
  <c r="J632" i="7"/>
  <c r="J68" i="7"/>
  <c r="J1436" i="7"/>
  <c r="J268" i="7"/>
  <c r="J1443" i="7"/>
  <c r="J673" i="7"/>
  <c r="J1062" i="7"/>
  <c r="J85" i="7"/>
  <c r="J1615" i="7"/>
  <c r="J344" i="7"/>
  <c r="J271" i="7"/>
  <c r="J939" i="7"/>
  <c r="J686" i="7"/>
  <c r="J267" i="7"/>
  <c r="J678" i="7"/>
  <c r="J683" i="7"/>
  <c r="J1007" i="7"/>
  <c r="J677" i="7"/>
  <c r="J691" i="7"/>
  <c r="J671" i="7"/>
  <c r="J540" i="7"/>
  <c r="J1670" i="7"/>
  <c r="J1008" i="7"/>
  <c r="J1620" i="7"/>
  <c r="J692" i="7"/>
  <c r="J963" i="7"/>
  <c r="J1018" i="7"/>
  <c r="J341" i="7"/>
  <c r="J1577" i="7"/>
  <c r="J1057" i="7"/>
  <c r="J1602" i="7"/>
  <c r="J1112" i="7"/>
  <c r="J1347" i="7"/>
  <c r="J69" i="7"/>
  <c r="J866" i="7"/>
  <c r="J868" i="7"/>
  <c r="J95" i="7"/>
  <c r="J877" i="7"/>
  <c r="J748" i="7"/>
  <c r="J744" i="7"/>
  <c r="J694" i="7"/>
  <c r="J719" i="7"/>
  <c r="J1049" i="7"/>
  <c r="J525" i="7"/>
  <c r="J1058" i="7"/>
  <c r="J221" i="7"/>
  <c r="J1444" i="7"/>
  <c r="J1004" i="7"/>
  <c r="J309" i="7"/>
  <c r="J242" i="7"/>
  <c r="J1445" i="7"/>
  <c r="J249" i="7"/>
  <c r="J688" i="7"/>
  <c r="J698" i="7"/>
  <c r="J1578" i="7"/>
  <c r="J1084" i="7"/>
  <c r="J70" i="7"/>
  <c r="J331" i="7"/>
  <c r="J681" i="7"/>
  <c r="J126" i="7"/>
  <c r="J959" i="7"/>
  <c r="J674" i="7"/>
  <c r="J402" i="7"/>
  <c r="J821" i="7"/>
  <c r="J855" i="7"/>
  <c r="J676" i="7"/>
  <c r="J1446" i="7"/>
  <c r="J965" i="7"/>
  <c r="J838" i="7"/>
  <c r="J1510" i="7"/>
  <c r="J1579" i="7"/>
  <c r="J1527" i="7"/>
  <c r="J76" i="7"/>
  <c r="J77" i="7"/>
  <c r="J1012" i="7"/>
  <c r="J1447" i="7"/>
  <c r="J1033" i="7"/>
  <c r="J394" i="7"/>
  <c r="J1604" i="7"/>
  <c r="J705" i="7"/>
  <c r="J211" i="7"/>
  <c r="J1544" i="7"/>
  <c r="J1192" i="7"/>
  <c r="J883" i="7"/>
  <c r="J1040" i="7"/>
  <c r="J845" i="7"/>
  <c r="J1545" i="7"/>
  <c r="J1546" i="7"/>
  <c r="J246" i="7"/>
  <c r="J396" i="7"/>
  <c r="J706" i="7"/>
  <c r="J66" i="7"/>
  <c r="J98" i="7"/>
  <c r="J73" i="7"/>
  <c r="J1448" i="7"/>
  <c r="J1669" i="7"/>
  <c r="J1108" i="7"/>
  <c r="J1368" i="7"/>
  <c r="J1621" i="7"/>
  <c r="J1380" i="7"/>
  <c r="J1328" i="7"/>
  <c r="J1039" i="7"/>
  <c r="J313" i="7"/>
  <c r="J1412" i="7"/>
  <c r="J1617" i="7"/>
  <c r="J1673" i="7"/>
  <c r="J390" i="7"/>
  <c r="J1547" i="7"/>
  <c r="J1025" i="7"/>
  <c r="J882" i="7"/>
  <c r="J961" i="7"/>
  <c r="J1548" i="7"/>
  <c r="J544" i="7"/>
  <c r="J1023" i="7"/>
  <c r="J265" i="7"/>
  <c r="J335" i="7"/>
  <c r="J1093" i="7"/>
  <c r="J977" i="7"/>
  <c r="J1073" i="7"/>
  <c r="J158" i="7"/>
  <c r="J651" i="7"/>
  <c r="J968" i="7"/>
  <c r="J696" i="7"/>
  <c r="J50" i="7"/>
  <c r="J702" i="7"/>
  <c r="J245" i="7"/>
  <c r="J1614" i="7"/>
  <c r="J1349" i="7"/>
  <c r="J1019" i="7"/>
  <c r="J1292" i="7"/>
  <c r="J693" i="7"/>
  <c r="J988" i="7"/>
  <c r="J1074" i="7"/>
  <c r="J938" i="7"/>
  <c r="J1481" i="7"/>
  <c r="J1418" i="7"/>
  <c r="J675" i="7"/>
  <c r="J10" i="7"/>
  <c r="J83" i="7"/>
  <c r="J685" i="7"/>
  <c r="J1419" i="7"/>
  <c r="J881" i="7"/>
  <c r="J1052" i="7"/>
  <c r="J1100" i="7"/>
  <c r="J1066" i="7"/>
  <c r="J1420" i="7"/>
  <c r="J1421" i="7"/>
  <c r="J1422" i="7"/>
  <c r="J964" i="7"/>
  <c r="J1483" i="7"/>
  <c r="J551" i="7"/>
  <c r="J680" i="7"/>
  <c r="J1006" i="7"/>
  <c r="J720" i="7"/>
  <c r="J1037" i="7"/>
  <c r="J125" i="7"/>
  <c r="J315" i="7"/>
  <c r="J1181" i="7"/>
  <c r="J401" i="7"/>
  <c r="J910" i="7"/>
  <c r="J801" i="7"/>
  <c r="J721" i="7"/>
  <c r="J1055" i="7"/>
  <c r="J303" i="7"/>
  <c r="J980" i="7"/>
  <c r="J308" i="7"/>
  <c r="J24" i="7"/>
  <c r="J672" i="7"/>
  <c r="J760" i="7"/>
  <c r="J1194" i="7"/>
  <c r="J1088" i="7"/>
  <c r="J898" i="7"/>
  <c r="J1652" i="7"/>
  <c r="J1016" i="7"/>
  <c r="J1051" i="7"/>
  <c r="J1056" i="7"/>
  <c r="J1549" i="7"/>
  <c r="J1071" i="7"/>
  <c r="J724" i="7"/>
  <c r="J635" i="7"/>
  <c r="J584" i="7"/>
  <c r="J1026" i="7"/>
  <c r="J162" i="7"/>
  <c r="J88" i="7"/>
  <c r="J1036" i="7"/>
  <c r="J202" i="7"/>
  <c r="J86" i="7"/>
  <c r="J1053" i="7"/>
  <c r="J1499" i="7"/>
  <c r="J1608" i="7"/>
  <c r="J1504" i="7"/>
  <c r="J393" i="7"/>
  <c r="J274" i="7"/>
  <c r="J1043" i="7"/>
  <c r="J880" i="7"/>
  <c r="J1550" i="7"/>
  <c r="J96" i="7"/>
  <c r="J812" i="7"/>
  <c r="J1551" i="7"/>
  <c r="J870" i="7"/>
  <c r="J994" i="7"/>
  <c r="J1423" i="7"/>
  <c r="J991" i="7"/>
  <c r="J1096" i="7"/>
  <c r="J1200" i="7"/>
  <c r="J1589" i="7"/>
  <c r="J1476" i="7"/>
  <c r="J1059" i="7"/>
  <c r="J51" i="7"/>
  <c r="J391" i="7"/>
  <c r="J844" i="7"/>
  <c r="J1017" i="7"/>
  <c r="J679" i="7"/>
  <c r="J71" i="7"/>
  <c r="J527" i="7"/>
  <c r="J1094" i="7"/>
  <c r="J1425" i="7"/>
  <c r="J875" i="7"/>
  <c r="J630" i="7"/>
  <c r="J295" i="7"/>
  <c r="J1107" i="7"/>
  <c r="J157" i="7"/>
  <c r="J1063" i="7"/>
  <c r="J204" i="7"/>
  <c r="J979" i="7"/>
  <c r="J156" i="7"/>
  <c r="J269" i="7"/>
  <c r="J989" i="7"/>
  <c r="J1157" i="7"/>
  <c r="J1060" i="7"/>
  <c r="J1555" i="7"/>
  <c r="J922" i="7"/>
  <c r="J690" i="7"/>
  <c r="J1556" i="7"/>
  <c r="J808" i="7"/>
  <c r="J1111" i="7"/>
  <c r="J314" i="7"/>
  <c r="J722" i="7"/>
  <c r="J1557" i="7"/>
  <c r="J334" i="7"/>
  <c r="J1002" i="7"/>
  <c r="J1356" i="7"/>
  <c r="J91" i="7"/>
  <c r="J1453" i="7"/>
  <c r="J272" i="7"/>
  <c r="J1609" i="7"/>
  <c r="J555" i="7"/>
  <c r="J1426" i="7"/>
  <c r="J277" i="7"/>
  <c r="J311" i="7"/>
  <c r="J1218" i="7"/>
  <c r="J1613" i="7"/>
  <c r="J1095" i="7"/>
  <c r="J403" i="7"/>
  <c r="J163" i="7"/>
  <c r="J969" i="7"/>
  <c r="J385" i="7"/>
  <c r="J99" i="7"/>
  <c r="J1468" i="7"/>
  <c r="J97" i="7"/>
  <c r="J524" i="7"/>
  <c r="J1241" i="7"/>
  <c r="J1034" i="7"/>
  <c r="J1193" i="7"/>
  <c r="J982" i="7"/>
  <c r="J72" i="7"/>
  <c r="J1357" i="7"/>
  <c r="J895" i="7"/>
  <c r="J1427" i="7"/>
  <c r="J1001" i="7"/>
  <c r="J298" i="7"/>
  <c r="J212" i="7"/>
  <c r="J1044" i="7"/>
  <c r="J548" i="7"/>
  <c r="J723" i="7"/>
  <c r="J1517" i="7"/>
  <c r="J164" i="7"/>
  <c r="J966" i="7"/>
  <c r="J944" i="7"/>
  <c r="J284" i="7"/>
  <c r="J49" i="7"/>
  <c r="J1116" i="7"/>
  <c r="J566" i="7"/>
  <c r="J1428" i="7"/>
  <c r="J243" i="7"/>
  <c r="J1156" i="7"/>
  <c r="J1429" i="7"/>
  <c r="J1656" i="7"/>
  <c r="J1626" i="7"/>
  <c r="J985" i="7"/>
  <c r="J1188" i="7"/>
  <c r="J169" i="7"/>
  <c r="J905" i="7"/>
  <c r="J1314" i="7"/>
  <c r="J317" i="7"/>
  <c r="J670" i="7"/>
  <c r="J745" i="7"/>
  <c r="J545" i="7"/>
  <c r="J395" i="7"/>
  <c r="J633" i="7"/>
  <c r="J586" i="7"/>
  <c r="J1244" i="7"/>
  <c r="J1558" i="7"/>
  <c r="J878" i="7"/>
  <c r="J1187" i="7"/>
  <c r="J1099" i="7"/>
  <c r="J1430" i="7"/>
  <c r="J1048" i="7"/>
  <c r="J981" i="7"/>
  <c r="J539" i="7"/>
  <c r="J1431" i="7"/>
  <c r="J805" i="7"/>
  <c r="J1183" i="7"/>
  <c r="J42" i="7"/>
  <c r="J381" i="7"/>
  <c r="J992" i="7"/>
  <c r="J80" i="7"/>
  <c r="J250" i="7"/>
  <c r="J1155" i="7"/>
  <c r="J1559" i="7"/>
  <c r="J100" i="7"/>
  <c r="J1466" i="7"/>
  <c r="J921" i="7"/>
  <c r="J1199" i="7"/>
  <c r="J1471" i="7"/>
  <c r="J953" i="7"/>
  <c r="J958" i="7"/>
  <c r="J1061" i="7"/>
  <c r="J1508" i="7"/>
  <c r="J1596" i="7"/>
  <c r="J248" i="7"/>
  <c r="J1505" i="7"/>
  <c r="J52" i="7"/>
  <c r="J223" i="7"/>
  <c r="J580" i="7"/>
  <c r="J1687" i="7"/>
  <c r="J876" i="7"/>
  <c r="J1560" i="7"/>
  <c r="J1144" i="7"/>
  <c r="J565" i="7"/>
  <c r="J697" i="7"/>
  <c r="J593" i="7"/>
  <c r="J1465" i="7"/>
  <c r="J1562" i="7"/>
  <c r="J1432" i="7"/>
  <c r="J628" i="7"/>
  <c r="J1475" i="7"/>
  <c r="J102" i="7"/>
  <c r="J1433" i="7"/>
  <c r="J199" i="7"/>
  <c r="J1128" i="7"/>
  <c r="J811" i="7"/>
  <c r="J1258" i="7"/>
  <c r="J749" i="7"/>
  <c r="J1563" i="7"/>
  <c r="J205" i="7"/>
  <c r="J839" i="7"/>
  <c r="J1434" i="7"/>
  <c r="J1256" i="7"/>
  <c r="J1461" i="7"/>
  <c r="J879" i="7"/>
  <c r="J190" i="7"/>
  <c r="J1498" i="7"/>
  <c r="J726" i="7"/>
  <c r="J1291" i="7"/>
  <c r="J823" i="7"/>
  <c r="J1564" i="7"/>
  <c r="J715" i="7"/>
  <c r="J707" i="7"/>
  <c r="J806" i="7"/>
  <c r="J1672" i="7"/>
  <c r="J971" i="7"/>
  <c r="J1662" i="7"/>
  <c r="J1198" i="7"/>
  <c r="J1038" i="7"/>
  <c r="J1565" i="7"/>
  <c r="J1664" i="7"/>
  <c r="J725" i="7"/>
  <c r="J301" i="7"/>
  <c r="J557" i="7"/>
  <c r="J237" i="7"/>
  <c r="J79" i="7"/>
  <c r="J1566" i="7"/>
  <c r="J1364" i="7"/>
  <c r="J122" i="7"/>
  <c r="J171" i="7"/>
  <c r="J251" i="7"/>
  <c r="J1290" i="7"/>
  <c r="J1024" i="7"/>
  <c r="J531" i="7"/>
  <c r="J830" i="7"/>
  <c r="J203" i="7"/>
  <c r="J112" i="7"/>
  <c r="J986" i="7"/>
  <c r="J93" i="7"/>
  <c r="J1437" i="7"/>
  <c r="J1611" i="7"/>
  <c r="J717" i="7"/>
  <c r="J695" i="7"/>
  <c r="J1161" i="7"/>
  <c r="J380" i="7"/>
  <c r="J682" i="7"/>
  <c r="J998" i="7"/>
  <c r="J960" i="7"/>
  <c r="J908" i="7"/>
  <c r="J526" i="7"/>
  <c r="J889" i="7"/>
  <c r="J101" i="7"/>
  <c r="J1497" i="7"/>
  <c r="J1650" i="7"/>
  <c r="J1154" i="7"/>
  <c r="J1438" i="7"/>
  <c r="J716" i="7"/>
  <c r="J3" i="7"/>
  <c r="J1013" i="7"/>
  <c r="J1321" i="7"/>
  <c r="J1022" i="7"/>
  <c r="J999" i="7"/>
  <c r="J1628" i="7"/>
  <c r="J172" i="7"/>
  <c r="J1003" i="7"/>
  <c r="J554" i="7"/>
  <c r="J376" i="7"/>
  <c r="J528" i="7"/>
  <c r="J543" i="7"/>
  <c r="J1191" i="7"/>
  <c r="J807" i="7"/>
  <c r="J1085" i="7"/>
  <c r="J1439" i="7"/>
  <c r="J1440" i="7"/>
  <c r="J759" i="7"/>
  <c r="J1640" i="7"/>
  <c r="J847" i="7"/>
  <c r="J1281" i="7"/>
  <c r="J1293" i="7"/>
  <c r="J247" i="7"/>
  <c r="J840" i="7"/>
  <c r="J1289" i="7"/>
  <c r="J368" i="7"/>
  <c r="J340" i="7"/>
  <c r="J1496" i="7"/>
  <c r="J750" i="7"/>
  <c r="J428" i="7"/>
  <c r="J1227" i="7"/>
  <c r="J1083" i="7"/>
  <c r="J626" i="7"/>
  <c r="J1235" i="7"/>
  <c r="J1165" i="7"/>
  <c r="J1251" i="7"/>
  <c r="J1441" i="7"/>
  <c r="J1135" i="7"/>
  <c r="J386" i="7"/>
  <c r="J1567" i="7"/>
  <c r="J1509" i="7"/>
  <c r="J848" i="7"/>
  <c r="J1257" i="7"/>
  <c r="J297" i="7"/>
  <c r="J1494" i="7"/>
  <c r="J1020" i="7"/>
  <c r="J976" i="7"/>
  <c r="J155" i="7"/>
  <c r="J89" i="7"/>
  <c r="J896" i="7"/>
  <c r="J1150" i="7"/>
  <c r="J230" i="7"/>
  <c r="J585" i="7"/>
  <c r="J1311" i="7"/>
  <c r="J547" i="7"/>
  <c r="J364" i="7"/>
  <c r="J46" i="7"/>
  <c r="J701" i="7"/>
  <c r="J1568" i="7"/>
  <c r="J147" i="7"/>
  <c r="J1679" i="7"/>
  <c r="J829" i="7"/>
  <c r="J645" i="7"/>
  <c r="J598" i="7"/>
  <c r="J867" i="7"/>
  <c r="J1137" i="7"/>
  <c r="J75" i="7"/>
  <c r="J1098" i="7"/>
  <c r="J45" i="7"/>
  <c r="J1113" i="7"/>
  <c r="J67" i="7"/>
  <c r="J361" i="7"/>
  <c r="J337" i="7"/>
  <c r="J901" i="7"/>
  <c r="J1442" i="7"/>
  <c r="J1247" i="7"/>
  <c r="J74" i="7"/>
  <c r="J1518" i="7"/>
  <c r="J1239" i="7"/>
  <c r="J94" i="7"/>
  <c r="J288" i="7"/>
  <c r="J1590" i="7"/>
  <c r="J542" i="7"/>
  <c r="J1606" i="7"/>
  <c r="J1005" i="7"/>
  <c r="J1103" i="7"/>
  <c r="J588" i="7"/>
  <c r="J1050" i="7"/>
  <c r="J1569" i="7"/>
  <c r="J972" i="7"/>
  <c r="J974" i="7"/>
  <c r="J1598" i="7"/>
  <c r="J149" i="7"/>
  <c r="J379" i="7"/>
  <c r="J1369" i="7"/>
  <c r="J384" i="7"/>
  <c r="J1243" i="7"/>
  <c r="J110" i="7"/>
  <c r="J1145" i="7"/>
  <c r="J304" i="7"/>
  <c r="J1570" i="7"/>
  <c r="J1506" i="7"/>
  <c r="J1331" i="7"/>
  <c r="J546" i="7"/>
  <c r="J711" i="7"/>
  <c r="J1280" i="7"/>
  <c r="J529" i="7"/>
  <c r="J154" i="7"/>
  <c r="J590" i="7"/>
  <c r="J165" i="7"/>
  <c r="J343" i="7"/>
  <c r="J583" i="7"/>
  <c r="J962" i="7"/>
  <c r="J1511" i="7"/>
  <c r="J634" i="7"/>
  <c r="J1000" i="7"/>
  <c r="J1593" i="7"/>
  <c r="J937" i="7"/>
  <c r="J1130" i="7"/>
  <c r="J186" i="7"/>
  <c r="J1451" i="7"/>
  <c r="J650" i="7"/>
  <c r="J1492" i="7"/>
  <c r="J1654" i="7"/>
  <c r="J1600" i="7"/>
  <c r="J515" i="7"/>
  <c r="J746" i="7"/>
  <c r="J1607" i="7"/>
  <c r="J929" i="7"/>
  <c r="J1370" i="7"/>
  <c r="J1214" i="7"/>
  <c r="J310" i="7"/>
  <c r="J740" i="7"/>
  <c r="J818" i="7"/>
  <c r="J1597" i="7"/>
  <c r="J1223" i="7"/>
  <c r="J357" i="7"/>
  <c r="J1523" i="7"/>
  <c r="J481" i="7"/>
  <c r="J333" i="7"/>
  <c r="J912" i="7"/>
  <c r="J1571" i="7"/>
  <c r="J763" i="7"/>
  <c r="J758" i="7"/>
  <c r="J587" i="7"/>
  <c r="J200" i="7"/>
  <c r="J8" i="7"/>
  <c r="J553" i="7"/>
  <c r="J893" i="7"/>
  <c r="J359" i="7"/>
  <c r="J1371" i="7"/>
  <c r="J7" i="7"/>
  <c r="J1102" i="7"/>
  <c r="J1131" i="7"/>
  <c r="J859" i="7"/>
  <c r="J1366" i="7"/>
  <c r="J219" i="7"/>
  <c r="J1329" i="7"/>
  <c r="J1344" i="7"/>
  <c r="J729" i="7"/>
  <c r="J145" i="7"/>
  <c r="J252" i="7"/>
  <c r="J1372" i="7"/>
  <c r="J933" i="7"/>
  <c r="J1315" i="7"/>
  <c r="J978" i="7"/>
  <c r="J941" i="7"/>
  <c r="J592" i="7"/>
  <c r="J1069" i="7"/>
  <c r="J523" i="7"/>
  <c r="J1660" i="7"/>
  <c r="J40" i="7"/>
  <c r="J1313" i="7"/>
  <c r="J1671" i="7"/>
  <c r="J597" i="7"/>
  <c r="J1021" i="7"/>
  <c r="J1327" i="7"/>
  <c r="J703" i="7"/>
  <c r="J885" i="7"/>
  <c r="J1320" i="7"/>
  <c r="J160" i="7"/>
  <c r="J258" i="7"/>
  <c r="J1142" i="7"/>
  <c r="J766" i="7"/>
  <c r="J111" i="7"/>
  <c r="J709" i="7"/>
  <c r="J563" i="7"/>
  <c r="J591" i="7"/>
  <c r="J1373" i="7"/>
  <c r="J802" i="7"/>
  <c r="J105" i="7"/>
  <c r="J886" i="7"/>
  <c r="J1143" i="7"/>
  <c r="J1636" i="7"/>
  <c r="J285" i="7"/>
  <c r="J1127" i="7"/>
  <c r="J1374" i="7"/>
  <c r="J177" i="7"/>
  <c r="J1217" i="7"/>
  <c r="J567" i="7"/>
  <c r="J33" i="7"/>
  <c r="J324" i="7"/>
  <c r="J405" i="7"/>
  <c r="J339" i="7"/>
  <c r="J278" i="7"/>
  <c r="J65" i="7"/>
  <c r="J1250" i="7"/>
  <c r="J888" i="7"/>
  <c r="J389" i="7"/>
  <c r="J370" i="7"/>
  <c r="J127" i="7"/>
  <c r="J1572" i="7"/>
  <c r="J224" i="7"/>
  <c r="J366" i="7"/>
  <c r="J869" i="7"/>
  <c r="J1666" i="7"/>
  <c r="J581" i="7"/>
  <c r="J320" i="7"/>
  <c r="J661" i="7"/>
  <c r="J1682" i="7"/>
  <c r="J371" i="7"/>
  <c r="J1079" i="7"/>
  <c r="J714" i="7"/>
  <c r="J1312" i="7"/>
  <c r="J132" i="7"/>
  <c r="J1307" i="7"/>
  <c r="J415" i="7"/>
  <c r="J850" i="7"/>
  <c r="J470" i="7"/>
  <c r="J747" i="7"/>
  <c r="J606" i="7"/>
  <c r="J1455" i="7"/>
  <c r="J374" i="7"/>
  <c r="J1470" i="7"/>
  <c r="J1500" i="7"/>
  <c r="J29" i="7"/>
  <c r="J151" i="7"/>
  <c r="J742" i="7"/>
  <c r="J345" i="7"/>
  <c r="J189" i="7"/>
  <c r="J754" i="7"/>
  <c r="J144" i="7"/>
  <c r="J261" i="7"/>
  <c r="J336" i="7"/>
  <c r="J1375" i="7"/>
  <c r="J851" i="7"/>
  <c r="J1376" i="7"/>
  <c r="J1159" i="7"/>
  <c r="J1573" i="7"/>
  <c r="J842" i="7"/>
  <c r="J1587" i="7"/>
  <c r="J1693" i="7"/>
  <c r="J700" i="7"/>
  <c r="J1574" i="7"/>
  <c r="J1528" i="7"/>
  <c r="J1469" i="7"/>
  <c r="J1260" i="7"/>
  <c r="J1054" i="7"/>
  <c r="J1224" i="7"/>
  <c r="J238" i="7"/>
  <c r="J131" i="7"/>
  <c r="J1185" i="7"/>
  <c r="J168" i="7"/>
  <c r="J1354" i="7"/>
  <c r="J81" i="7"/>
  <c r="J1529" i="7"/>
  <c r="J1622" i="7"/>
  <c r="J550" i="7"/>
  <c r="J1668" i="7"/>
  <c r="J997" i="7"/>
  <c r="J253" i="7"/>
  <c r="J710" i="7"/>
  <c r="J1530" i="7"/>
  <c r="J1377" i="7"/>
  <c r="J1110" i="7"/>
  <c r="J427" i="7"/>
  <c r="J654" i="7"/>
  <c r="J1343" i="7"/>
  <c r="J1454" i="7"/>
  <c r="J92" i="7"/>
  <c r="J397" i="7"/>
  <c r="J1153" i="7"/>
  <c r="J161" i="7"/>
  <c r="J1378" i="7"/>
  <c r="J1032" i="7"/>
  <c r="J312" i="7"/>
  <c r="J293" i="7"/>
  <c r="J266" i="7"/>
  <c r="J468" i="7"/>
  <c r="J373" i="7"/>
  <c r="J1629" i="7"/>
  <c r="J1358" i="7"/>
  <c r="J1379" i="7"/>
  <c r="J367" i="7"/>
  <c r="J1261" i="7"/>
  <c r="J1169" i="7"/>
  <c r="J623" i="7"/>
  <c r="J140" i="7"/>
  <c r="J558" i="7"/>
  <c r="J1160" i="7"/>
  <c r="J622" i="7"/>
  <c r="J843" i="7"/>
  <c r="J259" i="7"/>
  <c r="J1067" i="7"/>
  <c r="J1502" i="7"/>
  <c r="J1330" i="7"/>
  <c r="J571" i="7"/>
  <c r="J1208" i="7"/>
  <c r="J596" i="7"/>
  <c r="J84" i="7"/>
  <c r="J4" i="7"/>
  <c r="J1231" i="7"/>
  <c r="J1209" i="7"/>
  <c r="J399" i="7"/>
  <c r="J602" i="7"/>
  <c r="J486" i="7"/>
  <c r="J9" i="7"/>
  <c r="J1586" i="7"/>
  <c r="J1339" i="7"/>
  <c r="J647" i="7"/>
  <c r="J173" i="7"/>
  <c r="J1129" i="7"/>
  <c r="J1473" i="7"/>
  <c r="J1097" i="7"/>
  <c r="J35" i="7"/>
  <c r="J392" i="7"/>
  <c r="J1345" i="7"/>
  <c r="J121" i="7"/>
  <c r="J400" i="7"/>
  <c r="J206" i="7"/>
  <c r="J44" i="7"/>
  <c r="J87" i="7"/>
  <c r="J1078" i="7"/>
  <c r="J1101" i="7"/>
  <c r="J837" i="7"/>
  <c r="J1692" i="7"/>
  <c r="J1336" i="7"/>
  <c r="J943" i="7"/>
  <c r="J1047" i="7"/>
  <c r="J1484" i="7"/>
  <c r="J1332" i="7"/>
  <c r="J174" i="7"/>
  <c r="J993" i="7"/>
  <c r="J1259" i="7"/>
  <c r="J279" i="7"/>
  <c r="J560" i="7"/>
  <c r="J239" i="7"/>
  <c r="J494" i="7"/>
  <c r="J372" i="7"/>
  <c r="J520" i="7"/>
  <c r="J1627" i="7"/>
  <c r="J124" i="7"/>
  <c r="J109" i="7"/>
  <c r="J1225" i="7"/>
  <c r="J1631" i="7"/>
  <c r="J82" i="7"/>
  <c r="J827" i="7"/>
  <c r="J478" i="7"/>
  <c r="J638" i="7"/>
  <c r="J636" i="7"/>
  <c r="J1456" i="7"/>
  <c r="J482" i="7"/>
  <c r="J975" i="7"/>
  <c r="J1279" i="7"/>
  <c r="J570" i="7"/>
  <c r="J708" i="7"/>
  <c r="J967" i="7"/>
  <c r="J1228" i="7"/>
  <c r="J1166" i="7"/>
  <c r="J897" i="7"/>
  <c r="J39" i="7"/>
  <c r="J48" i="7"/>
  <c r="J404" i="7"/>
  <c r="J940" i="7"/>
  <c r="J458" i="7"/>
  <c r="J1158" i="7"/>
  <c r="J1262" i="7"/>
  <c r="J1507" i="7"/>
  <c r="J1342" i="7"/>
  <c r="J1350" i="7"/>
  <c r="J519" i="7"/>
  <c r="J874" i="7"/>
  <c r="J1065" i="7"/>
  <c r="J1148" i="7"/>
  <c r="J1282" i="7"/>
  <c r="J769" i="7"/>
  <c r="J1151" i="7"/>
  <c r="J1381" i="7"/>
  <c r="J90" i="7"/>
  <c r="J264" i="7"/>
  <c r="J852" i="7"/>
  <c r="J1184" i="7"/>
  <c r="J569" i="7"/>
  <c r="J1139" i="7"/>
  <c r="J22" i="7"/>
  <c r="J841" i="7"/>
  <c r="J1684" i="7"/>
  <c r="J123" i="7"/>
  <c r="J1524" i="7"/>
  <c r="J803" i="7"/>
  <c r="J1237" i="7"/>
  <c r="J1651" i="7"/>
  <c r="J577" i="7"/>
  <c r="J854" i="7"/>
  <c r="J153" i="7"/>
  <c r="J917" i="7"/>
  <c r="J305" i="7"/>
  <c r="J1382" i="7"/>
  <c r="J1674" i="7"/>
  <c r="J235" i="7"/>
  <c r="J1115" i="7"/>
  <c r="J909" i="7"/>
  <c r="J1383" i="7"/>
  <c r="J522" i="7"/>
  <c r="J1341" i="7"/>
  <c r="J1531" i="7"/>
  <c r="J388" i="7"/>
  <c r="J549" i="7"/>
  <c r="J822" i="7"/>
  <c r="J1288" i="7"/>
  <c r="J1685" i="7"/>
  <c r="J594" i="7"/>
  <c r="J1688" i="7"/>
  <c r="J1610" i="7"/>
  <c r="J201" i="7"/>
  <c r="J996" i="7"/>
  <c r="J1603" i="7"/>
  <c r="J412" i="7"/>
  <c r="J1532" i="7"/>
  <c r="J1595" i="7"/>
  <c r="J752" i="7"/>
  <c r="J751" i="7"/>
  <c r="J500" i="7"/>
  <c r="J1232" i="7"/>
  <c r="J1068" i="7"/>
  <c r="J115" i="7"/>
  <c r="J1335" i="7"/>
  <c r="J1242" i="7"/>
  <c r="J884" i="7"/>
  <c r="J735" i="7"/>
  <c r="J1029" i="7"/>
  <c r="J699" i="7"/>
  <c r="J256" i="7"/>
  <c r="J669" i="7"/>
  <c r="J1077" i="7"/>
  <c r="J1028" i="7"/>
  <c r="J873" i="7"/>
  <c r="J387" i="7"/>
  <c r="J1450" i="7"/>
  <c r="J263" i="7"/>
  <c r="J1384" i="7"/>
  <c r="J892" i="7"/>
  <c r="J518" i="7"/>
  <c r="J836" i="7"/>
  <c r="J170" i="7"/>
  <c r="J128" i="7"/>
  <c r="J776" i="7"/>
  <c r="J229" i="7"/>
  <c r="J142" i="7"/>
  <c r="J787" i="7"/>
  <c r="J178" i="7"/>
  <c r="J197" i="7"/>
  <c r="J983" i="7"/>
  <c r="J1270" i="7"/>
  <c r="J1385" i="7"/>
  <c r="J1246" i="7"/>
  <c r="J1386" i="7"/>
  <c r="J629" i="7"/>
  <c r="J786" i="7"/>
  <c r="J1324" i="7"/>
  <c r="J575" i="7"/>
  <c r="J1177" i="7"/>
  <c r="J319" i="7"/>
  <c r="J226" i="7"/>
  <c r="J510" i="7"/>
  <c r="J582" i="7"/>
  <c r="J146" i="7"/>
  <c r="J358" i="7"/>
  <c r="J194" i="7"/>
  <c r="J1594" i="7"/>
  <c r="J1678" i="7"/>
  <c r="J1612" i="7"/>
  <c r="J643" i="7"/>
  <c r="J1152" i="7"/>
  <c r="J942" i="7"/>
  <c r="J1472" i="7"/>
  <c r="J1267" i="7"/>
  <c r="J916" i="7"/>
  <c r="J1234" i="7"/>
  <c r="J619" i="7"/>
  <c r="J471" i="7"/>
  <c r="J2" i="7"/>
  <c r="J1387" i="7"/>
  <c r="J1695" i="7"/>
  <c r="J184" i="7"/>
  <c r="J767" i="7"/>
  <c r="J903" i="7"/>
  <c r="J914" i="7"/>
  <c r="J445" i="7"/>
  <c r="J228" i="7"/>
  <c r="J846" i="7"/>
  <c r="J1248" i="7"/>
  <c r="J819" i="7"/>
  <c r="J1681" i="7"/>
  <c r="J1653" i="7"/>
  <c r="J220" i="7"/>
  <c r="J1337" i="7"/>
  <c r="J346" i="7"/>
  <c r="J437" i="7"/>
  <c r="J1680" i="7"/>
  <c r="J589" i="7"/>
  <c r="J731" i="7"/>
  <c r="J1254" i="7"/>
  <c r="J1452" i="7"/>
  <c r="J28" i="7"/>
  <c r="J1458" i="7"/>
  <c r="J1252" i="7"/>
  <c r="J1346" i="7"/>
  <c r="J78" i="7"/>
  <c r="J1365" i="7"/>
  <c r="J713" i="7"/>
  <c r="J1338" i="7"/>
  <c r="J1207" i="7"/>
  <c r="J641" i="7"/>
  <c r="J640" i="7"/>
  <c r="J1522" i="7"/>
  <c r="J1655" i="7"/>
  <c r="J957" i="7"/>
  <c r="J1010" i="7"/>
  <c r="J255" i="7"/>
  <c r="J260" i="7"/>
  <c r="J568" i="7"/>
  <c r="J1362" i="7"/>
  <c r="J1140" i="7"/>
  <c r="J1114" i="7"/>
  <c r="J804" i="7"/>
  <c r="J213" i="7"/>
  <c r="J541" i="7"/>
  <c r="J1030" i="7"/>
  <c r="J1133" i="7"/>
  <c r="J1388" i="7"/>
  <c r="J1230" i="7"/>
  <c r="J1677" i="7"/>
  <c r="J299" i="7"/>
  <c r="J1389" i="7"/>
  <c r="J377" i="7"/>
  <c r="J431" i="7"/>
  <c r="J624" i="7"/>
  <c r="J753" i="7"/>
  <c r="J849" i="7"/>
  <c r="J480" i="7"/>
  <c r="J1462" i="7"/>
  <c r="J853" i="7"/>
  <c r="J579" i="7"/>
  <c r="J1592" i="7"/>
  <c r="J1117" i="7"/>
  <c r="J316" i="7"/>
  <c r="J1249" i="7"/>
  <c r="J1457" i="7"/>
  <c r="J1630" i="7"/>
  <c r="J1278" i="7"/>
  <c r="J1186" i="7"/>
  <c r="J166" i="7"/>
  <c r="J1253" i="7"/>
  <c r="J1585" i="7"/>
  <c r="J180" i="7"/>
  <c r="J995" i="7"/>
  <c r="J62" i="7"/>
  <c r="J1070" i="7"/>
  <c r="J306" i="7"/>
  <c r="J915" i="7"/>
  <c r="J1601" i="7"/>
  <c r="J659" i="7"/>
  <c r="J1080" i="7"/>
  <c r="J1196" i="7"/>
  <c r="J1326" i="7"/>
  <c r="J1306" i="7"/>
  <c r="J906" i="7"/>
  <c r="J1501" i="7"/>
  <c r="J1591" i="7"/>
  <c r="J928" i="7"/>
  <c r="J338" i="7"/>
  <c r="J234" i="7"/>
  <c r="J47" i="7"/>
  <c r="J302" i="7"/>
  <c r="J1519" i="7"/>
  <c r="J1493" i="7"/>
  <c r="J1221" i="7"/>
  <c r="J1275" i="7"/>
  <c r="J1694" i="7"/>
  <c r="J833" i="7"/>
  <c r="J1216" i="7"/>
  <c r="J1333" i="7"/>
  <c r="J1533" i="7"/>
  <c r="J1639" i="7"/>
  <c r="J1167" i="7"/>
  <c r="J604" i="7"/>
  <c r="J1319" i="7"/>
  <c r="J559" i="7"/>
  <c r="J1534" i="7"/>
  <c r="J64" i="7"/>
  <c r="J521" i="7"/>
  <c r="J292" i="7"/>
  <c r="J360" i="7"/>
  <c r="J660" i="7"/>
  <c r="J1105" i="7"/>
  <c r="J233" i="7"/>
  <c r="J26" i="7"/>
  <c r="J53" i="7"/>
  <c r="J198" i="7"/>
  <c r="J1696" i="7"/>
  <c r="J1390" i="7"/>
  <c r="J858" i="7"/>
  <c r="J195" i="7"/>
  <c r="J1202" i="7"/>
  <c r="J871" i="7"/>
  <c r="J1076" i="7"/>
  <c r="J605" i="7"/>
  <c r="J1391" i="7"/>
  <c r="J1045" i="7"/>
  <c r="J824" i="7"/>
  <c r="J1535" i="7"/>
  <c r="J152" i="7"/>
  <c r="J148" i="7"/>
  <c r="J27" i="7"/>
  <c r="J757" i="7"/>
  <c r="J1449" i="7"/>
  <c r="J608" i="7"/>
  <c r="J668" i="7"/>
  <c r="J30" i="7"/>
  <c r="J176" i="7"/>
  <c r="J63" i="7"/>
  <c r="J899" i="7"/>
  <c r="J1318" i="7"/>
  <c r="J788" i="7"/>
  <c r="J1334" i="7"/>
  <c r="J1220" i="7"/>
  <c r="J351" i="7"/>
  <c r="J1316" i="7"/>
  <c r="J23" i="7"/>
  <c r="J1276" i="7"/>
  <c r="J342" i="7"/>
  <c r="J1690" i="7"/>
  <c r="J1689" i="7"/>
  <c r="J119" i="7"/>
  <c r="J1392" i="7"/>
  <c r="J1222" i="7"/>
  <c r="J737" i="7"/>
  <c r="J1632" i="7"/>
  <c r="J1686" i="7"/>
  <c r="J923" i="7"/>
  <c r="J106" i="7"/>
  <c r="J1147" i="7"/>
  <c r="J383" i="7"/>
  <c r="J1272" i="7"/>
  <c r="J595" i="7"/>
  <c r="J6" i="7"/>
  <c r="J1211" i="7"/>
  <c r="J973" i="7"/>
  <c r="J1355" i="7"/>
  <c r="J463" i="7"/>
  <c r="J43" i="7"/>
  <c r="J289" i="7"/>
  <c r="J649" i="7"/>
  <c r="J1213" i="7"/>
  <c r="J207" i="7"/>
  <c r="J1491" i="7"/>
  <c r="J832" i="7"/>
  <c r="J1175" i="7"/>
  <c r="J179" i="7"/>
  <c r="J236" i="7"/>
  <c r="J1393" i="7"/>
  <c r="J552" i="7"/>
  <c r="J232" i="7"/>
  <c r="J282" i="7"/>
  <c r="J185" i="7"/>
  <c r="J728" i="7"/>
  <c r="J1394" i="7"/>
  <c r="J952" i="7"/>
  <c r="J1599" i="7"/>
  <c r="J1072" i="7"/>
  <c r="J1351" i="7"/>
  <c r="J1633" i="7"/>
  <c r="J1240" i="7"/>
  <c r="J1173" i="7"/>
  <c r="J150" i="7"/>
  <c r="J222" i="7"/>
  <c r="J32" i="7"/>
  <c r="J143" i="7"/>
  <c r="J578" i="7"/>
  <c r="J1463" i="7"/>
  <c r="J1149" i="7"/>
  <c r="J1659" i="7"/>
  <c r="J1245" i="7"/>
  <c r="J1683" i="7"/>
  <c r="J318" i="7"/>
  <c r="J369" i="7"/>
  <c r="J652" i="7"/>
  <c r="J398" i="7"/>
  <c r="J1348" i="7"/>
  <c r="J352" i="7"/>
  <c r="J513" i="7"/>
  <c r="J11" i="7"/>
  <c r="J532" i="7"/>
  <c r="J332" i="7"/>
  <c r="J741" i="7"/>
  <c r="J1134" i="7"/>
  <c r="J738" i="7"/>
  <c r="J1464" i="7"/>
  <c r="J534" i="7"/>
  <c r="J667" i="7"/>
  <c r="J857" i="7"/>
  <c r="J1182" i="7"/>
  <c r="J743" i="7"/>
  <c r="J777" i="7"/>
  <c r="J533" i="7"/>
  <c r="J193" i="7"/>
  <c r="J356" i="7"/>
  <c r="J1624" i="7"/>
  <c r="J323" i="7"/>
  <c r="J712" i="7"/>
  <c r="J1226" i="7"/>
  <c r="J1649" i="7"/>
  <c r="J530" i="7"/>
  <c r="J1648" i="7"/>
  <c r="J1340" i="7"/>
  <c r="J1203" i="7"/>
  <c r="J441" i="7"/>
  <c r="J188" i="7"/>
  <c r="J1480" i="7"/>
  <c r="J34" i="7"/>
  <c r="J987" i="7"/>
  <c r="J1467" i="7"/>
  <c r="J1460" i="7"/>
  <c r="J138" i="7"/>
  <c r="J330" i="7"/>
  <c r="J835" i="7"/>
  <c r="J770" i="7"/>
  <c r="J762" i="7"/>
  <c r="J25" i="7"/>
  <c r="J1477" i="7"/>
  <c r="J300" i="7"/>
  <c r="J1082" i="7"/>
  <c r="J296" i="7"/>
  <c r="J1046" i="7"/>
  <c r="J1195" i="7"/>
  <c r="J1322" i="7"/>
  <c r="J1395" i="7"/>
  <c r="J413" i="7"/>
  <c r="J175" i="7"/>
  <c r="J516" i="7"/>
  <c r="J1396" i="7"/>
  <c r="J1360" i="7"/>
  <c r="J473" i="7"/>
  <c r="J1657" i="7"/>
  <c r="J655" i="7"/>
  <c r="J21" i="7"/>
  <c r="J736" i="7"/>
  <c r="J657" i="7"/>
  <c r="J764" i="7"/>
  <c r="J1201" i="7"/>
  <c r="J280" i="7"/>
  <c r="J778" i="7"/>
  <c r="J642" i="7"/>
  <c r="J739" i="7"/>
  <c r="J38" i="7"/>
  <c r="J954" i="7"/>
  <c r="J820" i="7"/>
  <c r="J483" i="7"/>
  <c r="J911" i="7"/>
  <c r="J1121" i="7"/>
  <c r="J1513" i="7"/>
  <c r="J281" i="7"/>
  <c r="J761" i="7"/>
  <c r="J1087" i="7"/>
  <c r="J610" i="7"/>
  <c r="J865" i="7"/>
  <c r="J1236" i="7"/>
  <c r="J167" i="7"/>
  <c r="J325" i="7"/>
  <c r="J1623" i="7"/>
  <c r="J499" i="7"/>
  <c r="J1361" i="7"/>
  <c r="J1197" i="7"/>
  <c r="J621" i="7"/>
  <c r="J860" i="7"/>
  <c r="J1302" i="7"/>
  <c r="J1206" i="7"/>
  <c r="J1238" i="7"/>
  <c r="J1489" i="7"/>
  <c r="J1264" i="7"/>
  <c r="J283" i="7"/>
  <c r="J1658" i="7"/>
  <c r="J599" i="7"/>
  <c r="J902" i="7"/>
  <c r="J227" i="7"/>
  <c r="J1277" i="7"/>
  <c r="J1317" i="7"/>
  <c r="J56" i="7"/>
  <c r="J116" i="7"/>
  <c r="J196" i="7"/>
  <c r="J141" i="7"/>
  <c r="J1691" i="7"/>
  <c r="J1295" i="7"/>
  <c r="J493" i="7"/>
  <c r="J572" i="7"/>
  <c r="J362" i="7"/>
  <c r="J576" i="7"/>
  <c r="J1536" i="7"/>
  <c r="J574" i="7"/>
  <c r="J799" i="7"/>
  <c r="J607" i="7"/>
  <c r="J1625" i="7"/>
  <c r="J1190" i="7"/>
  <c r="J1353" i="7"/>
  <c r="J1086" i="7"/>
  <c r="J408" i="7"/>
  <c r="J290" i="7"/>
  <c r="J275" i="7"/>
  <c r="J782" i="7"/>
  <c r="J241" i="7"/>
  <c r="J1089" i="7"/>
  <c r="J454" i="7"/>
  <c r="J834" i="7"/>
  <c r="J1109" i="7"/>
  <c r="J1141" i="7"/>
  <c r="J1255" i="7"/>
  <c r="J117" i="7"/>
  <c r="J484" i="7"/>
  <c r="J469" i="7"/>
  <c r="J1229" i="7"/>
  <c r="J208" i="7"/>
  <c r="J1363" i="7"/>
  <c r="J861" i="7"/>
  <c r="J1174" i="7"/>
  <c r="J1352" i="7"/>
  <c r="J872" i="7"/>
  <c r="J1124" i="7"/>
  <c r="J231" i="7"/>
  <c r="J254" i="7"/>
  <c r="J797" i="7"/>
  <c r="J455" i="7"/>
  <c r="J535" i="7"/>
  <c r="J1323" i="7"/>
  <c r="J813" i="7"/>
  <c r="J294" i="7"/>
  <c r="J1676" i="7"/>
  <c r="J1665" i="7"/>
  <c r="J307" i="7"/>
  <c r="J1490" i="7"/>
  <c r="J465" i="7"/>
  <c r="J485" i="7"/>
  <c r="J514" i="7"/>
  <c r="J785" i="7"/>
  <c r="J1106" i="7"/>
  <c r="J210" i="7"/>
  <c r="J409" i="7"/>
  <c r="J139" i="7"/>
  <c r="J1287" i="7"/>
  <c r="J1479" i="7"/>
  <c r="J920" i="7"/>
  <c r="J947" i="7"/>
  <c r="J648" i="7"/>
  <c r="J637" i="7"/>
  <c r="J1634" i="7"/>
  <c r="J1027" i="7"/>
  <c r="J663" i="7"/>
  <c r="J825" i="7"/>
  <c r="J644" i="7"/>
  <c r="J1164" i="7"/>
  <c r="J286" i="7"/>
  <c r="J665" i="7"/>
  <c r="J240" i="7"/>
  <c r="J382" i="7"/>
  <c r="J1663" i="7"/>
  <c r="J1537" i="7"/>
  <c r="J656" i="7"/>
  <c r="J984" i="7"/>
  <c r="J1273" i="7"/>
  <c r="J627" i="7"/>
  <c r="J108" i="7"/>
  <c r="J1503" i="7"/>
  <c r="J1538" i="7"/>
  <c r="J609" i="7"/>
  <c r="J639" i="7"/>
  <c r="J1635" i="7"/>
  <c r="J625" i="7"/>
  <c r="J466" i="7"/>
  <c r="J1539" i="7"/>
  <c r="J1015" i="7"/>
  <c r="J617" i="7"/>
  <c r="J1104" i="7"/>
  <c r="J291" i="7"/>
  <c r="J537" i="7"/>
  <c r="J1274" i="7"/>
  <c r="J1091" i="7"/>
  <c r="J509" i="7"/>
  <c r="J1397" i="7"/>
  <c r="J1325" i="7"/>
  <c r="J130" i="7"/>
  <c r="J864" i="7"/>
  <c r="J1398" i="7"/>
  <c r="J497" i="7"/>
  <c r="J784" i="7"/>
  <c r="J573" i="7"/>
  <c r="J5" i="7"/>
  <c r="J756" i="7"/>
  <c r="J192" i="7"/>
  <c r="J418" i="7"/>
  <c r="J365" i="7"/>
  <c r="J1459" i="7"/>
  <c r="J1399" i="7"/>
  <c r="J407" i="7"/>
  <c r="J1359" i="7"/>
  <c r="J613" i="7"/>
  <c r="J191" i="7"/>
  <c r="J1081" i="7"/>
  <c r="J666" i="7"/>
  <c r="J1268" i="7"/>
  <c r="J378" i="7"/>
  <c r="J1641" i="7"/>
  <c r="J118" i="7"/>
  <c r="J467" i="7"/>
  <c r="J57" i="7"/>
  <c r="J1540" i="7"/>
  <c r="J1286" i="7"/>
  <c r="J1092" i="7"/>
  <c r="J1400" i="7"/>
  <c r="J1541" i="7"/>
  <c r="J1269" i="7"/>
  <c r="J1189" i="7"/>
  <c r="J1542" i="7"/>
  <c r="J1647" i="7"/>
  <c r="J780" i="7"/>
  <c r="J791" i="7"/>
  <c r="J816" i="7"/>
  <c r="J1543" i="7"/>
  <c r="J225" i="7"/>
  <c r="J1308" i="7"/>
  <c r="J1401" i="7"/>
  <c r="J159" i="7"/>
  <c r="J1588" i="7"/>
  <c r="J363" i="7"/>
  <c r="J31" i="7"/>
  <c r="J1204" i="7"/>
  <c r="J809" i="7"/>
  <c r="J1301" i="7"/>
  <c r="J507" i="7"/>
  <c r="J58" i="7"/>
  <c r="J1168" i="7"/>
  <c r="J1525" i="7"/>
  <c r="J646" i="7"/>
  <c r="J1520" i="7"/>
  <c r="J894" i="7"/>
  <c r="J1474" i="7"/>
  <c r="J459" i="7"/>
  <c r="J765" i="7"/>
  <c r="J479" i="7"/>
  <c r="J925" i="7"/>
  <c r="J612" i="7"/>
  <c r="J658" i="7"/>
  <c r="J36" i="7"/>
  <c r="J814" i="7"/>
  <c r="J556" i="7"/>
  <c r="J951" i="7"/>
  <c r="J1138" i="7"/>
  <c r="J730" i="7"/>
  <c r="J631" i="7"/>
  <c r="J1075" i="7"/>
  <c r="J755" i="7"/>
  <c r="J504" i="7"/>
  <c r="J1661" i="7"/>
  <c r="J498" i="7"/>
  <c r="J1233" i="7"/>
  <c r="J462" i="7"/>
  <c r="J276" i="7"/>
  <c r="J1675" i="7"/>
  <c r="J425" i="7"/>
  <c r="J907" i="7"/>
  <c r="J603" i="7"/>
  <c r="J14" i="7"/>
  <c r="J209" i="7"/>
  <c r="J1118" i="7"/>
  <c r="J615" i="7"/>
  <c r="J41" i="7"/>
  <c r="J477" i="7"/>
  <c r="J1219" i="7"/>
  <c r="J326" i="7"/>
  <c r="J328" i="7"/>
  <c r="J1580" i="7"/>
  <c r="J406" i="7"/>
  <c r="J1210" i="7"/>
  <c r="J1402" i="7"/>
  <c r="J817" i="7"/>
  <c r="J262" i="7"/>
  <c r="J375" i="7"/>
  <c r="J955" i="7"/>
  <c r="J1581" i="7"/>
  <c r="J662" i="7"/>
  <c r="J796" i="7"/>
  <c r="J495" i="7"/>
  <c r="J1521" i="7"/>
  <c r="J1171" i="7"/>
  <c r="J653" i="7"/>
  <c r="J37" i="7"/>
  <c r="J501" i="7"/>
  <c r="J900" i="7"/>
  <c r="J505" i="7"/>
  <c r="J120" i="7"/>
  <c r="J20" i="7"/>
  <c r="J1638" i="7"/>
  <c r="J55" i="7"/>
  <c r="J1644" i="7"/>
  <c r="J129" i="7"/>
  <c r="J1042" i="7"/>
  <c r="J798" i="7"/>
  <c r="J1125" i="7"/>
  <c r="J1266" i="7"/>
  <c r="J1176" i="7"/>
  <c r="J1263" i="7"/>
  <c r="J1136" i="7"/>
  <c r="J828" i="7"/>
  <c r="J1172" i="7"/>
  <c r="J1697" i="7"/>
  <c r="J1296" i="7"/>
  <c r="J517" i="7"/>
  <c r="J1146" i="7"/>
  <c r="J734" i="7"/>
  <c r="J327" i="7"/>
  <c r="J856" i="7"/>
  <c r="J620" i="7"/>
  <c r="J561" i="7"/>
  <c r="J1403" i="7"/>
  <c r="J433" i="7"/>
  <c r="J432" i="7"/>
  <c r="J601" i="7"/>
  <c r="J13" i="7"/>
  <c r="J114" i="7"/>
  <c r="J1404" i="7"/>
  <c r="J775" i="7"/>
  <c r="J781" i="7"/>
  <c r="J1405" i="7"/>
  <c r="J1478" i="7"/>
  <c r="J135" i="7"/>
  <c r="J1406" i="7"/>
  <c r="J564" i="7"/>
  <c r="J1582" i="7"/>
  <c r="J792" i="7"/>
  <c r="J218" i="7"/>
  <c r="J1407" i="7"/>
  <c r="J54" i="7"/>
  <c r="J322" i="7"/>
  <c r="J924" i="7"/>
  <c r="J430" i="7"/>
  <c r="J562" i="7"/>
  <c r="J19" i="7"/>
  <c r="J355" i="7"/>
  <c r="J600" i="7"/>
  <c r="J217" i="7"/>
  <c r="J935" i="7"/>
  <c r="J349" i="7"/>
  <c r="J216" i="7"/>
  <c r="J182" i="7"/>
  <c r="J664" i="7"/>
  <c r="J215" i="7"/>
  <c r="J287" i="7"/>
  <c r="J1119" i="7"/>
  <c r="J862" i="7"/>
  <c r="J956" i="7"/>
  <c r="J1583" i="7"/>
  <c r="J538" i="7"/>
  <c r="J502" i="7"/>
  <c r="J1512" i="7"/>
  <c r="J1408" i="7"/>
  <c r="J511" i="7"/>
  <c r="J416" i="7"/>
  <c r="J329" i="7"/>
  <c r="J421" i="7"/>
  <c r="J1487" i="7"/>
  <c r="J1409" i="7"/>
  <c r="J214" i="7"/>
  <c r="J934" i="7"/>
  <c r="J936" i="7"/>
  <c r="J187" i="7"/>
  <c r="J930" i="7"/>
  <c r="J1041" i="7"/>
  <c r="J1410" i="7"/>
  <c r="J1212" i="7"/>
  <c r="J257" i="7"/>
  <c r="J438" i="7"/>
  <c r="J508" i="7"/>
  <c r="J1014" i="7"/>
  <c r="J1126" i="7"/>
  <c r="J1170" i="7"/>
  <c r="J492" i="7"/>
  <c r="J16" i="7"/>
  <c r="J927" i="7"/>
  <c r="J1642" i="7"/>
  <c r="J1411" i="7"/>
  <c r="J1298" i="7"/>
  <c r="J790" i="7"/>
  <c r="J353" i="7"/>
  <c r="J1637" i="7"/>
  <c r="J1205" i="7"/>
  <c r="J1413" i="7"/>
  <c r="J18" i="7"/>
  <c r="J815" i="7"/>
  <c r="J1414" i="7"/>
  <c r="J464" i="7"/>
  <c r="J1163" i="7"/>
  <c r="J422" i="7"/>
  <c r="J794" i="7"/>
  <c r="J1297" i="7"/>
  <c r="J475" i="7"/>
  <c r="J420" i="7"/>
  <c r="J1488" i="7"/>
  <c r="J181" i="7"/>
  <c r="J472" i="7"/>
  <c r="J424" i="7"/>
  <c r="J61" i="7"/>
  <c r="J1310" i="7"/>
  <c r="J183" i="7"/>
  <c r="J1271" i="7"/>
  <c r="J12" i="7"/>
  <c r="J503" i="7"/>
  <c r="J17" i="7"/>
  <c r="J476" i="7"/>
  <c r="J1482" i="7"/>
  <c r="J1299" i="7"/>
  <c r="J779" i="7"/>
  <c r="J488" i="7"/>
  <c r="J348" i="7"/>
  <c r="J321" i="7"/>
  <c r="J904" i="7"/>
  <c r="J768" i="7"/>
  <c r="J453" i="7"/>
  <c r="J1265" i="7"/>
  <c r="J1215" i="7"/>
  <c r="J439" i="7"/>
  <c r="J1415" i="7"/>
  <c r="J611" i="7"/>
  <c r="J460" i="7"/>
  <c r="J113" i="7"/>
  <c r="J945" i="7"/>
  <c r="J970" i="7"/>
  <c r="J354" i="7"/>
  <c r="J949" i="7"/>
  <c r="J536" i="7"/>
  <c r="J774" i="7"/>
  <c r="J1122" i="7"/>
  <c r="J772" i="7"/>
  <c r="J417" i="7"/>
  <c r="J410" i="7"/>
  <c r="J496" i="7"/>
  <c r="J1584" i="7"/>
  <c r="J1645" i="7"/>
  <c r="J419" i="7"/>
  <c r="J1643" i="7"/>
  <c r="J810" i="7"/>
  <c r="J1284" i="7"/>
  <c r="J1646" i="7"/>
  <c r="J771" i="7"/>
  <c r="J793" i="7"/>
  <c r="J732" i="7"/>
  <c r="J918" i="7"/>
  <c r="J1300" i="7"/>
  <c r="J133" i="7"/>
  <c r="J789" i="7"/>
  <c r="J1090" i="7"/>
  <c r="J1416" i="7"/>
  <c r="J1285" i="7"/>
  <c r="J1120" i="7"/>
  <c r="J512" i="7"/>
  <c r="J614" i="7"/>
  <c r="J795" i="7"/>
  <c r="J913" i="7"/>
  <c r="J887" i="7"/>
  <c r="J491" i="7"/>
  <c r="J60" i="7"/>
  <c r="J107" i="7"/>
  <c r="J411" i="7"/>
  <c r="J1309" i="7"/>
  <c r="J446" i="7"/>
  <c r="J15" i="7"/>
  <c r="J1283" i="7"/>
  <c r="J618" i="7"/>
  <c r="J489" i="7"/>
  <c r="J1294" i="7"/>
  <c r="J426" i="7"/>
  <c r="J350" i="7"/>
  <c r="J452" i="7"/>
  <c r="J1123" i="7"/>
  <c r="J435" i="7"/>
  <c r="J474" i="7"/>
  <c r="J926" i="7"/>
  <c r="J506" i="7"/>
  <c r="J931" i="7"/>
  <c r="J414" i="7"/>
  <c r="J950" i="7"/>
  <c r="J137" i="7"/>
  <c r="J442" i="7"/>
  <c r="J451" i="7"/>
  <c r="J932" i="7"/>
  <c r="J783" i="7"/>
  <c r="J946" i="7"/>
  <c r="J890" i="7"/>
  <c r="J423" i="7"/>
  <c r="J487" i="7"/>
  <c r="J59" i="7"/>
  <c r="J429" i="7"/>
  <c r="J436" i="7"/>
  <c r="J1417" i="7"/>
  <c r="J773" i="7"/>
  <c r="J616" i="7"/>
  <c r="J450" i="7"/>
  <c r="J440" i="7"/>
  <c r="J733" i="7"/>
  <c r="J490" i="7"/>
  <c r="J449" i="7"/>
  <c r="J948" i="7"/>
  <c r="J457" i="7"/>
  <c r="J136" i="7"/>
  <c r="J919" i="7"/>
  <c r="J134" i="7"/>
  <c r="J891" i="7"/>
  <c r="J447" i="7"/>
  <c r="J461" i="7"/>
  <c r="J444" i="7"/>
  <c r="J443" i="7"/>
  <c r="J434" i="7"/>
  <c r="J448" i="7"/>
  <c r="J456" i="7"/>
  <c r="J103" i="7"/>
  <c r="H104" i="7"/>
  <c r="H800" i="7"/>
  <c r="H826" i="7"/>
  <c r="H831" i="7"/>
  <c r="H863" i="7"/>
  <c r="H1011" i="7"/>
  <c r="H1132" i="7"/>
  <c r="H1179" i="7"/>
  <c r="H1303" i="7"/>
  <c r="H1304" i="7"/>
  <c r="H1305" i="7"/>
  <c r="H1485" i="7"/>
  <c r="H1526" i="7"/>
  <c r="H1552" i="7"/>
  <c r="H1553" i="7"/>
  <c r="H1554" i="7"/>
  <c r="H1561" i="7"/>
  <c r="H273" i="7"/>
  <c r="H718" i="7"/>
  <c r="H1486" i="7"/>
  <c r="H1516" i="7"/>
  <c r="H1515" i="7"/>
  <c r="H704" i="7"/>
  <c r="H1162" i="7"/>
  <c r="H1495" i="7"/>
  <c r="H689" i="7"/>
  <c r="H1605" i="7"/>
  <c r="H270" i="7"/>
  <c r="H1180" i="7"/>
  <c r="H1616" i="7"/>
  <c r="H684" i="7"/>
  <c r="H1064" i="7"/>
  <c r="H1035" i="7"/>
  <c r="H1575" i="7"/>
  <c r="H687" i="7"/>
  <c r="H1514" i="7"/>
  <c r="H990" i="7"/>
  <c r="H1009" i="7"/>
  <c r="H1178" i="7"/>
  <c r="H727" i="7"/>
  <c r="H347" i="7"/>
  <c r="H1367" i="7"/>
  <c r="H1667" i="7"/>
  <c r="H1618" i="7"/>
  <c r="H1031" i="7"/>
  <c r="H1576" i="7"/>
  <c r="H1424" i="7"/>
  <c r="H1619" i="7"/>
  <c r="H244" i="7"/>
  <c r="H1435" i="7"/>
  <c r="H632" i="7"/>
  <c r="H68" i="7"/>
  <c r="H1436" i="7"/>
  <c r="H268" i="7"/>
  <c r="H1443" i="7"/>
  <c r="H673" i="7"/>
  <c r="H1062" i="7"/>
  <c r="H85" i="7"/>
  <c r="H1615" i="7"/>
  <c r="H344" i="7"/>
  <c r="H271" i="7"/>
  <c r="H939" i="7"/>
  <c r="H686" i="7"/>
  <c r="H267" i="7"/>
  <c r="H678" i="7"/>
  <c r="H683" i="7"/>
  <c r="H1007" i="7"/>
  <c r="H677" i="7"/>
  <c r="H691" i="7"/>
  <c r="H671" i="7"/>
  <c r="H540" i="7"/>
  <c r="H1670" i="7"/>
  <c r="H1008" i="7"/>
  <c r="H1620" i="7"/>
  <c r="H692" i="7"/>
  <c r="H963" i="7"/>
  <c r="H1018" i="7"/>
  <c r="H341" i="7"/>
  <c r="H1577" i="7"/>
  <c r="H1057" i="7"/>
  <c r="H1602" i="7"/>
  <c r="H1112" i="7"/>
  <c r="H1347" i="7"/>
  <c r="H69" i="7"/>
  <c r="H866" i="7"/>
  <c r="H868" i="7"/>
  <c r="H95" i="7"/>
  <c r="H877" i="7"/>
  <c r="H748" i="7"/>
  <c r="H744" i="7"/>
  <c r="H694" i="7"/>
  <c r="H719" i="7"/>
  <c r="H1049" i="7"/>
  <c r="H525" i="7"/>
  <c r="H1058" i="7"/>
  <c r="H1444" i="7"/>
  <c r="H1004" i="7"/>
  <c r="H309" i="7"/>
  <c r="H242" i="7"/>
  <c r="H1445" i="7"/>
  <c r="H249" i="7"/>
  <c r="H688" i="7"/>
  <c r="H698" i="7"/>
  <c r="H1578" i="7"/>
  <c r="H1084" i="7"/>
  <c r="H70" i="7"/>
  <c r="H331" i="7"/>
  <c r="H681" i="7"/>
  <c r="H126" i="7"/>
  <c r="H959" i="7"/>
  <c r="H674" i="7"/>
  <c r="H402" i="7"/>
  <c r="H821" i="7"/>
  <c r="H855" i="7"/>
  <c r="H676" i="7"/>
  <c r="H1446" i="7"/>
  <c r="H965" i="7"/>
  <c r="H838" i="7"/>
  <c r="H1510" i="7"/>
  <c r="H1579" i="7"/>
  <c r="H1527" i="7"/>
  <c r="H76" i="7"/>
  <c r="H77" i="7"/>
  <c r="H1012" i="7"/>
  <c r="H1447" i="7"/>
  <c r="H1033" i="7"/>
  <c r="H394" i="7"/>
  <c r="H1604" i="7"/>
  <c r="H705" i="7"/>
  <c r="H211" i="7"/>
  <c r="H1544" i="7"/>
  <c r="H1192" i="7"/>
  <c r="H883" i="7"/>
  <c r="H1040" i="7"/>
  <c r="H845" i="7"/>
  <c r="H1545" i="7"/>
  <c r="H1546" i="7"/>
  <c r="H246" i="7"/>
  <c r="H396" i="7"/>
  <c r="H706" i="7"/>
  <c r="H66" i="7"/>
  <c r="H98" i="7"/>
  <c r="H73" i="7"/>
  <c r="H1448" i="7"/>
  <c r="H1669" i="7"/>
  <c r="H1108" i="7"/>
  <c r="H1368" i="7"/>
  <c r="H1621" i="7"/>
  <c r="H1380" i="7"/>
  <c r="H1328" i="7"/>
  <c r="H1039" i="7"/>
  <c r="H313" i="7"/>
  <c r="H1412" i="7"/>
  <c r="H1617" i="7"/>
  <c r="H1673" i="7"/>
  <c r="H390" i="7"/>
  <c r="H1547" i="7"/>
  <c r="H1025" i="7"/>
  <c r="H882" i="7"/>
  <c r="H961" i="7"/>
  <c r="H1548" i="7"/>
  <c r="H544" i="7"/>
  <c r="H1023" i="7"/>
  <c r="H265" i="7"/>
  <c r="H335" i="7"/>
  <c r="H1093" i="7"/>
  <c r="H977" i="7"/>
  <c r="H1073" i="7"/>
  <c r="H158" i="7"/>
  <c r="H651" i="7"/>
  <c r="H968" i="7"/>
  <c r="H696" i="7"/>
  <c r="H50" i="7"/>
  <c r="H702" i="7"/>
  <c r="H245" i="7"/>
  <c r="H1614" i="7"/>
  <c r="H1349" i="7"/>
  <c r="H1019" i="7"/>
  <c r="H1292" i="7"/>
  <c r="H693" i="7"/>
  <c r="H988" i="7"/>
  <c r="H1074" i="7"/>
  <c r="H938" i="7"/>
  <c r="H1481" i="7"/>
  <c r="H1418" i="7"/>
  <c r="H675" i="7"/>
  <c r="H10" i="7"/>
  <c r="H83" i="7"/>
  <c r="H685" i="7"/>
  <c r="H1419" i="7"/>
  <c r="H881" i="7"/>
  <c r="H1052" i="7"/>
  <c r="H1100" i="7"/>
  <c r="H1066" i="7"/>
  <c r="H1420" i="7"/>
  <c r="H1421" i="7"/>
  <c r="H1422" i="7"/>
  <c r="H964" i="7"/>
  <c r="H1483" i="7"/>
  <c r="H551" i="7"/>
  <c r="H680" i="7"/>
  <c r="H1006" i="7"/>
  <c r="H720" i="7"/>
  <c r="H1037" i="7"/>
  <c r="H125" i="7"/>
  <c r="H315" i="7"/>
  <c r="H1181" i="7"/>
  <c r="H401" i="7"/>
  <c r="H910" i="7"/>
  <c r="H801" i="7"/>
  <c r="H721" i="7"/>
  <c r="H1055" i="7"/>
  <c r="H303" i="7"/>
  <c r="H980" i="7"/>
  <c r="H308" i="7"/>
  <c r="H24" i="7"/>
  <c r="H672" i="7"/>
  <c r="H760" i="7"/>
  <c r="H1194" i="7"/>
  <c r="H1088" i="7"/>
  <c r="H898" i="7"/>
  <c r="H1652" i="7"/>
  <c r="H1016" i="7"/>
  <c r="H1051" i="7"/>
  <c r="H1056" i="7"/>
  <c r="H1549" i="7"/>
  <c r="H1071" i="7"/>
  <c r="H724" i="7"/>
  <c r="H635" i="7"/>
  <c r="H584" i="7"/>
  <c r="H1026" i="7"/>
  <c r="H162" i="7"/>
  <c r="H88" i="7"/>
  <c r="H1036" i="7"/>
  <c r="H202" i="7"/>
  <c r="H86" i="7"/>
  <c r="H1053" i="7"/>
  <c r="H1499" i="7"/>
  <c r="H1608" i="7"/>
  <c r="H1504" i="7"/>
  <c r="H393" i="7"/>
  <c r="H274" i="7"/>
  <c r="H1043" i="7"/>
  <c r="H880" i="7"/>
  <c r="H1550" i="7"/>
  <c r="H96" i="7"/>
  <c r="H812" i="7"/>
  <c r="H1551" i="7"/>
  <c r="H870" i="7"/>
  <c r="H994" i="7"/>
  <c r="H1423" i="7"/>
  <c r="H991" i="7"/>
  <c r="H1096" i="7"/>
  <c r="H1200" i="7"/>
  <c r="H1589" i="7"/>
  <c r="H1476" i="7"/>
  <c r="H1059" i="7"/>
  <c r="H51" i="7"/>
  <c r="H391" i="7"/>
  <c r="H844" i="7"/>
  <c r="H1017" i="7"/>
  <c r="H679" i="7"/>
  <c r="H71" i="7"/>
  <c r="H527" i="7"/>
  <c r="H1094" i="7"/>
  <c r="H1425" i="7"/>
  <c r="H875" i="7"/>
  <c r="H630" i="7"/>
  <c r="H295" i="7"/>
  <c r="H1107" i="7"/>
  <c r="H157" i="7"/>
  <c r="H1063" i="7"/>
  <c r="H204" i="7"/>
  <c r="H979" i="7"/>
  <c r="H156" i="7"/>
  <c r="H269" i="7"/>
  <c r="H989" i="7"/>
  <c r="H1157" i="7"/>
  <c r="H1060" i="7"/>
  <c r="H1555" i="7"/>
  <c r="H922" i="7"/>
  <c r="H690" i="7"/>
  <c r="H1556" i="7"/>
  <c r="H808" i="7"/>
  <c r="H1111" i="7"/>
  <c r="H314" i="7"/>
  <c r="H722" i="7"/>
  <c r="H1557" i="7"/>
  <c r="H334" i="7"/>
  <c r="H1002" i="7"/>
  <c r="H1356" i="7"/>
  <c r="H91" i="7"/>
  <c r="H1453" i="7"/>
  <c r="H272" i="7"/>
  <c r="H1609" i="7"/>
  <c r="H555" i="7"/>
  <c r="H1426" i="7"/>
  <c r="H277" i="7"/>
  <c r="H311" i="7"/>
  <c r="H1218" i="7"/>
  <c r="H1613" i="7"/>
  <c r="H1095" i="7"/>
  <c r="H403" i="7"/>
  <c r="H163" i="7"/>
  <c r="H969" i="7"/>
  <c r="H385" i="7"/>
  <c r="H99" i="7"/>
  <c r="H1468" i="7"/>
  <c r="H97" i="7"/>
  <c r="H524" i="7"/>
  <c r="H1241" i="7"/>
  <c r="H1034" i="7"/>
  <c r="H1193" i="7"/>
  <c r="H982" i="7"/>
  <c r="H72" i="7"/>
  <c r="H1357" i="7"/>
  <c r="H895" i="7"/>
  <c r="H1427" i="7"/>
  <c r="H1001" i="7"/>
  <c r="H298" i="7"/>
  <c r="H212" i="7"/>
  <c r="H1044" i="7"/>
  <c r="H548" i="7"/>
  <c r="H723" i="7"/>
  <c r="H1517" i="7"/>
  <c r="H164" i="7"/>
  <c r="H966" i="7"/>
  <c r="H944" i="7"/>
  <c r="H284" i="7"/>
  <c r="H49" i="7"/>
  <c r="H1116" i="7"/>
  <c r="H566" i="7"/>
  <c r="H1428" i="7"/>
  <c r="H243" i="7"/>
  <c r="H1156" i="7"/>
  <c r="H1429" i="7"/>
  <c r="H1656" i="7"/>
  <c r="H1626" i="7"/>
  <c r="H985" i="7"/>
  <c r="H1188" i="7"/>
  <c r="H169" i="7"/>
  <c r="H905" i="7"/>
  <c r="H1314" i="7"/>
  <c r="H317" i="7"/>
  <c r="H670" i="7"/>
  <c r="H745" i="7"/>
  <c r="H545" i="7"/>
  <c r="H395" i="7"/>
  <c r="H633" i="7"/>
  <c r="H586" i="7"/>
  <c r="H1244" i="7"/>
  <c r="H1558" i="7"/>
  <c r="H878" i="7"/>
  <c r="H1187" i="7"/>
  <c r="H1099" i="7"/>
  <c r="H1430" i="7"/>
  <c r="H1048" i="7"/>
  <c r="H981" i="7"/>
  <c r="H539" i="7"/>
  <c r="H1431" i="7"/>
  <c r="H805" i="7"/>
  <c r="H1183" i="7"/>
  <c r="H42" i="7"/>
  <c r="H381" i="7"/>
  <c r="H992" i="7"/>
  <c r="H80" i="7"/>
  <c r="H250" i="7"/>
  <c r="H1155" i="7"/>
  <c r="H1559" i="7"/>
  <c r="H100" i="7"/>
  <c r="H1466" i="7"/>
  <c r="H921" i="7"/>
  <c r="H1199" i="7"/>
  <c r="H1471" i="7"/>
  <c r="H953" i="7"/>
  <c r="H958" i="7"/>
  <c r="H1061" i="7"/>
  <c r="H1508" i="7"/>
  <c r="H1596" i="7"/>
  <c r="H248" i="7"/>
  <c r="H1505" i="7"/>
  <c r="H52" i="7"/>
  <c r="H223" i="7"/>
  <c r="H580" i="7"/>
  <c r="H1687" i="7"/>
  <c r="H876" i="7"/>
  <c r="H1560" i="7"/>
  <c r="H1144" i="7"/>
  <c r="H565" i="7"/>
  <c r="H697" i="7"/>
  <c r="H593" i="7"/>
  <c r="H1465" i="7"/>
  <c r="H1562" i="7"/>
  <c r="H1432" i="7"/>
  <c r="H628" i="7"/>
  <c r="H1475" i="7"/>
  <c r="H102" i="7"/>
  <c r="H1433" i="7"/>
  <c r="H199" i="7"/>
  <c r="H1128" i="7"/>
  <c r="H811" i="7"/>
  <c r="H1258" i="7"/>
  <c r="H749" i="7"/>
  <c r="H1563" i="7"/>
  <c r="H205" i="7"/>
  <c r="H839" i="7"/>
  <c r="H1434" i="7"/>
  <c r="H1256" i="7"/>
  <c r="H1461" i="7"/>
  <c r="H879" i="7"/>
  <c r="H190" i="7"/>
  <c r="H1498" i="7"/>
  <c r="H726" i="7"/>
  <c r="H1291" i="7"/>
  <c r="H823" i="7"/>
  <c r="H1564" i="7"/>
  <c r="H715" i="7"/>
  <c r="H707" i="7"/>
  <c r="H806" i="7"/>
  <c r="H1672" i="7"/>
  <c r="H971" i="7"/>
  <c r="H1662" i="7"/>
  <c r="H1198" i="7"/>
  <c r="H1038" i="7"/>
  <c r="H1565" i="7"/>
  <c r="H1664" i="7"/>
  <c r="H725" i="7"/>
  <c r="H301" i="7"/>
  <c r="H557" i="7"/>
  <c r="H237" i="7"/>
  <c r="H79" i="7"/>
  <c r="H1566" i="7"/>
  <c r="H1364" i="7"/>
  <c r="H122" i="7"/>
  <c r="H171" i="7"/>
  <c r="H251" i="7"/>
  <c r="H1290" i="7"/>
  <c r="H1024" i="7"/>
  <c r="H531" i="7"/>
  <c r="H830" i="7"/>
  <c r="H203" i="7"/>
  <c r="H112" i="7"/>
  <c r="H986" i="7"/>
  <c r="H93" i="7"/>
  <c r="H1437" i="7"/>
  <c r="H1611" i="7"/>
  <c r="H717" i="7"/>
  <c r="H695" i="7"/>
  <c r="H1161" i="7"/>
  <c r="H380" i="7"/>
  <c r="H682" i="7"/>
  <c r="H998" i="7"/>
  <c r="H960" i="7"/>
  <c r="H908" i="7"/>
  <c r="H526" i="7"/>
  <c r="H889" i="7"/>
  <c r="H101" i="7"/>
  <c r="H1497" i="7"/>
  <c r="H1650" i="7"/>
  <c r="H1154" i="7"/>
  <c r="H1438" i="7"/>
  <c r="H716" i="7"/>
  <c r="H3" i="7"/>
  <c r="H1013" i="7"/>
  <c r="H1321" i="7"/>
  <c r="H1022" i="7"/>
  <c r="H999" i="7"/>
  <c r="H1628" i="7"/>
  <c r="H172" i="7"/>
  <c r="H554" i="7"/>
  <c r="H376" i="7"/>
  <c r="H528" i="7"/>
  <c r="H543" i="7"/>
  <c r="H1191" i="7"/>
  <c r="H807" i="7"/>
  <c r="H1085" i="7"/>
  <c r="H1439" i="7"/>
  <c r="H1440" i="7"/>
  <c r="H759" i="7"/>
  <c r="H1640" i="7"/>
  <c r="H847" i="7"/>
  <c r="H1281" i="7"/>
  <c r="H1293" i="7"/>
  <c r="H247" i="7"/>
  <c r="H840" i="7"/>
  <c r="H1289" i="7"/>
  <c r="H368" i="7"/>
  <c r="H340" i="7"/>
  <c r="H1496" i="7"/>
  <c r="H750" i="7"/>
  <c r="H428" i="7"/>
  <c r="H1227" i="7"/>
  <c r="H1083" i="7"/>
  <c r="H626" i="7"/>
  <c r="H1235" i="7"/>
  <c r="H1165" i="7"/>
  <c r="H1251" i="7"/>
  <c r="H1441" i="7"/>
  <c r="H1135" i="7"/>
  <c r="H386" i="7"/>
  <c r="H1567" i="7"/>
  <c r="H1509" i="7"/>
  <c r="H848" i="7"/>
  <c r="H1257" i="7"/>
  <c r="H297" i="7"/>
  <c r="H1494" i="7"/>
  <c r="H1020" i="7"/>
  <c r="H976" i="7"/>
  <c r="H155" i="7"/>
  <c r="H89" i="7"/>
  <c r="H896" i="7"/>
  <c r="H1150" i="7"/>
  <c r="H230" i="7"/>
  <c r="H585" i="7"/>
  <c r="H1311" i="7"/>
  <c r="H547" i="7"/>
  <c r="H364" i="7"/>
  <c r="H46" i="7"/>
  <c r="H701" i="7"/>
  <c r="H1568" i="7"/>
  <c r="H147" i="7"/>
  <c r="H1679" i="7"/>
  <c r="H829" i="7"/>
  <c r="H645" i="7"/>
  <c r="H598" i="7"/>
  <c r="H867" i="7"/>
  <c r="H1137" i="7"/>
  <c r="H75" i="7"/>
  <c r="H1098" i="7"/>
  <c r="H45" i="7"/>
  <c r="H1113" i="7"/>
  <c r="H67" i="7"/>
  <c r="H361" i="7"/>
  <c r="H337" i="7"/>
  <c r="H901" i="7"/>
  <c r="H1442" i="7"/>
  <c r="H1247" i="7"/>
  <c r="H74" i="7"/>
  <c r="H1518" i="7"/>
  <c r="H1239" i="7"/>
  <c r="H94" i="7"/>
  <c r="H288" i="7"/>
  <c r="H1590" i="7"/>
  <c r="H542" i="7"/>
  <c r="H1606" i="7"/>
  <c r="H1005" i="7"/>
  <c r="H1103" i="7"/>
  <c r="H588" i="7"/>
  <c r="H1050" i="7"/>
  <c r="H1569" i="7"/>
  <c r="H972" i="7"/>
  <c r="H974" i="7"/>
  <c r="H1598" i="7"/>
  <c r="H149" i="7"/>
  <c r="H379" i="7"/>
  <c r="H1369" i="7"/>
  <c r="H384" i="7"/>
  <c r="H1243" i="7"/>
  <c r="H110" i="7"/>
  <c r="H1145" i="7"/>
  <c r="H304" i="7"/>
  <c r="H1570" i="7"/>
  <c r="H1506" i="7"/>
  <c r="H1331" i="7"/>
  <c r="H546" i="7"/>
  <c r="H711" i="7"/>
  <c r="H1280" i="7"/>
  <c r="H529" i="7"/>
  <c r="H154" i="7"/>
  <c r="H590" i="7"/>
  <c r="H165" i="7"/>
  <c r="H343" i="7"/>
  <c r="H583" i="7"/>
  <c r="H962" i="7"/>
  <c r="H1511" i="7"/>
  <c r="H634" i="7"/>
  <c r="H1000" i="7"/>
  <c r="H1593" i="7"/>
  <c r="H937" i="7"/>
  <c r="H1130" i="7"/>
  <c r="H186" i="7"/>
  <c r="H1451" i="7"/>
  <c r="H650" i="7"/>
  <c r="H1492" i="7"/>
  <c r="H1654" i="7"/>
  <c r="H1600" i="7"/>
  <c r="H515" i="7"/>
  <c r="H746" i="7"/>
  <c r="H1607" i="7"/>
  <c r="H929" i="7"/>
  <c r="H1370" i="7"/>
  <c r="H1214" i="7"/>
  <c r="H310" i="7"/>
  <c r="H740" i="7"/>
  <c r="H818" i="7"/>
  <c r="H1597" i="7"/>
  <c r="H1223" i="7"/>
  <c r="H357" i="7"/>
  <c r="H1523" i="7"/>
  <c r="H481" i="7"/>
  <c r="H333" i="7"/>
  <c r="H912" i="7"/>
  <c r="H1571" i="7"/>
  <c r="H763" i="7"/>
  <c r="H758" i="7"/>
  <c r="H587" i="7"/>
  <c r="H200" i="7"/>
  <c r="H8" i="7"/>
  <c r="H553" i="7"/>
  <c r="H893" i="7"/>
  <c r="H359" i="7"/>
  <c r="H1371" i="7"/>
  <c r="H7" i="7"/>
  <c r="H1102" i="7"/>
  <c r="H1131" i="7"/>
  <c r="H859" i="7"/>
  <c r="H1366" i="7"/>
  <c r="H219" i="7"/>
  <c r="H1329" i="7"/>
  <c r="H1344" i="7"/>
  <c r="H729" i="7"/>
  <c r="H145" i="7"/>
  <c r="H252" i="7"/>
  <c r="H1372" i="7"/>
  <c r="H933" i="7"/>
  <c r="H1315" i="7"/>
  <c r="H978" i="7"/>
  <c r="H941" i="7"/>
  <c r="H592" i="7"/>
  <c r="H1069" i="7"/>
  <c r="H523" i="7"/>
  <c r="H1660" i="7"/>
  <c r="H40" i="7"/>
  <c r="H1313" i="7"/>
  <c r="H1671" i="7"/>
  <c r="H597" i="7"/>
  <c r="H1021" i="7"/>
  <c r="H1327" i="7"/>
  <c r="H703" i="7"/>
  <c r="H885" i="7"/>
  <c r="H1320" i="7"/>
  <c r="H160" i="7"/>
  <c r="H258" i="7"/>
  <c r="H1142" i="7"/>
  <c r="H766" i="7"/>
  <c r="H111" i="7"/>
  <c r="H709" i="7"/>
  <c r="H563" i="7"/>
  <c r="H591" i="7"/>
  <c r="H1373" i="7"/>
  <c r="H802" i="7"/>
  <c r="H105" i="7"/>
  <c r="H886" i="7"/>
  <c r="H1143" i="7"/>
  <c r="H1636" i="7"/>
  <c r="H285" i="7"/>
  <c r="H1127" i="7"/>
  <c r="H1374" i="7"/>
  <c r="H177" i="7"/>
  <c r="H1217" i="7"/>
  <c r="H567" i="7"/>
  <c r="H33" i="7"/>
  <c r="H324" i="7"/>
  <c r="H405" i="7"/>
  <c r="H339" i="7"/>
  <c r="H278" i="7"/>
  <c r="H65" i="7"/>
  <c r="H1250" i="7"/>
  <c r="H888" i="7"/>
  <c r="H389" i="7"/>
  <c r="H370" i="7"/>
  <c r="H127" i="7"/>
  <c r="H1572" i="7"/>
  <c r="H224" i="7"/>
  <c r="H366" i="7"/>
  <c r="H869" i="7"/>
  <c r="H1666" i="7"/>
  <c r="H581" i="7"/>
  <c r="H320" i="7"/>
  <c r="H661" i="7"/>
  <c r="H1682" i="7"/>
  <c r="H371" i="7"/>
  <c r="H1079" i="7"/>
  <c r="H714" i="7"/>
  <c r="H1312" i="7"/>
  <c r="H132" i="7"/>
  <c r="H1307" i="7"/>
  <c r="H415" i="7"/>
  <c r="H850" i="7"/>
  <c r="H470" i="7"/>
  <c r="H747" i="7"/>
  <c r="H606" i="7"/>
  <c r="H1455" i="7"/>
  <c r="H374" i="7"/>
  <c r="H1470" i="7"/>
  <c r="H1500" i="7"/>
  <c r="H29" i="7"/>
  <c r="H151" i="7"/>
  <c r="H742" i="7"/>
  <c r="H345" i="7"/>
  <c r="H189" i="7"/>
  <c r="H754" i="7"/>
  <c r="H144" i="7"/>
  <c r="H261" i="7"/>
  <c r="H336" i="7"/>
  <c r="H1375" i="7"/>
  <c r="H851" i="7"/>
  <c r="H1376" i="7"/>
  <c r="H1159" i="7"/>
  <c r="H1573" i="7"/>
  <c r="H842" i="7"/>
  <c r="H1587" i="7"/>
  <c r="H1693" i="7"/>
  <c r="H700" i="7"/>
  <c r="H1574" i="7"/>
  <c r="H1528" i="7"/>
  <c r="H1469" i="7"/>
  <c r="H1260" i="7"/>
  <c r="H1054" i="7"/>
  <c r="H1224" i="7"/>
  <c r="H238" i="7"/>
  <c r="H131" i="7"/>
  <c r="H1185" i="7"/>
  <c r="H168" i="7"/>
  <c r="H1354" i="7"/>
  <c r="H81" i="7"/>
  <c r="H1529" i="7"/>
  <c r="H1622" i="7"/>
  <c r="H550" i="7"/>
  <c r="H1668" i="7"/>
  <c r="H997" i="7"/>
  <c r="H253" i="7"/>
  <c r="H710" i="7"/>
  <c r="H1530" i="7"/>
  <c r="H1377" i="7"/>
  <c r="H1110" i="7"/>
  <c r="H427" i="7"/>
  <c r="H654" i="7"/>
  <c r="H1343" i="7"/>
  <c r="H1454" i="7"/>
  <c r="H92" i="7"/>
  <c r="H397" i="7"/>
  <c r="H1153" i="7"/>
  <c r="H161" i="7"/>
  <c r="H1378" i="7"/>
  <c r="H1032" i="7"/>
  <c r="H312" i="7"/>
  <c r="H293" i="7"/>
  <c r="H266" i="7"/>
  <c r="H468" i="7"/>
  <c r="H373" i="7"/>
  <c r="H1629" i="7"/>
  <c r="H1358" i="7"/>
  <c r="H1379" i="7"/>
  <c r="H367" i="7"/>
  <c r="H1261" i="7"/>
  <c r="H1169" i="7"/>
  <c r="H623" i="7"/>
  <c r="H140" i="7"/>
  <c r="H558" i="7"/>
  <c r="H1160" i="7"/>
  <c r="H622" i="7"/>
  <c r="H843" i="7"/>
  <c r="H259" i="7"/>
  <c r="H1067" i="7"/>
  <c r="H1502" i="7"/>
  <c r="H1330" i="7"/>
  <c r="H571" i="7"/>
  <c r="H1208" i="7"/>
  <c r="H596" i="7"/>
  <c r="H84" i="7"/>
  <c r="H4" i="7"/>
  <c r="H1231" i="7"/>
  <c r="H1209" i="7"/>
  <c r="H399" i="7"/>
  <c r="H602" i="7"/>
  <c r="H486" i="7"/>
  <c r="H9" i="7"/>
  <c r="H1586" i="7"/>
  <c r="H1339" i="7"/>
  <c r="H647" i="7"/>
  <c r="H173" i="7"/>
  <c r="H1129" i="7"/>
  <c r="H1473" i="7"/>
  <c r="H1097" i="7"/>
  <c r="H35" i="7"/>
  <c r="H392" i="7"/>
  <c r="H1345" i="7"/>
  <c r="H121" i="7"/>
  <c r="H400" i="7"/>
  <c r="H206" i="7"/>
  <c r="H44" i="7"/>
  <c r="H87" i="7"/>
  <c r="H1078" i="7"/>
  <c r="H1101" i="7"/>
  <c r="H837" i="7"/>
  <c r="H1692" i="7"/>
  <c r="H1336" i="7"/>
  <c r="H943" i="7"/>
  <c r="H1047" i="7"/>
  <c r="H1484" i="7"/>
  <c r="H1332" i="7"/>
  <c r="H174" i="7"/>
  <c r="H993" i="7"/>
  <c r="H1259" i="7"/>
  <c r="H279" i="7"/>
  <c r="H560" i="7"/>
  <c r="H239" i="7"/>
  <c r="H494" i="7"/>
  <c r="H372" i="7"/>
  <c r="H520" i="7"/>
  <c r="H1627" i="7"/>
  <c r="H124" i="7"/>
  <c r="H109" i="7"/>
  <c r="H1225" i="7"/>
  <c r="H1631" i="7"/>
  <c r="H82" i="7"/>
  <c r="H827" i="7"/>
  <c r="H478" i="7"/>
  <c r="H638" i="7"/>
  <c r="H636" i="7"/>
  <c r="H1456" i="7"/>
  <c r="H482" i="7"/>
  <c r="H975" i="7"/>
  <c r="H1279" i="7"/>
  <c r="H570" i="7"/>
  <c r="H708" i="7"/>
  <c r="H967" i="7"/>
  <c r="H1228" i="7"/>
  <c r="H1166" i="7"/>
  <c r="H897" i="7"/>
  <c r="H39" i="7"/>
  <c r="H48" i="7"/>
  <c r="H404" i="7"/>
  <c r="H940" i="7"/>
  <c r="H458" i="7"/>
  <c r="H1158" i="7"/>
  <c r="H1262" i="7"/>
  <c r="H1507" i="7"/>
  <c r="H1342" i="7"/>
  <c r="H1350" i="7"/>
  <c r="H519" i="7"/>
  <c r="H874" i="7"/>
  <c r="H1065" i="7"/>
  <c r="H1148" i="7"/>
  <c r="H1282" i="7"/>
  <c r="H769" i="7"/>
  <c r="H1151" i="7"/>
  <c r="H1381" i="7"/>
  <c r="H90" i="7"/>
  <c r="H264" i="7"/>
  <c r="H852" i="7"/>
  <c r="H1184" i="7"/>
  <c r="H569" i="7"/>
  <c r="H1139" i="7"/>
  <c r="H22" i="7"/>
  <c r="H841" i="7"/>
  <c r="H1684" i="7"/>
  <c r="H123" i="7"/>
  <c r="H1524" i="7"/>
  <c r="H803" i="7"/>
  <c r="H1237" i="7"/>
  <c r="H1651" i="7"/>
  <c r="H577" i="7"/>
  <c r="H854" i="7"/>
  <c r="H153" i="7"/>
  <c r="H917" i="7"/>
  <c r="H305" i="7"/>
  <c r="H1382" i="7"/>
  <c r="H1674" i="7"/>
  <c r="H235" i="7"/>
  <c r="H1115" i="7"/>
  <c r="H909" i="7"/>
  <c r="H1383" i="7"/>
  <c r="H522" i="7"/>
  <c r="H1341" i="7"/>
  <c r="H1531" i="7"/>
  <c r="H388" i="7"/>
  <c r="H549" i="7"/>
  <c r="H822" i="7"/>
  <c r="H1288" i="7"/>
  <c r="H1685" i="7"/>
  <c r="H594" i="7"/>
  <c r="H1688" i="7"/>
  <c r="H1610" i="7"/>
  <c r="H201" i="7"/>
  <c r="H996" i="7"/>
  <c r="H1603" i="7"/>
  <c r="H412" i="7"/>
  <c r="H1532" i="7"/>
  <c r="H1595" i="7"/>
  <c r="H752" i="7"/>
  <c r="H751" i="7"/>
  <c r="H500" i="7"/>
  <c r="H1232" i="7"/>
  <c r="H1068" i="7"/>
  <c r="H115" i="7"/>
  <c r="H1335" i="7"/>
  <c r="H1242" i="7"/>
  <c r="H884" i="7"/>
  <c r="H735" i="7"/>
  <c r="H1029" i="7"/>
  <c r="H699" i="7"/>
  <c r="H256" i="7"/>
  <c r="H669" i="7"/>
  <c r="H1077" i="7"/>
  <c r="H1028" i="7"/>
  <c r="H873" i="7"/>
  <c r="H387" i="7"/>
  <c r="H1450" i="7"/>
  <c r="H263" i="7"/>
  <c r="H1384" i="7"/>
  <c r="H892" i="7"/>
  <c r="H518" i="7"/>
  <c r="H836" i="7"/>
  <c r="H170" i="7"/>
  <c r="H128" i="7"/>
  <c r="H776" i="7"/>
  <c r="H229" i="7"/>
  <c r="H142" i="7"/>
  <c r="H787" i="7"/>
  <c r="H178" i="7"/>
  <c r="H197" i="7"/>
  <c r="H983" i="7"/>
  <c r="H1270" i="7"/>
  <c r="H1385" i="7"/>
  <c r="H1246" i="7"/>
  <c r="H1386" i="7"/>
  <c r="H629" i="7"/>
  <c r="H786" i="7"/>
  <c r="H1324" i="7"/>
  <c r="H575" i="7"/>
  <c r="H1177" i="7"/>
  <c r="H319" i="7"/>
  <c r="H226" i="7"/>
  <c r="H510" i="7"/>
  <c r="H582" i="7"/>
  <c r="H146" i="7"/>
  <c r="H358" i="7"/>
  <c r="H194" i="7"/>
  <c r="H1594" i="7"/>
  <c r="H1678" i="7"/>
  <c r="H1612" i="7"/>
  <c r="H643" i="7"/>
  <c r="H1152" i="7"/>
  <c r="H942" i="7"/>
  <c r="H1472" i="7"/>
  <c r="H1267" i="7"/>
  <c r="H916" i="7"/>
  <c r="H1234" i="7"/>
  <c r="H619" i="7"/>
  <c r="H471" i="7"/>
  <c r="H2" i="7"/>
  <c r="H1387" i="7"/>
  <c r="H1695" i="7"/>
  <c r="H184" i="7"/>
  <c r="H767" i="7"/>
  <c r="H903" i="7"/>
  <c r="H914" i="7"/>
  <c r="H445" i="7"/>
  <c r="H228" i="7"/>
  <c r="H846" i="7"/>
  <c r="H1248" i="7"/>
  <c r="H819" i="7"/>
  <c r="H1681" i="7"/>
  <c r="H1653" i="7"/>
  <c r="H220" i="7"/>
  <c r="H1337" i="7"/>
  <c r="H346" i="7"/>
  <c r="H437" i="7"/>
  <c r="H1680" i="7"/>
  <c r="H589" i="7"/>
  <c r="H731" i="7"/>
  <c r="H1254" i="7"/>
  <c r="H1452" i="7"/>
  <c r="H28" i="7"/>
  <c r="H1458" i="7"/>
  <c r="H1252" i="7"/>
  <c r="H1346" i="7"/>
  <c r="H78" i="7"/>
  <c r="H1365" i="7"/>
  <c r="H713" i="7"/>
  <c r="H1338" i="7"/>
  <c r="H1207" i="7"/>
  <c r="H641" i="7"/>
  <c r="H640" i="7"/>
  <c r="H1522" i="7"/>
  <c r="H1655" i="7"/>
  <c r="H957" i="7"/>
  <c r="H1010" i="7"/>
  <c r="H255" i="7"/>
  <c r="H260" i="7"/>
  <c r="H568" i="7"/>
  <c r="H1362" i="7"/>
  <c r="H1140" i="7"/>
  <c r="H1114" i="7"/>
  <c r="H804" i="7"/>
  <c r="H213" i="7"/>
  <c r="H541" i="7"/>
  <c r="H1030" i="7"/>
  <c r="H1133" i="7"/>
  <c r="H1388" i="7"/>
  <c r="H1230" i="7"/>
  <c r="H1677" i="7"/>
  <c r="H299" i="7"/>
  <c r="H1389" i="7"/>
  <c r="H377" i="7"/>
  <c r="H431" i="7"/>
  <c r="H624" i="7"/>
  <c r="H753" i="7"/>
  <c r="H849" i="7"/>
  <c r="H480" i="7"/>
  <c r="H1462" i="7"/>
  <c r="H853" i="7"/>
  <c r="H579" i="7"/>
  <c r="H1592" i="7"/>
  <c r="H1117" i="7"/>
  <c r="H316" i="7"/>
  <c r="H1249" i="7"/>
  <c r="H1457" i="7"/>
  <c r="H1630" i="7"/>
  <c r="H1278" i="7"/>
  <c r="H1186" i="7"/>
  <c r="H166" i="7"/>
  <c r="H1253" i="7"/>
  <c r="H1585" i="7"/>
  <c r="H180" i="7"/>
  <c r="H995" i="7"/>
  <c r="H62" i="7"/>
  <c r="H1070" i="7"/>
  <c r="H306" i="7"/>
  <c r="H915" i="7"/>
  <c r="H1601" i="7"/>
  <c r="H659" i="7"/>
  <c r="H1080" i="7"/>
  <c r="H1196" i="7"/>
  <c r="H1326" i="7"/>
  <c r="H1306" i="7"/>
  <c r="H906" i="7"/>
  <c r="H1501" i="7"/>
  <c r="H1591" i="7"/>
  <c r="H928" i="7"/>
  <c r="H338" i="7"/>
  <c r="H234" i="7"/>
  <c r="H47" i="7"/>
  <c r="H302" i="7"/>
  <c r="H1519" i="7"/>
  <c r="H1493" i="7"/>
  <c r="H1221" i="7"/>
  <c r="H1275" i="7"/>
  <c r="H1694" i="7"/>
  <c r="H833" i="7"/>
  <c r="H1216" i="7"/>
  <c r="H1333" i="7"/>
  <c r="H1533" i="7"/>
  <c r="H1639" i="7"/>
  <c r="H1167" i="7"/>
  <c r="H604" i="7"/>
  <c r="H1319" i="7"/>
  <c r="H559" i="7"/>
  <c r="H1534" i="7"/>
  <c r="H64" i="7"/>
  <c r="H521" i="7"/>
  <c r="H292" i="7"/>
  <c r="H360" i="7"/>
  <c r="H660" i="7"/>
  <c r="H1105" i="7"/>
  <c r="H233" i="7"/>
  <c r="H26" i="7"/>
  <c r="H53" i="7"/>
  <c r="H198" i="7"/>
  <c r="H1696" i="7"/>
  <c r="H1390" i="7"/>
  <c r="H858" i="7"/>
  <c r="H195" i="7"/>
  <c r="H1202" i="7"/>
  <c r="H871" i="7"/>
  <c r="H1076" i="7"/>
  <c r="H605" i="7"/>
  <c r="H1391" i="7"/>
  <c r="H1045" i="7"/>
  <c r="H824" i="7"/>
  <c r="H1535" i="7"/>
  <c r="H152" i="7"/>
  <c r="H148" i="7"/>
  <c r="H27" i="7"/>
  <c r="H757" i="7"/>
  <c r="H1449" i="7"/>
  <c r="H608" i="7"/>
  <c r="H668" i="7"/>
  <c r="H30" i="7"/>
  <c r="H176" i="7"/>
  <c r="H63" i="7"/>
  <c r="H899" i="7"/>
  <c r="H1318" i="7"/>
  <c r="H788" i="7"/>
  <c r="H1334" i="7"/>
  <c r="H1220" i="7"/>
  <c r="H351" i="7"/>
  <c r="H1316" i="7"/>
  <c r="H23" i="7"/>
  <c r="H1276" i="7"/>
  <c r="H342" i="7"/>
  <c r="H1690" i="7"/>
  <c r="H1689" i="7"/>
  <c r="H119" i="7"/>
  <c r="H1392" i="7"/>
  <c r="H1222" i="7"/>
  <c r="H737" i="7"/>
  <c r="H1632" i="7"/>
  <c r="H1686" i="7"/>
  <c r="H923" i="7"/>
  <c r="H106" i="7"/>
  <c r="H1147" i="7"/>
  <c r="H383" i="7"/>
  <c r="H1272" i="7"/>
  <c r="H595" i="7"/>
  <c r="H6" i="7"/>
  <c r="H1211" i="7"/>
  <c r="H973" i="7"/>
  <c r="H1355" i="7"/>
  <c r="H463" i="7"/>
  <c r="H43" i="7"/>
  <c r="H289" i="7"/>
  <c r="H649" i="7"/>
  <c r="H1213" i="7"/>
  <c r="H207" i="7"/>
  <c r="H1491" i="7"/>
  <c r="H832" i="7"/>
  <c r="H1175" i="7"/>
  <c r="H179" i="7"/>
  <c r="H236" i="7"/>
  <c r="H1393" i="7"/>
  <c r="H552" i="7"/>
  <c r="H232" i="7"/>
  <c r="H282" i="7"/>
  <c r="H185" i="7"/>
  <c r="H728" i="7"/>
  <c r="H1394" i="7"/>
  <c r="H952" i="7"/>
  <c r="H1599" i="7"/>
  <c r="H1072" i="7"/>
  <c r="H1351" i="7"/>
  <c r="H1633" i="7"/>
  <c r="H1240" i="7"/>
  <c r="H1173" i="7"/>
  <c r="H150" i="7"/>
  <c r="H222" i="7"/>
  <c r="H32" i="7"/>
  <c r="H143" i="7"/>
  <c r="H578" i="7"/>
  <c r="H1463" i="7"/>
  <c r="H1149" i="7"/>
  <c r="H1659" i="7"/>
  <c r="H1245" i="7"/>
  <c r="H1683" i="7"/>
  <c r="H318" i="7"/>
  <c r="H369" i="7"/>
  <c r="H652" i="7"/>
  <c r="H398" i="7"/>
  <c r="H1348" i="7"/>
  <c r="H352" i="7"/>
  <c r="H513" i="7"/>
  <c r="H11" i="7"/>
  <c r="H532" i="7"/>
  <c r="H332" i="7"/>
  <c r="H741" i="7"/>
  <c r="H1134" i="7"/>
  <c r="H738" i="7"/>
  <c r="H1464" i="7"/>
  <c r="H534" i="7"/>
  <c r="H667" i="7"/>
  <c r="H857" i="7"/>
  <c r="H1182" i="7"/>
  <c r="H743" i="7"/>
  <c r="H777" i="7"/>
  <c r="H533" i="7"/>
  <c r="H193" i="7"/>
  <c r="H356" i="7"/>
  <c r="H1624" i="7"/>
  <c r="H323" i="7"/>
  <c r="H712" i="7"/>
  <c r="H1226" i="7"/>
  <c r="H1649" i="7"/>
  <c r="H530" i="7"/>
  <c r="H1648" i="7"/>
  <c r="H1340" i="7"/>
  <c r="H1203" i="7"/>
  <c r="H441" i="7"/>
  <c r="H188" i="7"/>
  <c r="H1480" i="7"/>
  <c r="H34" i="7"/>
  <c r="H987" i="7"/>
  <c r="H1467" i="7"/>
  <c r="H1460" i="7"/>
  <c r="H138" i="7"/>
  <c r="H330" i="7"/>
  <c r="H835" i="7"/>
  <c r="H770" i="7"/>
  <c r="H762" i="7"/>
  <c r="H25" i="7"/>
  <c r="H1477" i="7"/>
  <c r="H300" i="7"/>
  <c r="H1082" i="7"/>
  <c r="H296" i="7"/>
  <c r="H1046" i="7"/>
  <c r="H1195" i="7"/>
  <c r="H1322" i="7"/>
  <c r="H1395" i="7"/>
  <c r="H413" i="7"/>
  <c r="H175" i="7"/>
  <c r="H516" i="7"/>
  <c r="H1396" i="7"/>
  <c r="H1360" i="7"/>
  <c r="H473" i="7"/>
  <c r="H1657" i="7"/>
  <c r="H655" i="7"/>
  <c r="H21" i="7"/>
  <c r="H736" i="7"/>
  <c r="H657" i="7"/>
  <c r="H764" i="7"/>
  <c r="H1201" i="7"/>
  <c r="H280" i="7"/>
  <c r="H778" i="7"/>
  <c r="H642" i="7"/>
  <c r="H739" i="7"/>
  <c r="H38" i="7"/>
  <c r="H954" i="7"/>
  <c r="H820" i="7"/>
  <c r="H483" i="7"/>
  <c r="H911" i="7"/>
  <c r="H1121" i="7"/>
  <c r="H1513" i="7"/>
  <c r="H281" i="7"/>
  <c r="H761" i="7"/>
  <c r="H1087" i="7"/>
  <c r="H610" i="7"/>
  <c r="H865" i="7"/>
  <c r="H1236" i="7"/>
  <c r="H167" i="7"/>
  <c r="H325" i="7"/>
  <c r="H1623" i="7"/>
  <c r="H499" i="7"/>
  <c r="H1361" i="7"/>
  <c r="H1197" i="7"/>
  <c r="H621" i="7"/>
  <c r="H860" i="7"/>
  <c r="H1302" i="7"/>
  <c r="H1206" i="7"/>
  <c r="H1238" i="7"/>
  <c r="H1489" i="7"/>
  <c r="H1264" i="7"/>
  <c r="H283" i="7"/>
  <c r="H1658" i="7"/>
  <c r="H599" i="7"/>
  <c r="H902" i="7"/>
  <c r="H227" i="7"/>
  <c r="H1277" i="7"/>
  <c r="H1317" i="7"/>
  <c r="H56" i="7"/>
  <c r="H116" i="7"/>
  <c r="H196" i="7"/>
  <c r="H141" i="7"/>
  <c r="H1691" i="7"/>
  <c r="H1295" i="7"/>
  <c r="H493" i="7"/>
  <c r="H572" i="7"/>
  <c r="H362" i="7"/>
  <c r="H576" i="7"/>
  <c r="H1536" i="7"/>
  <c r="H574" i="7"/>
  <c r="H799" i="7"/>
  <c r="H607" i="7"/>
  <c r="H1625" i="7"/>
  <c r="H1190" i="7"/>
  <c r="H1353" i="7"/>
  <c r="H1086" i="7"/>
  <c r="H408" i="7"/>
  <c r="H290" i="7"/>
  <c r="H275" i="7"/>
  <c r="H782" i="7"/>
  <c r="H241" i="7"/>
  <c r="H1089" i="7"/>
  <c r="H454" i="7"/>
  <c r="H834" i="7"/>
  <c r="H1109" i="7"/>
  <c r="H1141" i="7"/>
  <c r="H1255" i="7"/>
  <c r="H117" i="7"/>
  <c r="H484" i="7"/>
  <c r="H469" i="7"/>
  <c r="H1229" i="7"/>
  <c r="H208" i="7"/>
  <c r="H1363" i="7"/>
  <c r="H861" i="7"/>
  <c r="H1174" i="7"/>
  <c r="H1352" i="7"/>
  <c r="H872" i="7"/>
  <c r="H1124" i="7"/>
  <c r="H231" i="7"/>
  <c r="H254" i="7"/>
  <c r="H797" i="7"/>
  <c r="H455" i="7"/>
  <c r="H535" i="7"/>
  <c r="H1323" i="7"/>
  <c r="H813" i="7"/>
  <c r="H294" i="7"/>
  <c r="H1676" i="7"/>
  <c r="H1665" i="7"/>
  <c r="H307" i="7"/>
  <c r="H1490" i="7"/>
  <c r="H465" i="7"/>
  <c r="H485" i="7"/>
  <c r="H514" i="7"/>
  <c r="H785" i="7"/>
  <c r="H1106" i="7"/>
  <c r="H210" i="7"/>
  <c r="H409" i="7"/>
  <c r="H139" i="7"/>
  <c r="H1287" i="7"/>
  <c r="H1479" i="7"/>
  <c r="H920" i="7"/>
  <c r="H947" i="7"/>
  <c r="H648" i="7"/>
  <c r="H637" i="7"/>
  <c r="H1634" i="7"/>
  <c r="H1027" i="7"/>
  <c r="H663" i="7"/>
  <c r="H825" i="7"/>
  <c r="H644" i="7"/>
  <c r="H1164" i="7"/>
  <c r="H286" i="7"/>
  <c r="H665" i="7"/>
  <c r="H240" i="7"/>
  <c r="H382" i="7"/>
  <c r="H1663" i="7"/>
  <c r="H1537" i="7"/>
  <c r="H656" i="7"/>
  <c r="H984" i="7"/>
  <c r="H1273" i="7"/>
  <c r="H627" i="7"/>
  <c r="H108" i="7"/>
  <c r="H1503" i="7"/>
  <c r="H1538" i="7"/>
  <c r="H609" i="7"/>
  <c r="H639" i="7"/>
  <c r="H1635" i="7"/>
  <c r="H625" i="7"/>
  <c r="H466" i="7"/>
  <c r="H1539" i="7"/>
  <c r="H1015" i="7"/>
  <c r="H617" i="7"/>
  <c r="H1104" i="7"/>
  <c r="H291" i="7"/>
  <c r="H537" i="7"/>
  <c r="H1274" i="7"/>
  <c r="H1091" i="7"/>
  <c r="H509" i="7"/>
  <c r="H1397" i="7"/>
  <c r="H1325" i="7"/>
  <c r="H130" i="7"/>
  <c r="H864" i="7"/>
  <c r="H1398" i="7"/>
  <c r="H497" i="7"/>
  <c r="H784" i="7"/>
  <c r="H573" i="7"/>
  <c r="H5" i="7"/>
  <c r="H756" i="7"/>
  <c r="H192" i="7"/>
  <c r="H418" i="7"/>
  <c r="H365" i="7"/>
  <c r="H1459" i="7"/>
  <c r="H1399" i="7"/>
  <c r="H407" i="7"/>
  <c r="H1359" i="7"/>
  <c r="H613" i="7"/>
  <c r="H191" i="7"/>
  <c r="H1081" i="7"/>
  <c r="H666" i="7"/>
  <c r="H1268" i="7"/>
  <c r="H378" i="7"/>
  <c r="H1641" i="7"/>
  <c r="H118" i="7"/>
  <c r="H467" i="7"/>
  <c r="H57" i="7"/>
  <c r="H1540" i="7"/>
  <c r="H1286" i="7"/>
  <c r="H1092" i="7"/>
  <c r="H1400" i="7"/>
  <c r="H1541" i="7"/>
  <c r="H1269" i="7"/>
  <c r="H1189" i="7"/>
  <c r="H1542" i="7"/>
  <c r="H1647" i="7"/>
  <c r="H780" i="7"/>
  <c r="H791" i="7"/>
  <c r="H816" i="7"/>
  <c r="H1543" i="7"/>
  <c r="H225" i="7"/>
  <c r="H1308" i="7"/>
  <c r="H1401" i="7"/>
  <c r="H159" i="7"/>
  <c r="H1588" i="7"/>
  <c r="H363" i="7"/>
  <c r="H31" i="7"/>
  <c r="H1204" i="7"/>
  <c r="H809" i="7"/>
  <c r="H1301" i="7"/>
  <c r="H507" i="7"/>
  <c r="H58" i="7"/>
  <c r="H1168" i="7"/>
  <c r="H1525" i="7"/>
  <c r="H646" i="7"/>
  <c r="H1520" i="7"/>
  <c r="H894" i="7"/>
  <c r="H1474" i="7"/>
  <c r="H459" i="7"/>
  <c r="H765" i="7"/>
  <c r="H479" i="7"/>
  <c r="H925" i="7"/>
  <c r="H612" i="7"/>
  <c r="H658" i="7"/>
  <c r="H36" i="7"/>
  <c r="H814" i="7"/>
  <c r="H556" i="7"/>
  <c r="H951" i="7"/>
  <c r="H1138" i="7"/>
  <c r="H730" i="7"/>
  <c r="H631" i="7"/>
  <c r="H1075" i="7"/>
  <c r="H755" i="7"/>
  <c r="H504" i="7"/>
  <c r="H1661" i="7"/>
  <c r="H498" i="7"/>
  <c r="H1233" i="7"/>
  <c r="H462" i="7"/>
  <c r="H276" i="7"/>
  <c r="H1675" i="7"/>
  <c r="H425" i="7"/>
  <c r="H907" i="7"/>
  <c r="H603" i="7"/>
  <c r="H14" i="7"/>
  <c r="H209" i="7"/>
  <c r="H1118" i="7"/>
  <c r="H615" i="7"/>
  <c r="H41" i="7"/>
  <c r="H477" i="7"/>
  <c r="H1219" i="7"/>
  <c r="H326" i="7"/>
  <c r="H328" i="7"/>
  <c r="H1580" i="7"/>
  <c r="H406" i="7"/>
  <c r="H1210" i="7"/>
  <c r="H1402" i="7"/>
  <c r="H817" i="7"/>
  <c r="H262" i="7"/>
  <c r="H375" i="7"/>
  <c r="H955" i="7"/>
  <c r="H1581" i="7"/>
  <c r="H662" i="7"/>
  <c r="H796" i="7"/>
  <c r="H495" i="7"/>
  <c r="H1521" i="7"/>
  <c r="H1171" i="7"/>
  <c r="H653" i="7"/>
  <c r="H37" i="7"/>
  <c r="H501" i="7"/>
  <c r="H900" i="7"/>
  <c r="H505" i="7"/>
  <c r="H120" i="7"/>
  <c r="H20" i="7"/>
  <c r="H1638" i="7"/>
  <c r="H55" i="7"/>
  <c r="H1644" i="7"/>
  <c r="H129" i="7"/>
  <c r="H1042" i="7"/>
  <c r="H798" i="7"/>
  <c r="H1125" i="7"/>
  <c r="H1266" i="7"/>
  <c r="H1176" i="7"/>
  <c r="H1263" i="7"/>
  <c r="H1136" i="7"/>
  <c r="H828" i="7"/>
  <c r="H1172" i="7"/>
  <c r="H1697" i="7"/>
  <c r="H1296" i="7"/>
  <c r="H517" i="7"/>
  <c r="H1146" i="7"/>
  <c r="H734" i="7"/>
  <c r="H327" i="7"/>
  <c r="H856" i="7"/>
  <c r="H620" i="7"/>
  <c r="H561" i="7"/>
  <c r="H1403" i="7"/>
  <c r="H433" i="7"/>
  <c r="H432" i="7"/>
  <c r="H601" i="7"/>
  <c r="H13" i="7"/>
  <c r="H114" i="7"/>
  <c r="H1404" i="7"/>
  <c r="H775" i="7"/>
  <c r="H781" i="7"/>
  <c r="H1405" i="7"/>
  <c r="H1478" i="7"/>
  <c r="H135" i="7"/>
  <c r="H1406" i="7"/>
  <c r="H564" i="7"/>
  <c r="H1582" i="7"/>
  <c r="H792" i="7"/>
  <c r="H218" i="7"/>
  <c r="H1407" i="7"/>
  <c r="H54" i="7"/>
  <c r="H322" i="7"/>
  <c r="H924" i="7"/>
  <c r="H430" i="7"/>
  <c r="H562" i="7"/>
  <c r="H19" i="7"/>
  <c r="H355" i="7"/>
  <c r="H600" i="7"/>
  <c r="H217" i="7"/>
  <c r="H935" i="7"/>
  <c r="H349" i="7"/>
  <c r="H216" i="7"/>
  <c r="H182" i="7"/>
  <c r="H664" i="7"/>
  <c r="H215" i="7"/>
  <c r="H287" i="7"/>
  <c r="H1119" i="7"/>
  <c r="H862" i="7"/>
  <c r="H956" i="7"/>
  <c r="H1583" i="7"/>
  <c r="H538" i="7"/>
  <c r="H502" i="7"/>
  <c r="H1512" i="7"/>
  <c r="H1408" i="7"/>
  <c r="H511" i="7"/>
  <c r="H416" i="7"/>
  <c r="H329" i="7"/>
  <c r="H421" i="7"/>
  <c r="H1487" i="7"/>
  <c r="H1409" i="7"/>
  <c r="H214" i="7"/>
  <c r="H934" i="7"/>
  <c r="H936" i="7"/>
  <c r="H187" i="7"/>
  <c r="H930" i="7"/>
  <c r="H1041" i="7"/>
  <c r="H1410" i="7"/>
  <c r="H1212" i="7"/>
  <c r="H257" i="7"/>
  <c r="H438" i="7"/>
  <c r="H508" i="7"/>
  <c r="H1014" i="7"/>
  <c r="H1126" i="7"/>
  <c r="H1170" i="7"/>
  <c r="H492" i="7"/>
  <c r="H16" i="7"/>
  <c r="H927" i="7"/>
  <c r="H1642" i="7"/>
  <c r="H1411" i="7"/>
  <c r="H1298" i="7"/>
  <c r="H790" i="7"/>
  <c r="H353" i="7"/>
  <c r="H1637" i="7"/>
  <c r="H1205" i="7"/>
  <c r="H1413" i="7"/>
  <c r="H18" i="7"/>
  <c r="H815" i="7"/>
  <c r="H1414" i="7"/>
  <c r="H464" i="7"/>
  <c r="H1163" i="7"/>
  <c r="H422" i="7"/>
  <c r="H794" i="7"/>
  <c r="H1297" i="7"/>
  <c r="H475" i="7"/>
  <c r="H420" i="7"/>
  <c r="H1488" i="7"/>
  <c r="H181" i="7"/>
  <c r="H472" i="7"/>
  <c r="H424" i="7"/>
  <c r="H61" i="7"/>
  <c r="H1310" i="7"/>
  <c r="H183" i="7"/>
  <c r="H1271" i="7"/>
  <c r="H12" i="7"/>
  <c r="H503" i="7"/>
  <c r="H17" i="7"/>
  <c r="H476" i="7"/>
  <c r="H1482" i="7"/>
  <c r="H1299" i="7"/>
  <c r="H779" i="7"/>
  <c r="H488" i="7"/>
  <c r="H348" i="7"/>
  <c r="H321" i="7"/>
  <c r="H904" i="7"/>
  <c r="H768" i="7"/>
  <c r="H453" i="7"/>
  <c r="H1265" i="7"/>
  <c r="H1215" i="7"/>
  <c r="H439" i="7"/>
  <c r="H1415" i="7"/>
  <c r="H611" i="7"/>
  <c r="H460" i="7"/>
  <c r="H113" i="7"/>
  <c r="H945" i="7"/>
  <c r="H970" i="7"/>
  <c r="H354" i="7"/>
  <c r="H949" i="7"/>
  <c r="H536" i="7"/>
  <c r="H774" i="7"/>
  <c r="H1122" i="7"/>
  <c r="H772" i="7"/>
  <c r="H417" i="7"/>
  <c r="H410" i="7"/>
  <c r="H496" i="7"/>
  <c r="H1584" i="7"/>
  <c r="H1645" i="7"/>
  <c r="H419" i="7"/>
  <c r="H1643" i="7"/>
  <c r="H810" i="7"/>
  <c r="H1284" i="7"/>
  <c r="H1646" i="7"/>
  <c r="H771" i="7"/>
  <c r="H793" i="7"/>
  <c r="H732" i="7"/>
  <c r="H918" i="7"/>
  <c r="H1300" i="7"/>
  <c r="H133" i="7"/>
  <c r="H789" i="7"/>
  <c r="H1090" i="7"/>
  <c r="H1416" i="7"/>
  <c r="H1285" i="7"/>
  <c r="H1120" i="7"/>
  <c r="H512" i="7"/>
  <c r="H614" i="7"/>
  <c r="H795" i="7"/>
  <c r="H913" i="7"/>
  <c r="H887" i="7"/>
  <c r="H491" i="7"/>
  <c r="H60" i="7"/>
  <c r="H107" i="7"/>
  <c r="H411" i="7"/>
  <c r="H1309" i="7"/>
  <c r="H446" i="7"/>
  <c r="H15" i="7"/>
  <c r="H1283" i="7"/>
  <c r="H618" i="7"/>
  <c r="H489" i="7"/>
  <c r="H1294" i="7"/>
  <c r="H426" i="7"/>
  <c r="H350" i="7"/>
  <c r="H452" i="7"/>
  <c r="H1123" i="7"/>
  <c r="H435" i="7"/>
  <c r="H474" i="7"/>
  <c r="H926" i="7"/>
  <c r="H506" i="7"/>
  <c r="H931" i="7"/>
  <c r="H414" i="7"/>
  <c r="H950" i="7"/>
  <c r="H137" i="7"/>
  <c r="H442" i="7"/>
  <c r="H451" i="7"/>
  <c r="H932" i="7"/>
  <c r="H783" i="7"/>
  <c r="H946" i="7"/>
  <c r="H890" i="7"/>
  <c r="H423" i="7"/>
  <c r="H487" i="7"/>
  <c r="H59" i="7"/>
  <c r="H429" i="7"/>
  <c r="H436" i="7"/>
  <c r="H1417" i="7"/>
  <c r="H773" i="7"/>
  <c r="H616" i="7"/>
  <c r="H450" i="7"/>
  <c r="H440" i="7"/>
  <c r="H733" i="7"/>
  <c r="H490" i="7"/>
  <c r="H449" i="7"/>
  <c r="H948" i="7"/>
  <c r="H457" i="7"/>
  <c r="H136" i="7"/>
  <c r="H919" i="7"/>
  <c r="H134" i="7"/>
  <c r="H891" i="7"/>
  <c r="H447" i="7"/>
  <c r="H461" i="7"/>
  <c r="H444" i="7"/>
  <c r="H443" i="7"/>
  <c r="H434" i="7"/>
  <c r="H448" i="7"/>
  <c r="H456" i="7"/>
  <c r="H103" i="7"/>
  <c r="G104" i="7"/>
  <c r="G800" i="7"/>
  <c r="G826" i="7"/>
  <c r="G831" i="7"/>
  <c r="G863" i="7"/>
  <c r="G1011" i="7"/>
  <c r="G1132" i="7"/>
  <c r="G1179" i="7"/>
  <c r="G1303" i="7"/>
  <c r="G1304" i="7"/>
  <c r="G1305" i="7"/>
  <c r="G1485" i="7"/>
  <c r="G1526" i="7"/>
  <c r="G1552" i="7"/>
  <c r="G1553" i="7"/>
  <c r="G1554" i="7"/>
  <c r="G1561" i="7"/>
  <c r="G273" i="7"/>
  <c r="G718" i="7"/>
  <c r="G1486" i="7"/>
  <c r="G1516" i="7"/>
  <c r="G1515" i="7"/>
  <c r="G704" i="7"/>
  <c r="G1162" i="7"/>
  <c r="G1495" i="7"/>
  <c r="G689" i="7"/>
  <c r="G1605" i="7"/>
  <c r="G270" i="7"/>
  <c r="G1180" i="7"/>
  <c r="G1616" i="7"/>
  <c r="G684" i="7"/>
  <c r="G1064" i="7"/>
  <c r="G1035" i="7"/>
  <c r="G1575" i="7"/>
  <c r="G687" i="7"/>
  <c r="G1514" i="7"/>
  <c r="G990" i="7"/>
  <c r="G1009" i="7"/>
  <c r="G1178" i="7"/>
  <c r="G727" i="7"/>
  <c r="G347" i="7"/>
  <c r="G1367" i="7"/>
  <c r="G1667" i="7"/>
  <c r="G1618" i="7"/>
  <c r="G1031" i="7"/>
  <c r="G1576" i="7"/>
  <c r="G1424" i="7"/>
  <c r="G1619" i="7"/>
  <c r="G244" i="7"/>
  <c r="G1435" i="7"/>
  <c r="G632" i="7"/>
  <c r="G68" i="7"/>
  <c r="G1436" i="7"/>
  <c r="G268" i="7"/>
  <c r="G1443" i="7"/>
  <c r="G673" i="7"/>
  <c r="G1062" i="7"/>
  <c r="G85" i="7"/>
  <c r="G1615" i="7"/>
  <c r="G344" i="7"/>
  <c r="G271" i="7"/>
  <c r="G939" i="7"/>
  <c r="G686" i="7"/>
  <c r="G267" i="7"/>
  <c r="G678" i="7"/>
  <c r="G683" i="7"/>
  <c r="G1007" i="7"/>
  <c r="G677" i="7"/>
  <c r="G691" i="7"/>
  <c r="G671" i="7"/>
  <c r="G540" i="7"/>
  <c r="G1670" i="7"/>
  <c r="G1008" i="7"/>
  <c r="G1620" i="7"/>
  <c r="G692" i="7"/>
  <c r="G963" i="7"/>
  <c r="G1018" i="7"/>
  <c r="G341" i="7"/>
  <c r="G1577" i="7"/>
  <c r="G1057" i="7"/>
  <c r="G1602" i="7"/>
  <c r="G1112" i="7"/>
  <c r="G1347" i="7"/>
  <c r="G69" i="7"/>
  <c r="G866" i="7"/>
  <c r="G868" i="7"/>
  <c r="G95" i="7"/>
  <c r="G877" i="7"/>
  <c r="G748" i="7"/>
  <c r="G744" i="7"/>
  <c r="G694" i="7"/>
  <c r="G719" i="7"/>
  <c r="G1049" i="7"/>
  <c r="G525" i="7"/>
  <c r="G1058" i="7"/>
  <c r="G221" i="7"/>
  <c r="G1444" i="7"/>
  <c r="G1004" i="7"/>
  <c r="G309" i="7"/>
  <c r="G242" i="7"/>
  <c r="G1445" i="7"/>
  <c r="G249" i="7"/>
  <c r="G688" i="7"/>
  <c r="G698" i="7"/>
  <c r="G1578" i="7"/>
  <c r="G1084" i="7"/>
  <c r="G70" i="7"/>
  <c r="G331" i="7"/>
  <c r="G681" i="7"/>
  <c r="G126" i="7"/>
  <c r="G959" i="7"/>
  <c r="G674" i="7"/>
  <c r="G402" i="7"/>
  <c r="G821" i="7"/>
  <c r="G855" i="7"/>
  <c r="G676" i="7"/>
  <c r="G1446" i="7"/>
  <c r="G965" i="7"/>
  <c r="G838" i="7"/>
  <c r="G1510" i="7"/>
  <c r="G1579" i="7"/>
  <c r="G1527" i="7"/>
  <c r="G76" i="7"/>
  <c r="G77" i="7"/>
  <c r="G1012" i="7"/>
  <c r="G1447" i="7"/>
  <c r="G1033" i="7"/>
  <c r="G394" i="7"/>
  <c r="G1604" i="7"/>
  <c r="G705" i="7"/>
  <c r="G211" i="7"/>
  <c r="G1544" i="7"/>
  <c r="G1192" i="7"/>
  <c r="G883" i="7"/>
  <c r="G1040" i="7"/>
  <c r="G845" i="7"/>
  <c r="G1545" i="7"/>
  <c r="G1546" i="7"/>
  <c r="G246" i="7"/>
  <c r="G396" i="7"/>
  <c r="G706" i="7"/>
  <c r="G66" i="7"/>
  <c r="G98" i="7"/>
  <c r="G73" i="7"/>
  <c r="G1448" i="7"/>
  <c r="G1669" i="7"/>
  <c r="G1108" i="7"/>
  <c r="G1368" i="7"/>
  <c r="G1621" i="7"/>
  <c r="G1380" i="7"/>
  <c r="G1328" i="7"/>
  <c r="G1039" i="7"/>
  <c r="G313" i="7"/>
  <c r="G1412" i="7"/>
  <c r="G1617" i="7"/>
  <c r="G1673" i="7"/>
  <c r="G390" i="7"/>
  <c r="G1547" i="7"/>
  <c r="G1025" i="7"/>
  <c r="G882" i="7"/>
  <c r="G961" i="7"/>
  <c r="G1548" i="7"/>
  <c r="G544" i="7"/>
  <c r="G1023" i="7"/>
  <c r="G265" i="7"/>
  <c r="G335" i="7"/>
  <c r="G1093" i="7"/>
  <c r="G977" i="7"/>
  <c r="G1073" i="7"/>
  <c r="G158" i="7"/>
  <c r="G651" i="7"/>
  <c r="G968" i="7"/>
  <c r="G696" i="7"/>
  <c r="G50" i="7"/>
  <c r="G702" i="7"/>
  <c r="G245" i="7"/>
  <c r="G1614" i="7"/>
  <c r="G1349" i="7"/>
  <c r="G1019" i="7"/>
  <c r="G1292" i="7"/>
  <c r="G693" i="7"/>
  <c r="G988" i="7"/>
  <c r="G1074" i="7"/>
  <c r="G938" i="7"/>
  <c r="G1481" i="7"/>
  <c r="G1418" i="7"/>
  <c r="G675" i="7"/>
  <c r="G10" i="7"/>
  <c r="G83" i="7"/>
  <c r="G685" i="7"/>
  <c r="G1419" i="7"/>
  <c r="G881" i="7"/>
  <c r="G1052" i="7"/>
  <c r="G1100" i="7"/>
  <c r="G1066" i="7"/>
  <c r="G1420" i="7"/>
  <c r="G1421" i="7"/>
  <c r="G1422" i="7"/>
  <c r="G964" i="7"/>
  <c r="G1483" i="7"/>
  <c r="G551" i="7"/>
  <c r="G680" i="7"/>
  <c r="G1006" i="7"/>
  <c r="G720" i="7"/>
  <c r="G1037" i="7"/>
  <c r="G125" i="7"/>
  <c r="G315" i="7"/>
  <c r="G1181" i="7"/>
  <c r="G401" i="7"/>
  <c r="G910" i="7"/>
  <c r="G801" i="7"/>
  <c r="G721" i="7"/>
  <c r="G1055" i="7"/>
  <c r="G303" i="7"/>
  <c r="G980" i="7"/>
  <c r="G308" i="7"/>
  <c r="G24" i="7"/>
  <c r="G672" i="7"/>
  <c r="G760" i="7"/>
  <c r="G1194" i="7"/>
  <c r="G1088" i="7"/>
  <c r="G898" i="7"/>
  <c r="G1652" i="7"/>
  <c r="G1016" i="7"/>
  <c r="G1051" i="7"/>
  <c r="G1056" i="7"/>
  <c r="G1549" i="7"/>
  <c r="G1071" i="7"/>
  <c r="G724" i="7"/>
  <c r="G635" i="7"/>
  <c r="G584" i="7"/>
  <c r="G1026" i="7"/>
  <c r="G162" i="7"/>
  <c r="G88" i="7"/>
  <c r="G1036" i="7"/>
  <c r="G202" i="7"/>
  <c r="G86" i="7"/>
  <c r="G1053" i="7"/>
  <c r="G1499" i="7"/>
  <c r="G1608" i="7"/>
  <c r="G1504" i="7"/>
  <c r="G393" i="7"/>
  <c r="G274" i="7"/>
  <c r="G1043" i="7"/>
  <c r="G880" i="7"/>
  <c r="G1550" i="7"/>
  <c r="G96" i="7"/>
  <c r="G812" i="7"/>
  <c r="G1551" i="7"/>
  <c r="G870" i="7"/>
  <c r="G994" i="7"/>
  <c r="G1423" i="7"/>
  <c r="G991" i="7"/>
  <c r="G1096" i="7"/>
  <c r="G1200" i="7"/>
  <c r="G1589" i="7"/>
  <c r="G1476" i="7"/>
  <c r="G1059" i="7"/>
  <c r="G51" i="7"/>
  <c r="G391" i="7"/>
  <c r="G844" i="7"/>
  <c r="G1017" i="7"/>
  <c r="G679" i="7"/>
  <c r="G71" i="7"/>
  <c r="G527" i="7"/>
  <c r="G1094" i="7"/>
  <c r="G1425" i="7"/>
  <c r="G875" i="7"/>
  <c r="G630" i="7"/>
  <c r="G295" i="7"/>
  <c r="G1107" i="7"/>
  <c r="G157" i="7"/>
  <c r="G1063" i="7"/>
  <c r="G204" i="7"/>
  <c r="G979" i="7"/>
  <c r="G156" i="7"/>
  <c r="G269" i="7"/>
  <c r="G989" i="7"/>
  <c r="G1157" i="7"/>
  <c r="G1060" i="7"/>
  <c r="G1555" i="7"/>
  <c r="G922" i="7"/>
  <c r="G690" i="7"/>
  <c r="G1556" i="7"/>
  <c r="G808" i="7"/>
  <c r="G1111" i="7"/>
  <c r="G314" i="7"/>
  <c r="G722" i="7"/>
  <c r="G1557" i="7"/>
  <c r="G334" i="7"/>
  <c r="G1002" i="7"/>
  <c r="G1356" i="7"/>
  <c r="G91" i="7"/>
  <c r="G1453" i="7"/>
  <c r="G272" i="7"/>
  <c r="G1609" i="7"/>
  <c r="G555" i="7"/>
  <c r="G1426" i="7"/>
  <c r="G277" i="7"/>
  <c r="G311" i="7"/>
  <c r="G1218" i="7"/>
  <c r="G1613" i="7"/>
  <c r="G1095" i="7"/>
  <c r="G403" i="7"/>
  <c r="G163" i="7"/>
  <c r="G969" i="7"/>
  <c r="G385" i="7"/>
  <c r="G99" i="7"/>
  <c r="G1468" i="7"/>
  <c r="G97" i="7"/>
  <c r="G524" i="7"/>
  <c r="G1241" i="7"/>
  <c r="G1034" i="7"/>
  <c r="G1193" i="7"/>
  <c r="G982" i="7"/>
  <c r="G72" i="7"/>
  <c r="G1357" i="7"/>
  <c r="G895" i="7"/>
  <c r="G1427" i="7"/>
  <c r="G1001" i="7"/>
  <c r="G298" i="7"/>
  <c r="G212" i="7"/>
  <c r="G1044" i="7"/>
  <c r="G548" i="7"/>
  <c r="G723" i="7"/>
  <c r="G1517" i="7"/>
  <c r="G164" i="7"/>
  <c r="G966" i="7"/>
  <c r="G944" i="7"/>
  <c r="G284" i="7"/>
  <c r="G49" i="7"/>
  <c r="G1116" i="7"/>
  <c r="G566" i="7"/>
  <c r="G1428" i="7"/>
  <c r="G243" i="7"/>
  <c r="G1156" i="7"/>
  <c r="G1429" i="7"/>
  <c r="G1656" i="7"/>
  <c r="G1626" i="7"/>
  <c r="G985" i="7"/>
  <c r="G1188" i="7"/>
  <c r="G169" i="7"/>
  <c r="G905" i="7"/>
  <c r="G1314" i="7"/>
  <c r="G317" i="7"/>
  <c r="G670" i="7"/>
  <c r="G745" i="7"/>
  <c r="G545" i="7"/>
  <c r="G395" i="7"/>
  <c r="G633" i="7"/>
  <c r="G586" i="7"/>
  <c r="G1244" i="7"/>
  <c r="G1558" i="7"/>
  <c r="G878" i="7"/>
  <c r="G1187" i="7"/>
  <c r="G1099" i="7"/>
  <c r="G1430" i="7"/>
  <c r="G1048" i="7"/>
  <c r="G981" i="7"/>
  <c r="G539" i="7"/>
  <c r="G1431" i="7"/>
  <c r="G805" i="7"/>
  <c r="G1183" i="7"/>
  <c r="G42" i="7"/>
  <c r="G381" i="7"/>
  <c r="G992" i="7"/>
  <c r="G80" i="7"/>
  <c r="G250" i="7"/>
  <c r="G1155" i="7"/>
  <c r="G1559" i="7"/>
  <c r="G100" i="7"/>
  <c r="G1466" i="7"/>
  <c r="G921" i="7"/>
  <c r="G1199" i="7"/>
  <c r="G1471" i="7"/>
  <c r="G953" i="7"/>
  <c r="G958" i="7"/>
  <c r="G1061" i="7"/>
  <c r="G1508" i="7"/>
  <c r="G1596" i="7"/>
  <c r="G248" i="7"/>
  <c r="G1505" i="7"/>
  <c r="G52" i="7"/>
  <c r="G223" i="7"/>
  <c r="G580" i="7"/>
  <c r="G1687" i="7"/>
  <c r="G876" i="7"/>
  <c r="G1560" i="7"/>
  <c r="G1144" i="7"/>
  <c r="G565" i="7"/>
  <c r="G697" i="7"/>
  <c r="G593" i="7"/>
  <c r="G1465" i="7"/>
  <c r="G1562" i="7"/>
  <c r="G1432" i="7"/>
  <c r="G628" i="7"/>
  <c r="G1475" i="7"/>
  <c r="G102" i="7"/>
  <c r="G1433" i="7"/>
  <c r="G199" i="7"/>
  <c r="G1128" i="7"/>
  <c r="G811" i="7"/>
  <c r="G1258" i="7"/>
  <c r="G749" i="7"/>
  <c r="G1563" i="7"/>
  <c r="G205" i="7"/>
  <c r="G839" i="7"/>
  <c r="G1434" i="7"/>
  <c r="G1256" i="7"/>
  <c r="G1461" i="7"/>
  <c r="G879" i="7"/>
  <c r="G190" i="7"/>
  <c r="G1498" i="7"/>
  <c r="G726" i="7"/>
  <c r="G1291" i="7"/>
  <c r="G823" i="7"/>
  <c r="G1564" i="7"/>
  <c r="G715" i="7"/>
  <c r="G707" i="7"/>
  <c r="G806" i="7"/>
  <c r="G1672" i="7"/>
  <c r="G971" i="7"/>
  <c r="G1662" i="7"/>
  <c r="G1198" i="7"/>
  <c r="G1038" i="7"/>
  <c r="G1565" i="7"/>
  <c r="G1664" i="7"/>
  <c r="G725" i="7"/>
  <c r="G301" i="7"/>
  <c r="G557" i="7"/>
  <c r="G237" i="7"/>
  <c r="G79" i="7"/>
  <c r="G1566" i="7"/>
  <c r="G1364" i="7"/>
  <c r="G122" i="7"/>
  <c r="G171" i="7"/>
  <c r="G251" i="7"/>
  <c r="G1290" i="7"/>
  <c r="G1024" i="7"/>
  <c r="G531" i="7"/>
  <c r="G830" i="7"/>
  <c r="G203" i="7"/>
  <c r="G112" i="7"/>
  <c r="G986" i="7"/>
  <c r="G93" i="7"/>
  <c r="G1437" i="7"/>
  <c r="G1611" i="7"/>
  <c r="G717" i="7"/>
  <c r="G695" i="7"/>
  <c r="G1161" i="7"/>
  <c r="G380" i="7"/>
  <c r="G682" i="7"/>
  <c r="G998" i="7"/>
  <c r="G960" i="7"/>
  <c r="G908" i="7"/>
  <c r="G526" i="7"/>
  <c r="G889" i="7"/>
  <c r="G101" i="7"/>
  <c r="G1497" i="7"/>
  <c r="G1650" i="7"/>
  <c r="G1154" i="7"/>
  <c r="G1438" i="7"/>
  <c r="G716" i="7"/>
  <c r="G3" i="7"/>
  <c r="G1013" i="7"/>
  <c r="G1321" i="7"/>
  <c r="G1022" i="7"/>
  <c r="G999" i="7"/>
  <c r="G1628" i="7"/>
  <c r="G172" i="7"/>
  <c r="G1003" i="7"/>
  <c r="G554" i="7"/>
  <c r="G376" i="7"/>
  <c r="G528" i="7"/>
  <c r="G543" i="7"/>
  <c r="G1191" i="7"/>
  <c r="G807" i="7"/>
  <c r="G1085" i="7"/>
  <c r="G1439" i="7"/>
  <c r="G1440" i="7"/>
  <c r="G759" i="7"/>
  <c r="G1640" i="7"/>
  <c r="G847" i="7"/>
  <c r="G1281" i="7"/>
  <c r="G1293" i="7"/>
  <c r="G247" i="7"/>
  <c r="G840" i="7"/>
  <c r="G1289" i="7"/>
  <c r="G368" i="7"/>
  <c r="G340" i="7"/>
  <c r="G1496" i="7"/>
  <c r="G750" i="7"/>
  <c r="G428" i="7"/>
  <c r="G1227" i="7"/>
  <c r="G1083" i="7"/>
  <c r="G626" i="7"/>
  <c r="G1235" i="7"/>
  <c r="G1165" i="7"/>
  <c r="G1251" i="7"/>
  <c r="G1441" i="7"/>
  <c r="G1135" i="7"/>
  <c r="G386" i="7"/>
  <c r="G1567" i="7"/>
  <c r="G1509" i="7"/>
  <c r="G848" i="7"/>
  <c r="G1257" i="7"/>
  <c r="G297" i="7"/>
  <c r="G1494" i="7"/>
  <c r="G1020" i="7"/>
  <c r="G976" i="7"/>
  <c r="G155" i="7"/>
  <c r="G89" i="7"/>
  <c r="G896" i="7"/>
  <c r="G1150" i="7"/>
  <c r="G230" i="7"/>
  <c r="G585" i="7"/>
  <c r="G1311" i="7"/>
  <c r="G547" i="7"/>
  <c r="G364" i="7"/>
  <c r="G46" i="7"/>
  <c r="G701" i="7"/>
  <c r="G1568" i="7"/>
  <c r="G147" i="7"/>
  <c r="G1679" i="7"/>
  <c r="G829" i="7"/>
  <c r="G645" i="7"/>
  <c r="G598" i="7"/>
  <c r="G867" i="7"/>
  <c r="G1137" i="7"/>
  <c r="G75" i="7"/>
  <c r="G1098" i="7"/>
  <c r="G45" i="7"/>
  <c r="G1113" i="7"/>
  <c r="G67" i="7"/>
  <c r="G361" i="7"/>
  <c r="G337" i="7"/>
  <c r="G901" i="7"/>
  <c r="G1442" i="7"/>
  <c r="G1247" i="7"/>
  <c r="G74" i="7"/>
  <c r="G1518" i="7"/>
  <c r="G1239" i="7"/>
  <c r="G94" i="7"/>
  <c r="G288" i="7"/>
  <c r="G1590" i="7"/>
  <c r="G542" i="7"/>
  <c r="G1606" i="7"/>
  <c r="G1005" i="7"/>
  <c r="G1103" i="7"/>
  <c r="G588" i="7"/>
  <c r="G1050" i="7"/>
  <c r="G1569" i="7"/>
  <c r="G972" i="7"/>
  <c r="G974" i="7"/>
  <c r="G1598" i="7"/>
  <c r="G149" i="7"/>
  <c r="G379" i="7"/>
  <c r="G1369" i="7"/>
  <c r="G384" i="7"/>
  <c r="G1243" i="7"/>
  <c r="G110" i="7"/>
  <c r="G1145" i="7"/>
  <c r="G304" i="7"/>
  <c r="G1570" i="7"/>
  <c r="G1506" i="7"/>
  <c r="G1331" i="7"/>
  <c r="G546" i="7"/>
  <c r="G711" i="7"/>
  <c r="G1280" i="7"/>
  <c r="G529" i="7"/>
  <c r="G154" i="7"/>
  <c r="G590" i="7"/>
  <c r="G165" i="7"/>
  <c r="G343" i="7"/>
  <c r="G583" i="7"/>
  <c r="G962" i="7"/>
  <c r="G1511" i="7"/>
  <c r="G634" i="7"/>
  <c r="G1000" i="7"/>
  <c r="G1593" i="7"/>
  <c r="G937" i="7"/>
  <c r="G1130" i="7"/>
  <c r="G186" i="7"/>
  <c r="G1451" i="7"/>
  <c r="G650" i="7"/>
  <c r="G1492" i="7"/>
  <c r="G1654" i="7"/>
  <c r="G1600" i="7"/>
  <c r="G515" i="7"/>
  <c r="G746" i="7"/>
  <c r="G1607" i="7"/>
  <c r="G929" i="7"/>
  <c r="G1370" i="7"/>
  <c r="G1214" i="7"/>
  <c r="G310" i="7"/>
  <c r="G740" i="7"/>
  <c r="G818" i="7"/>
  <c r="G1597" i="7"/>
  <c r="G1223" i="7"/>
  <c r="G357" i="7"/>
  <c r="G1523" i="7"/>
  <c r="G481" i="7"/>
  <c r="G333" i="7"/>
  <c r="G912" i="7"/>
  <c r="G1571" i="7"/>
  <c r="G763" i="7"/>
  <c r="G758" i="7"/>
  <c r="G587" i="7"/>
  <c r="G200" i="7"/>
  <c r="G8" i="7"/>
  <c r="G553" i="7"/>
  <c r="G893" i="7"/>
  <c r="G359" i="7"/>
  <c r="G1371" i="7"/>
  <c r="G7" i="7"/>
  <c r="G1102" i="7"/>
  <c r="G1131" i="7"/>
  <c r="G859" i="7"/>
  <c r="G1366" i="7"/>
  <c r="G219" i="7"/>
  <c r="G1329" i="7"/>
  <c r="G1344" i="7"/>
  <c r="G729" i="7"/>
  <c r="G145" i="7"/>
  <c r="G252" i="7"/>
  <c r="G1372" i="7"/>
  <c r="G933" i="7"/>
  <c r="G1315" i="7"/>
  <c r="G978" i="7"/>
  <c r="G941" i="7"/>
  <c r="G592" i="7"/>
  <c r="G1069" i="7"/>
  <c r="G523" i="7"/>
  <c r="G1660" i="7"/>
  <c r="G40" i="7"/>
  <c r="G1313" i="7"/>
  <c r="G1671" i="7"/>
  <c r="G597" i="7"/>
  <c r="G1021" i="7"/>
  <c r="G1327" i="7"/>
  <c r="G703" i="7"/>
  <c r="G885" i="7"/>
  <c r="G1320" i="7"/>
  <c r="G160" i="7"/>
  <c r="G258" i="7"/>
  <c r="G1142" i="7"/>
  <c r="G766" i="7"/>
  <c r="G111" i="7"/>
  <c r="G709" i="7"/>
  <c r="G563" i="7"/>
  <c r="G591" i="7"/>
  <c r="G1373" i="7"/>
  <c r="G802" i="7"/>
  <c r="G105" i="7"/>
  <c r="G886" i="7"/>
  <c r="G1143" i="7"/>
  <c r="G1636" i="7"/>
  <c r="G285" i="7"/>
  <c r="G1127" i="7"/>
  <c r="G1374" i="7"/>
  <c r="G177" i="7"/>
  <c r="G1217" i="7"/>
  <c r="G567" i="7"/>
  <c r="G33" i="7"/>
  <c r="G324" i="7"/>
  <c r="G405" i="7"/>
  <c r="G339" i="7"/>
  <c r="G278" i="7"/>
  <c r="G65" i="7"/>
  <c r="G1250" i="7"/>
  <c r="G888" i="7"/>
  <c r="G389" i="7"/>
  <c r="G370" i="7"/>
  <c r="G127" i="7"/>
  <c r="G1572" i="7"/>
  <c r="G224" i="7"/>
  <c r="G366" i="7"/>
  <c r="G869" i="7"/>
  <c r="G1666" i="7"/>
  <c r="G581" i="7"/>
  <c r="G320" i="7"/>
  <c r="G661" i="7"/>
  <c r="G1682" i="7"/>
  <c r="G371" i="7"/>
  <c r="G1079" i="7"/>
  <c r="G714" i="7"/>
  <c r="G1312" i="7"/>
  <c r="G132" i="7"/>
  <c r="G1307" i="7"/>
  <c r="G415" i="7"/>
  <c r="G850" i="7"/>
  <c r="G470" i="7"/>
  <c r="G747" i="7"/>
  <c r="G606" i="7"/>
  <c r="G1455" i="7"/>
  <c r="G374" i="7"/>
  <c r="G1470" i="7"/>
  <c r="G1500" i="7"/>
  <c r="G29" i="7"/>
  <c r="G151" i="7"/>
  <c r="G742" i="7"/>
  <c r="G345" i="7"/>
  <c r="G189" i="7"/>
  <c r="G754" i="7"/>
  <c r="G144" i="7"/>
  <c r="G261" i="7"/>
  <c r="G336" i="7"/>
  <c r="G1375" i="7"/>
  <c r="G851" i="7"/>
  <c r="G1376" i="7"/>
  <c r="G1159" i="7"/>
  <c r="G1573" i="7"/>
  <c r="G842" i="7"/>
  <c r="G1587" i="7"/>
  <c r="G1693" i="7"/>
  <c r="G700" i="7"/>
  <c r="G1574" i="7"/>
  <c r="G1528" i="7"/>
  <c r="G1469" i="7"/>
  <c r="G1260" i="7"/>
  <c r="G1054" i="7"/>
  <c r="G1224" i="7"/>
  <c r="G238" i="7"/>
  <c r="G131" i="7"/>
  <c r="G1185" i="7"/>
  <c r="G168" i="7"/>
  <c r="G1354" i="7"/>
  <c r="G81" i="7"/>
  <c r="G1529" i="7"/>
  <c r="G1622" i="7"/>
  <c r="G550" i="7"/>
  <c r="G1668" i="7"/>
  <c r="G997" i="7"/>
  <c r="G253" i="7"/>
  <c r="G710" i="7"/>
  <c r="G1530" i="7"/>
  <c r="G1377" i="7"/>
  <c r="G1110" i="7"/>
  <c r="G427" i="7"/>
  <c r="G654" i="7"/>
  <c r="G1343" i="7"/>
  <c r="G1454" i="7"/>
  <c r="G92" i="7"/>
  <c r="G397" i="7"/>
  <c r="G1153" i="7"/>
  <c r="G161" i="7"/>
  <c r="G1378" i="7"/>
  <c r="G1032" i="7"/>
  <c r="G312" i="7"/>
  <c r="G293" i="7"/>
  <c r="G266" i="7"/>
  <c r="G468" i="7"/>
  <c r="G373" i="7"/>
  <c r="G1629" i="7"/>
  <c r="G1358" i="7"/>
  <c r="G1379" i="7"/>
  <c r="G367" i="7"/>
  <c r="G1261" i="7"/>
  <c r="G1169" i="7"/>
  <c r="G623" i="7"/>
  <c r="G140" i="7"/>
  <c r="G558" i="7"/>
  <c r="G1160" i="7"/>
  <c r="G622" i="7"/>
  <c r="G843" i="7"/>
  <c r="G259" i="7"/>
  <c r="G1067" i="7"/>
  <c r="G1502" i="7"/>
  <c r="G1330" i="7"/>
  <c r="G571" i="7"/>
  <c r="G1208" i="7"/>
  <c r="G596" i="7"/>
  <c r="G84" i="7"/>
  <c r="G4" i="7"/>
  <c r="G1231" i="7"/>
  <c r="G1209" i="7"/>
  <c r="G399" i="7"/>
  <c r="G602" i="7"/>
  <c r="G486" i="7"/>
  <c r="G9" i="7"/>
  <c r="G1586" i="7"/>
  <c r="G1339" i="7"/>
  <c r="G647" i="7"/>
  <c r="G173" i="7"/>
  <c r="G1129" i="7"/>
  <c r="G1473" i="7"/>
  <c r="G1097" i="7"/>
  <c r="G35" i="7"/>
  <c r="G392" i="7"/>
  <c r="G1345" i="7"/>
  <c r="G121" i="7"/>
  <c r="G400" i="7"/>
  <c r="G206" i="7"/>
  <c r="G44" i="7"/>
  <c r="G87" i="7"/>
  <c r="G1078" i="7"/>
  <c r="G1101" i="7"/>
  <c r="G837" i="7"/>
  <c r="G1692" i="7"/>
  <c r="G1336" i="7"/>
  <c r="G943" i="7"/>
  <c r="G1047" i="7"/>
  <c r="G1484" i="7"/>
  <c r="G1332" i="7"/>
  <c r="G174" i="7"/>
  <c r="G993" i="7"/>
  <c r="G1259" i="7"/>
  <c r="G279" i="7"/>
  <c r="G560" i="7"/>
  <c r="G239" i="7"/>
  <c r="G494" i="7"/>
  <c r="G372" i="7"/>
  <c r="G520" i="7"/>
  <c r="G1627" i="7"/>
  <c r="G124" i="7"/>
  <c r="G109" i="7"/>
  <c r="G1225" i="7"/>
  <c r="G1631" i="7"/>
  <c r="G82" i="7"/>
  <c r="G827" i="7"/>
  <c r="G478" i="7"/>
  <c r="G638" i="7"/>
  <c r="G636" i="7"/>
  <c r="G1456" i="7"/>
  <c r="G482" i="7"/>
  <c r="G975" i="7"/>
  <c r="G1279" i="7"/>
  <c r="G570" i="7"/>
  <c r="G708" i="7"/>
  <c r="G967" i="7"/>
  <c r="G1228" i="7"/>
  <c r="G1166" i="7"/>
  <c r="G897" i="7"/>
  <c r="G39" i="7"/>
  <c r="G48" i="7"/>
  <c r="G404" i="7"/>
  <c r="G940" i="7"/>
  <c r="G458" i="7"/>
  <c r="G1158" i="7"/>
  <c r="G1262" i="7"/>
  <c r="G1507" i="7"/>
  <c r="G1342" i="7"/>
  <c r="G1350" i="7"/>
  <c r="G519" i="7"/>
  <c r="G874" i="7"/>
  <c r="G1065" i="7"/>
  <c r="G1148" i="7"/>
  <c r="G1282" i="7"/>
  <c r="G769" i="7"/>
  <c r="G1151" i="7"/>
  <c r="G1381" i="7"/>
  <c r="G90" i="7"/>
  <c r="G264" i="7"/>
  <c r="G852" i="7"/>
  <c r="G1184" i="7"/>
  <c r="G569" i="7"/>
  <c r="G1139" i="7"/>
  <c r="G22" i="7"/>
  <c r="G841" i="7"/>
  <c r="G1684" i="7"/>
  <c r="G123" i="7"/>
  <c r="G1524" i="7"/>
  <c r="G803" i="7"/>
  <c r="G1237" i="7"/>
  <c r="G1651" i="7"/>
  <c r="G577" i="7"/>
  <c r="G854" i="7"/>
  <c r="G153" i="7"/>
  <c r="G917" i="7"/>
  <c r="G305" i="7"/>
  <c r="G1382" i="7"/>
  <c r="G1674" i="7"/>
  <c r="G235" i="7"/>
  <c r="G1115" i="7"/>
  <c r="G909" i="7"/>
  <c r="G1383" i="7"/>
  <c r="G522" i="7"/>
  <c r="G1341" i="7"/>
  <c r="G1531" i="7"/>
  <c r="G388" i="7"/>
  <c r="G549" i="7"/>
  <c r="G822" i="7"/>
  <c r="G1288" i="7"/>
  <c r="G1685" i="7"/>
  <c r="G594" i="7"/>
  <c r="G1688" i="7"/>
  <c r="G1610" i="7"/>
  <c r="G201" i="7"/>
  <c r="G996" i="7"/>
  <c r="G1603" i="7"/>
  <c r="G412" i="7"/>
  <c r="G1532" i="7"/>
  <c r="G1595" i="7"/>
  <c r="G752" i="7"/>
  <c r="G751" i="7"/>
  <c r="G500" i="7"/>
  <c r="G1232" i="7"/>
  <c r="G1068" i="7"/>
  <c r="G115" i="7"/>
  <c r="G1335" i="7"/>
  <c r="G1242" i="7"/>
  <c r="G884" i="7"/>
  <c r="G735" i="7"/>
  <c r="G1029" i="7"/>
  <c r="G699" i="7"/>
  <c r="G256" i="7"/>
  <c r="G669" i="7"/>
  <c r="G1077" i="7"/>
  <c r="G1028" i="7"/>
  <c r="G873" i="7"/>
  <c r="G387" i="7"/>
  <c r="G1450" i="7"/>
  <c r="G263" i="7"/>
  <c r="G1384" i="7"/>
  <c r="G892" i="7"/>
  <c r="G518" i="7"/>
  <c r="G836" i="7"/>
  <c r="G170" i="7"/>
  <c r="G128" i="7"/>
  <c r="G776" i="7"/>
  <c r="G229" i="7"/>
  <c r="G142" i="7"/>
  <c r="G787" i="7"/>
  <c r="G178" i="7"/>
  <c r="G197" i="7"/>
  <c r="G983" i="7"/>
  <c r="G1270" i="7"/>
  <c r="G1385" i="7"/>
  <c r="G1246" i="7"/>
  <c r="G1386" i="7"/>
  <c r="G629" i="7"/>
  <c r="G786" i="7"/>
  <c r="G1324" i="7"/>
  <c r="G575" i="7"/>
  <c r="G1177" i="7"/>
  <c r="G319" i="7"/>
  <c r="G226" i="7"/>
  <c r="G510" i="7"/>
  <c r="G582" i="7"/>
  <c r="G146" i="7"/>
  <c r="G358" i="7"/>
  <c r="G194" i="7"/>
  <c r="G1594" i="7"/>
  <c r="G1678" i="7"/>
  <c r="G1612" i="7"/>
  <c r="G643" i="7"/>
  <c r="G1152" i="7"/>
  <c r="G942" i="7"/>
  <c r="G1472" i="7"/>
  <c r="G1267" i="7"/>
  <c r="G916" i="7"/>
  <c r="G1234" i="7"/>
  <c r="G619" i="7"/>
  <c r="G471" i="7"/>
  <c r="G2" i="7"/>
  <c r="G1387" i="7"/>
  <c r="G1695" i="7"/>
  <c r="G184" i="7"/>
  <c r="G767" i="7"/>
  <c r="G903" i="7"/>
  <c r="G914" i="7"/>
  <c r="G445" i="7"/>
  <c r="G228" i="7"/>
  <c r="G846" i="7"/>
  <c r="G1248" i="7"/>
  <c r="G819" i="7"/>
  <c r="G1681" i="7"/>
  <c r="G1653" i="7"/>
  <c r="G220" i="7"/>
  <c r="G1337" i="7"/>
  <c r="G346" i="7"/>
  <c r="G437" i="7"/>
  <c r="G1680" i="7"/>
  <c r="G589" i="7"/>
  <c r="G731" i="7"/>
  <c r="G1254" i="7"/>
  <c r="G1452" i="7"/>
  <c r="G28" i="7"/>
  <c r="G1458" i="7"/>
  <c r="G1252" i="7"/>
  <c r="G1346" i="7"/>
  <c r="G78" i="7"/>
  <c r="G1365" i="7"/>
  <c r="G713" i="7"/>
  <c r="G1338" i="7"/>
  <c r="G1207" i="7"/>
  <c r="G641" i="7"/>
  <c r="G640" i="7"/>
  <c r="G1522" i="7"/>
  <c r="G1655" i="7"/>
  <c r="G957" i="7"/>
  <c r="G1010" i="7"/>
  <c r="G255" i="7"/>
  <c r="G260" i="7"/>
  <c r="G568" i="7"/>
  <c r="G1362" i="7"/>
  <c r="G1140" i="7"/>
  <c r="G1114" i="7"/>
  <c r="G804" i="7"/>
  <c r="G213" i="7"/>
  <c r="G541" i="7"/>
  <c r="G1030" i="7"/>
  <c r="G1133" i="7"/>
  <c r="G1388" i="7"/>
  <c r="G1230" i="7"/>
  <c r="G1677" i="7"/>
  <c r="G299" i="7"/>
  <c r="G1389" i="7"/>
  <c r="G377" i="7"/>
  <c r="G431" i="7"/>
  <c r="G624" i="7"/>
  <c r="G753" i="7"/>
  <c r="G849" i="7"/>
  <c r="G480" i="7"/>
  <c r="G1462" i="7"/>
  <c r="G853" i="7"/>
  <c r="G579" i="7"/>
  <c r="G1592" i="7"/>
  <c r="G1117" i="7"/>
  <c r="G316" i="7"/>
  <c r="G1249" i="7"/>
  <c r="G1457" i="7"/>
  <c r="G1630" i="7"/>
  <c r="G1278" i="7"/>
  <c r="G1186" i="7"/>
  <c r="G166" i="7"/>
  <c r="G1253" i="7"/>
  <c r="G1585" i="7"/>
  <c r="G180" i="7"/>
  <c r="G995" i="7"/>
  <c r="G62" i="7"/>
  <c r="G1070" i="7"/>
  <c r="G306" i="7"/>
  <c r="G915" i="7"/>
  <c r="G1601" i="7"/>
  <c r="G659" i="7"/>
  <c r="G1080" i="7"/>
  <c r="G1196" i="7"/>
  <c r="G1326" i="7"/>
  <c r="G1306" i="7"/>
  <c r="G906" i="7"/>
  <c r="G1501" i="7"/>
  <c r="G1591" i="7"/>
  <c r="G928" i="7"/>
  <c r="G338" i="7"/>
  <c r="G234" i="7"/>
  <c r="G47" i="7"/>
  <c r="G302" i="7"/>
  <c r="G1519" i="7"/>
  <c r="G1493" i="7"/>
  <c r="G1221" i="7"/>
  <c r="G1275" i="7"/>
  <c r="G1694" i="7"/>
  <c r="G833" i="7"/>
  <c r="G1216" i="7"/>
  <c r="G1333" i="7"/>
  <c r="G1533" i="7"/>
  <c r="G1639" i="7"/>
  <c r="G1167" i="7"/>
  <c r="G604" i="7"/>
  <c r="G1319" i="7"/>
  <c r="G559" i="7"/>
  <c r="G1534" i="7"/>
  <c r="G64" i="7"/>
  <c r="G521" i="7"/>
  <c r="G292" i="7"/>
  <c r="G360" i="7"/>
  <c r="G660" i="7"/>
  <c r="G1105" i="7"/>
  <c r="G233" i="7"/>
  <c r="G26" i="7"/>
  <c r="G53" i="7"/>
  <c r="G198" i="7"/>
  <c r="G1696" i="7"/>
  <c r="G1390" i="7"/>
  <c r="G858" i="7"/>
  <c r="G195" i="7"/>
  <c r="G1202" i="7"/>
  <c r="G871" i="7"/>
  <c r="G1076" i="7"/>
  <c r="G605" i="7"/>
  <c r="G1391" i="7"/>
  <c r="G1045" i="7"/>
  <c r="G824" i="7"/>
  <c r="G1535" i="7"/>
  <c r="G152" i="7"/>
  <c r="G148" i="7"/>
  <c r="G27" i="7"/>
  <c r="G757" i="7"/>
  <c r="G1449" i="7"/>
  <c r="G608" i="7"/>
  <c r="G668" i="7"/>
  <c r="G30" i="7"/>
  <c r="G176" i="7"/>
  <c r="G63" i="7"/>
  <c r="G899" i="7"/>
  <c r="G1318" i="7"/>
  <c r="G788" i="7"/>
  <c r="G1334" i="7"/>
  <c r="G1220" i="7"/>
  <c r="G351" i="7"/>
  <c r="G1316" i="7"/>
  <c r="G23" i="7"/>
  <c r="G1276" i="7"/>
  <c r="G342" i="7"/>
  <c r="G1690" i="7"/>
  <c r="G1689" i="7"/>
  <c r="G119" i="7"/>
  <c r="G1392" i="7"/>
  <c r="G1222" i="7"/>
  <c r="G737" i="7"/>
  <c r="G1632" i="7"/>
  <c r="G1686" i="7"/>
  <c r="G923" i="7"/>
  <c r="G106" i="7"/>
  <c r="G1147" i="7"/>
  <c r="G383" i="7"/>
  <c r="G1272" i="7"/>
  <c r="G595" i="7"/>
  <c r="G6" i="7"/>
  <c r="G1211" i="7"/>
  <c r="G973" i="7"/>
  <c r="G1355" i="7"/>
  <c r="G463" i="7"/>
  <c r="G43" i="7"/>
  <c r="G289" i="7"/>
  <c r="G649" i="7"/>
  <c r="G1213" i="7"/>
  <c r="G207" i="7"/>
  <c r="G1491" i="7"/>
  <c r="G832" i="7"/>
  <c r="G1175" i="7"/>
  <c r="G179" i="7"/>
  <c r="G236" i="7"/>
  <c r="G1393" i="7"/>
  <c r="G552" i="7"/>
  <c r="G232" i="7"/>
  <c r="G282" i="7"/>
  <c r="G185" i="7"/>
  <c r="G728" i="7"/>
  <c r="G1394" i="7"/>
  <c r="G952" i="7"/>
  <c r="G1599" i="7"/>
  <c r="G1072" i="7"/>
  <c r="G1351" i="7"/>
  <c r="G1633" i="7"/>
  <c r="G1240" i="7"/>
  <c r="G1173" i="7"/>
  <c r="G150" i="7"/>
  <c r="G222" i="7"/>
  <c r="G32" i="7"/>
  <c r="G143" i="7"/>
  <c r="G578" i="7"/>
  <c r="G1463" i="7"/>
  <c r="G1149" i="7"/>
  <c r="G1659" i="7"/>
  <c r="G1245" i="7"/>
  <c r="G1683" i="7"/>
  <c r="G318" i="7"/>
  <c r="G369" i="7"/>
  <c r="G652" i="7"/>
  <c r="G398" i="7"/>
  <c r="G1348" i="7"/>
  <c r="G352" i="7"/>
  <c r="G513" i="7"/>
  <c r="G11" i="7"/>
  <c r="G532" i="7"/>
  <c r="G332" i="7"/>
  <c r="G741" i="7"/>
  <c r="G1134" i="7"/>
  <c r="G738" i="7"/>
  <c r="G1464" i="7"/>
  <c r="G534" i="7"/>
  <c r="G667" i="7"/>
  <c r="G857" i="7"/>
  <c r="G1182" i="7"/>
  <c r="G743" i="7"/>
  <c r="G777" i="7"/>
  <c r="G533" i="7"/>
  <c r="G193" i="7"/>
  <c r="G356" i="7"/>
  <c r="G1624" i="7"/>
  <c r="G323" i="7"/>
  <c r="G712" i="7"/>
  <c r="G1226" i="7"/>
  <c r="G1649" i="7"/>
  <c r="G530" i="7"/>
  <c r="G1648" i="7"/>
  <c r="G1340" i="7"/>
  <c r="G1203" i="7"/>
  <c r="G441" i="7"/>
  <c r="G188" i="7"/>
  <c r="G1480" i="7"/>
  <c r="G34" i="7"/>
  <c r="G987" i="7"/>
  <c r="G1467" i="7"/>
  <c r="G1460" i="7"/>
  <c r="G138" i="7"/>
  <c r="G330" i="7"/>
  <c r="G835" i="7"/>
  <c r="G770" i="7"/>
  <c r="G762" i="7"/>
  <c r="G25" i="7"/>
  <c r="G1477" i="7"/>
  <c r="G300" i="7"/>
  <c r="G1082" i="7"/>
  <c r="G296" i="7"/>
  <c r="G1046" i="7"/>
  <c r="G1195" i="7"/>
  <c r="G1322" i="7"/>
  <c r="G1395" i="7"/>
  <c r="G413" i="7"/>
  <c r="G175" i="7"/>
  <c r="G516" i="7"/>
  <c r="G1396" i="7"/>
  <c r="G1360" i="7"/>
  <c r="G473" i="7"/>
  <c r="G1657" i="7"/>
  <c r="G655" i="7"/>
  <c r="G21" i="7"/>
  <c r="G736" i="7"/>
  <c r="G657" i="7"/>
  <c r="G764" i="7"/>
  <c r="G1201" i="7"/>
  <c r="G280" i="7"/>
  <c r="G778" i="7"/>
  <c r="G642" i="7"/>
  <c r="G739" i="7"/>
  <c r="G38" i="7"/>
  <c r="G954" i="7"/>
  <c r="G820" i="7"/>
  <c r="G483" i="7"/>
  <c r="G911" i="7"/>
  <c r="G1121" i="7"/>
  <c r="G1513" i="7"/>
  <c r="G281" i="7"/>
  <c r="G761" i="7"/>
  <c r="G1087" i="7"/>
  <c r="G610" i="7"/>
  <c r="G865" i="7"/>
  <c r="G1236" i="7"/>
  <c r="G167" i="7"/>
  <c r="G325" i="7"/>
  <c r="G1623" i="7"/>
  <c r="G499" i="7"/>
  <c r="G1361" i="7"/>
  <c r="G1197" i="7"/>
  <c r="G621" i="7"/>
  <c r="G860" i="7"/>
  <c r="G1302" i="7"/>
  <c r="G1206" i="7"/>
  <c r="G1238" i="7"/>
  <c r="G1489" i="7"/>
  <c r="G1264" i="7"/>
  <c r="G283" i="7"/>
  <c r="G1658" i="7"/>
  <c r="G599" i="7"/>
  <c r="G902" i="7"/>
  <c r="G227" i="7"/>
  <c r="G1277" i="7"/>
  <c r="G1317" i="7"/>
  <c r="G56" i="7"/>
  <c r="G116" i="7"/>
  <c r="G196" i="7"/>
  <c r="G141" i="7"/>
  <c r="G1691" i="7"/>
  <c r="G1295" i="7"/>
  <c r="G493" i="7"/>
  <c r="G572" i="7"/>
  <c r="G362" i="7"/>
  <c r="G576" i="7"/>
  <c r="G1536" i="7"/>
  <c r="G574" i="7"/>
  <c r="G799" i="7"/>
  <c r="G607" i="7"/>
  <c r="G1625" i="7"/>
  <c r="G1190" i="7"/>
  <c r="G1353" i="7"/>
  <c r="G1086" i="7"/>
  <c r="G408" i="7"/>
  <c r="G290" i="7"/>
  <c r="G275" i="7"/>
  <c r="G782" i="7"/>
  <c r="G241" i="7"/>
  <c r="G1089" i="7"/>
  <c r="G454" i="7"/>
  <c r="G834" i="7"/>
  <c r="G1109" i="7"/>
  <c r="G1141" i="7"/>
  <c r="G1255" i="7"/>
  <c r="G117" i="7"/>
  <c r="G484" i="7"/>
  <c r="G469" i="7"/>
  <c r="G1229" i="7"/>
  <c r="G208" i="7"/>
  <c r="G1363" i="7"/>
  <c r="G861" i="7"/>
  <c r="G1174" i="7"/>
  <c r="G1352" i="7"/>
  <c r="G872" i="7"/>
  <c r="G1124" i="7"/>
  <c r="G231" i="7"/>
  <c r="G254" i="7"/>
  <c r="G797" i="7"/>
  <c r="G455" i="7"/>
  <c r="G535" i="7"/>
  <c r="G1323" i="7"/>
  <c r="G813" i="7"/>
  <c r="G294" i="7"/>
  <c r="G1676" i="7"/>
  <c r="G1665" i="7"/>
  <c r="G307" i="7"/>
  <c r="G1490" i="7"/>
  <c r="G465" i="7"/>
  <c r="G485" i="7"/>
  <c r="G514" i="7"/>
  <c r="G785" i="7"/>
  <c r="G1106" i="7"/>
  <c r="G210" i="7"/>
  <c r="G409" i="7"/>
  <c r="G139" i="7"/>
  <c r="G1287" i="7"/>
  <c r="G1479" i="7"/>
  <c r="G920" i="7"/>
  <c r="G947" i="7"/>
  <c r="G648" i="7"/>
  <c r="G637" i="7"/>
  <c r="G1634" i="7"/>
  <c r="G1027" i="7"/>
  <c r="G663" i="7"/>
  <c r="G825" i="7"/>
  <c r="G644" i="7"/>
  <c r="G1164" i="7"/>
  <c r="G286" i="7"/>
  <c r="G665" i="7"/>
  <c r="G240" i="7"/>
  <c r="G382" i="7"/>
  <c r="G1663" i="7"/>
  <c r="G1537" i="7"/>
  <c r="G656" i="7"/>
  <c r="G984" i="7"/>
  <c r="G1273" i="7"/>
  <c r="G627" i="7"/>
  <c r="G108" i="7"/>
  <c r="G1503" i="7"/>
  <c r="G1538" i="7"/>
  <c r="G609" i="7"/>
  <c r="G639" i="7"/>
  <c r="G1635" i="7"/>
  <c r="G625" i="7"/>
  <c r="G466" i="7"/>
  <c r="G1539" i="7"/>
  <c r="G1015" i="7"/>
  <c r="G617" i="7"/>
  <c r="G1104" i="7"/>
  <c r="G291" i="7"/>
  <c r="G537" i="7"/>
  <c r="G1274" i="7"/>
  <c r="G1091" i="7"/>
  <c r="G509" i="7"/>
  <c r="G1397" i="7"/>
  <c r="G1325" i="7"/>
  <c r="G130" i="7"/>
  <c r="G864" i="7"/>
  <c r="G1398" i="7"/>
  <c r="G497" i="7"/>
  <c r="G784" i="7"/>
  <c r="G573" i="7"/>
  <c r="G5" i="7"/>
  <c r="G756" i="7"/>
  <c r="G192" i="7"/>
  <c r="G418" i="7"/>
  <c r="G365" i="7"/>
  <c r="G1459" i="7"/>
  <c r="G1399" i="7"/>
  <c r="G407" i="7"/>
  <c r="G1359" i="7"/>
  <c r="G613" i="7"/>
  <c r="G191" i="7"/>
  <c r="G1081" i="7"/>
  <c r="G666" i="7"/>
  <c r="G1268" i="7"/>
  <c r="G378" i="7"/>
  <c r="G1641" i="7"/>
  <c r="G118" i="7"/>
  <c r="G467" i="7"/>
  <c r="G57" i="7"/>
  <c r="G1540" i="7"/>
  <c r="G1286" i="7"/>
  <c r="G1092" i="7"/>
  <c r="G1400" i="7"/>
  <c r="G1541" i="7"/>
  <c r="G1269" i="7"/>
  <c r="G1189" i="7"/>
  <c r="G1542" i="7"/>
  <c r="G1647" i="7"/>
  <c r="G780" i="7"/>
  <c r="G791" i="7"/>
  <c r="G816" i="7"/>
  <c r="G1543" i="7"/>
  <c r="G225" i="7"/>
  <c r="G1308" i="7"/>
  <c r="G1401" i="7"/>
  <c r="G159" i="7"/>
  <c r="G1588" i="7"/>
  <c r="G363" i="7"/>
  <c r="G31" i="7"/>
  <c r="G1204" i="7"/>
  <c r="G809" i="7"/>
  <c r="G1301" i="7"/>
  <c r="G507" i="7"/>
  <c r="G58" i="7"/>
  <c r="G1168" i="7"/>
  <c r="G1525" i="7"/>
  <c r="G646" i="7"/>
  <c r="G1520" i="7"/>
  <c r="G894" i="7"/>
  <c r="G1474" i="7"/>
  <c r="G459" i="7"/>
  <c r="G765" i="7"/>
  <c r="G479" i="7"/>
  <c r="G925" i="7"/>
  <c r="G612" i="7"/>
  <c r="G658" i="7"/>
  <c r="G36" i="7"/>
  <c r="G814" i="7"/>
  <c r="G556" i="7"/>
  <c r="G951" i="7"/>
  <c r="G1138" i="7"/>
  <c r="G730" i="7"/>
  <c r="G631" i="7"/>
  <c r="G1075" i="7"/>
  <c r="G755" i="7"/>
  <c r="G504" i="7"/>
  <c r="G1661" i="7"/>
  <c r="G498" i="7"/>
  <c r="G1233" i="7"/>
  <c r="G462" i="7"/>
  <c r="G276" i="7"/>
  <c r="G1675" i="7"/>
  <c r="G425" i="7"/>
  <c r="G907" i="7"/>
  <c r="G603" i="7"/>
  <c r="G14" i="7"/>
  <c r="G209" i="7"/>
  <c r="G1118" i="7"/>
  <c r="G615" i="7"/>
  <c r="G41" i="7"/>
  <c r="G477" i="7"/>
  <c r="G1219" i="7"/>
  <c r="G326" i="7"/>
  <c r="G328" i="7"/>
  <c r="G1580" i="7"/>
  <c r="G406" i="7"/>
  <c r="G1210" i="7"/>
  <c r="G1402" i="7"/>
  <c r="G817" i="7"/>
  <c r="G262" i="7"/>
  <c r="G375" i="7"/>
  <c r="G955" i="7"/>
  <c r="G1581" i="7"/>
  <c r="G662" i="7"/>
  <c r="G796" i="7"/>
  <c r="G495" i="7"/>
  <c r="G1521" i="7"/>
  <c r="G1171" i="7"/>
  <c r="G653" i="7"/>
  <c r="G37" i="7"/>
  <c r="G501" i="7"/>
  <c r="G900" i="7"/>
  <c r="G505" i="7"/>
  <c r="G120" i="7"/>
  <c r="G20" i="7"/>
  <c r="G1638" i="7"/>
  <c r="G55" i="7"/>
  <c r="G1644" i="7"/>
  <c r="G129" i="7"/>
  <c r="G1042" i="7"/>
  <c r="G798" i="7"/>
  <c r="G1125" i="7"/>
  <c r="G1266" i="7"/>
  <c r="G1176" i="7"/>
  <c r="G1263" i="7"/>
  <c r="G1136" i="7"/>
  <c r="G828" i="7"/>
  <c r="G1172" i="7"/>
  <c r="G1697" i="7"/>
  <c r="G1296" i="7"/>
  <c r="G517" i="7"/>
  <c r="G1146" i="7"/>
  <c r="G734" i="7"/>
  <c r="G327" i="7"/>
  <c r="G856" i="7"/>
  <c r="G620" i="7"/>
  <c r="G561" i="7"/>
  <c r="G1403" i="7"/>
  <c r="G433" i="7"/>
  <c r="G432" i="7"/>
  <c r="G601" i="7"/>
  <c r="G13" i="7"/>
  <c r="G114" i="7"/>
  <c r="G1404" i="7"/>
  <c r="G775" i="7"/>
  <c r="G781" i="7"/>
  <c r="G1405" i="7"/>
  <c r="G1478" i="7"/>
  <c r="G135" i="7"/>
  <c r="G1406" i="7"/>
  <c r="G564" i="7"/>
  <c r="G1582" i="7"/>
  <c r="G792" i="7"/>
  <c r="G218" i="7"/>
  <c r="G1407" i="7"/>
  <c r="G54" i="7"/>
  <c r="G322" i="7"/>
  <c r="G924" i="7"/>
  <c r="G430" i="7"/>
  <c r="G562" i="7"/>
  <c r="G19" i="7"/>
  <c r="G355" i="7"/>
  <c r="G600" i="7"/>
  <c r="G217" i="7"/>
  <c r="G935" i="7"/>
  <c r="G349" i="7"/>
  <c r="G216" i="7"/>
  <c r="G182" i="7"/>
  <c r="G664" i="7"/>
  <c r="G215" i="7"/>
  <c r="G287" i="7"/>
  <c r="G1119" i="7"/>
  <c r="G862" i="7"/>
  <c r="G956" i="7"/>
  <c r="G1583" i="7"/>
  <c r="G538" i="7"/>
  <c r="G502" i="7"/>
  <c r="G1512" i="7"/>
  <c r="G1408" i="7"/>
  <c r="G511" i="7"/>
  <c r="G416" i="7"/>
  <c r="G329" i="7"/>
  <c r="G421" i="7"/>
  <c r="G1487" i="7"/>
  <c r="G1409" i="7"/>
  <c r="G214" i="7"/>
  <c r="G934" i="7"/>
  <c r="G936" i="7"/>
  <c r="G187" i="7"/>
  <c r="G930" i="7"/>
  <c r="G1041" i="7"/>
  <c r="G1410" i="7"/>
  <c r="G1212" i="7"/>
  <c r="G257" i="7"/>
  <c r="G438" i="7"/>
  <c r="G508" i="7"/>
  <c r="G1014" i="7"/>
  <c r="G1126" i="7"/>
  <c r="G1170" i="7"/>
  <c r="G492" i="7"/>
  <c r="G16" i="7"/>
  <c r="G927" i="7"/>
  <c r="G1642" i="7"/>
  <c r="G1411" i="7"/>
  <c r="G1298" i="7"/>
  <c r="G790" i="7"/>
  <c r="G353" i="7"/>
  <c r="G1637" i="7"/>
  <c r="G1205" i="7"/>
  <c r="G1413" i="7"/>
  <c r="G18" i="7"/>
  <c r="G815" i="7"/>
  <c r="G1414" i="7"/>
  <c r="G464" i="7"/>
  <c r="G1163" i="7"/>
  <c r="G422" i="7"/>
  <c r="G794" i="7"/>
  <c r="G1297" i="7"/>
  <c r="G475" i="7"/>
  <c r="G420" i="7"/>
  <c r="G1488" i="7"/>
  <c r="G181" i="7"/>
  <c r="G472" i="7"/>
  <c r="G424" i="7"/>
  <c r="G61" i="7"/>
  <c r="G1310" i="7"/>
  <c r="G183" i="7"/>
  <c r="G1271" i="7"/>
  <c r="G12" i="7"/>
  <c r="G503" i="7"/>
  <c r="G17" i="7"/>
  <c r="G476" i="7"/>
  <c r="G1482" i="7"/>
  <c r="G1299" i="7"/>
  <c r="G779" i="7"/>
  <c r="G488" i="7"/>
  <c r="G348" i="7"/>
  <c r="G321" i="7"/>
  <c r="G904" i="7"/>
  <c r="G768" i="7"/>
  <c r="G453" i="7"/>
  <c r="G1265" i="7"/>
  <c r="G1215" i="7"/>
  <c r="G439" i="7"/>
  <c r="G1415" i="7"/>
  <c r="G611" i="7"/>
  <c r="G460" i="7"/>
  <c r="G113" i="7"/>
  <c r="G945" i="7"/>
  <c r="G970" i="7"/>
  <c r="G354" i="7"/>
  <c r="G949" i="7"/>
  <c r="G536" i="7"/>
  <c r="G774" i="7"/>
  <c r="G1122" i="7"/>
  <c r="G772" i="7"/>
  <c r="G417" i="7"/>
  <c r="G410" i="7"/>
  <c r="G496" i="7"/>
  <c r="G1584" i="7"/>
  <c r="G1645" i="7"/>
  <c r="G419" i="7"/>
  <c r="G1643" i="7"/>
  <c r="G810" i="7"/>
  <c r="G1284" i="7"/>
  <c r="G1646" i="7"/>
  <c r="G771" i="7"/>
  <c r="G793" i="7"/>
  <c r="G732" i="7"/>
  <c r="G918" i="7"/>
  <c r="G1300" i="7"/>
  <c r="G133" i="7"/>
  <c r="G789" i="7"/>
  <c r="G1090" i="7"/>
  <c r="G1416" i="7"/>
  <c r="G1285" i="7"/>
  <c r="G1120" i="7"/>
  <c r="G512" i="7"/>
  <c r="G614" i="7"/>
  <c r="G795" i="7"/>
  <c r="G913" i="7"/>
  <c r="G887" i="7"/>
  <c r="G491" i="7"/>
  <c r="G60" i="7"/>
  <c r="G107" i="7"/>
  <c r="G411" i="7"/>
  <c r="G1309" i="7"/>
  <c r="G446" i="7"/>
  <c r="G15" i="7"/>
  <c r="G1283" i="7"/>
  <c r="G618" i="7"/>
  <c r="G489" i="7"/>
  <c r="G1294" i="7"/>
  <c r="G426" i="7"/>
  <c r="G350" i="7"/>
  <c r="G452" i="7"/>
  <c r="G1123" i="7"/>
  <c r="G435" i="7"/>
  <c r="G474" i="7"/>
  <c r="G926" i="7"/>
  <c r="G506" i="7"/>
  <c r="G931" i="7"/>
  <c r="G414" i="7"/>
  <c r="G950" i="7"/>
  <c r="G137" i="7"/>
  <c r="G442" i="7"/>
  <c r="G451" i="7"/>
  <c r="G932" i="7"/>
  <c r="G783" i="7"/>
  <c r="G946" i="7"/>
  <c r="G890" i="7"/>
  <c r="G423" i="7"/>
  <c r="G487" i="7"/>
  <c r="G59" i="7"/>
  <c r="G429" i="7"/>
  <c r="G436" i="7"/>
  <c r="G1417" i="7"/>
  <c r="G773" i="7"/>
  <c r="G616" i="7"/>
  <c r="G450" i="7"/>
  <c r="G440" i="7"/>
  <c r="G733" i="7"/>
  <c r="G490" i="7"/>
  <c r="G449" i="7"/>
  <c r="G948" i="7"/>
  <c r="G457" i="7"/>
  <c r="G136" i="7"/>
  <c r="G919" i="7"/>
  <c r="G134" i="7"/>
  <c r="G891" i="7"/>
  <c r="G447" i="7"/>
  <c r="G461" i="7"/>
  <c r="G444" i="7"/>
  <c r="G443" i="7"/>
  <c r="G434" i="7"/>
  <c r="G448" i="7"/>
  <c r="G456" i="7"/>
  <c r="G103" i="7"/>
  <c r="F104" i="7"/>
  <c r="F800" i="7"/>
  <c r="F826" i="7"/>
  <c r="F831" i="7"/>
  <c r="F863" i="7"/>
  <c r="F1011" i="7"/>
  <c r="F1132" i="7"/>
  <c r="F1179" i="7"/>
  <c r="F1303" i="7"/>
  <c r="F1304" i="7"/>
  <c r="F1305" i="7"/>
  <c r="F1485" i="7"/>
  <c r="F1526" i="7"/>
  <c r="F1552" i="7"/>
  <c r="F1553" i="7"/>
  <c r="F1554" i="7"/>
  <c r="F1561" i="7"/>
  <c r="F273" i="7"/>
  <c r="F718" i="7"/>
  <c r="F1486" i="7"/>
  <c r="F1516" i="7"/>
  <c r="F1515" i="7"/>
  <c r="F704" i="7"/>
  <c r="F1162" i="7"/>
  <c r="F1495" i="7"/>
  <c r="F689" i="7"/>
  <c r="F1605" i="7"/>
  <c r="F270" i="7"/>
  <c r="F1180" i="7"/>
  <c r="F1616" i="7"/>
  <c r="F684" i="7"/>
  <c r="F1064" i="7"/>
  <c r="F1035" i="7"/>
  <c r="F1575" i="7"/>
  <c r="F687" i="7"/>
  <c r="F1514" i="7"/>
  <c r="F990" i="7"/>
  <c r="F1009" i="7"/>
  <c r="F1178" i="7"/>
  <c r="F727" i="7"/>
  <c r="F347" i="7"/>
  <c r="F1367" i="7"/>
  <c r="F1667" i="7"/>
  <c r="F1618" i="7"/>
  <c r="F1031" i="7"/>
  <c r="F1576" i="7"/>
  <c r="F1424" i="7"/>
  <c r="F1619" i="7"/>
  <c r="F244" i="7"/>
  <c r="F1435" i="7"/>
  <c r="F632" i="7"/>
  <c r="F68" i="7"/>
  <c r="F1436" i="7"/>
  <c r="F268" i="7"/>
  <c r="F1443" i="7"/>
  <c r="F673" i="7"/>
  <c r="F1062" i="7"/>
  <c r="F85" i="7"/>
  <c r="F1615" i="7"/>
  <c r="F344" i="7"/>
  <c r="F271" i="7"/>
  <c r="F939" i="7"/>
  <c r="F686" i="7"/>
  <c r="F267" i="7"/>
  <c r="F678" i="7"/>
  <c r="F683" i="7"/>
  <c r="F1007" i="7"/>
  <c r="F677" i="7"/>
  <c r="F691" i="7"/>
  <c r="F671" i="7"/>
  <c r="F540" i="7"/>
  <c r="F1670" i="7"/>
  <c r="F1008" i="7"/>
  <c r="F1620" i="7"/>
  <c r="F692" i="7"/>
  <c r="F963" i="7"/>
  <c r="F1018" i="7"/>
  <c r="F341" i="7"/>
  <c r="F1577" i="7"/>
  <c r="F1057" i="7"/>
  <c r="F1602" i="7"/>
  <c r="F1112" i="7"/>
  <c r="F1347" i="7"/>
  <c r="F69" i="7"/>
  <c r="F866" i="7"/>
  <c r="F868" i="7"/>
  <c r="F95" i="7"/>
  <c r="F877" i="7"/>
  <c r="F748" i="7"/>
  <c r="F744" i="7"/>
  <c r="F694" i="7"/>
  <c r="F719" i="7"/>
  <c r="F1049" i="7"/>
  <c r="F525" i="7"/>
  <c r="F1058" i="7"/>
  <c r="F221" i="7"/>
  <c r="F1444" i="7"/>
  <c r="F1004" i="7"/>
  <c r="F309" i="7"/>
  <c r="F242" i="7"/>
  <c r="F1445" i="7"/>
  <c r="F249" i="7"/>
  <c r="F688" i="7"/>
  <c r="F698" i="7"/>
  <c r="F1578" i="7"/>
  <c r="F1084" i="7"/>
  <c r="F70" i="7"/>
  <c r="F331" i="7"/>
  <c r="F681" i="7"/>
  <c r="F126" i="7"/>
  <c r="F959" i="7"/>
  <c r="F674" i="7"/>
  <c r="F402" i="7"/>
  <c r="F821" i="7"/>
  <c r="F855" i="7"/>
  <c r="F676" i="7"/>
  <c r="F1446" i="7"/>
  <c r="F965" i="7"/>
  <c r="F838" i="7"/>
  <c r="F1510" i="7"/>
  <c r="F1579" i="7"/>
  <c r="F1527" i="7"/>
  <c r="F76" i="7"/>
  <c r="F77" i="7"/>
  <c r="F1012" i="7"/>
  <c r="F1447" i="7"/>
  <c r="F1033" i="7"/>
  <c r="F394" i="7"/>
  <c r="F1604" i="7"/>
  <c r="F705" i="7"/>
  <c r="F211" i="7"/>
  <c r="F1544" i="7"/>
  <c r="F1192" i="7"/>
  <c r="F883" i="7"/>
  <c r="F1040" i="7"/>
  <c r="F845" i="7"/>
  <c r="F1545" i="7"/>
  <c r="F1546" i="7"/>
  <c r="F246" i="7"/>
  <c r="F396" i="7"/>
  <c r="F706" i="7"/>
  <c r="F66" i="7"/>
  <c r="F98" i="7"/>
  <c r="F73" i="7"/>
  <c r="F1448" i="7"/>
  <c r="F1669" i="7"/>
  <c r="F1108" i="7"/>
  <c r="F1368" i="7"/>
  <c r="F1621" i="7"/>
  <c r="F1380" i="7"/>
  <c r="F1328" i="7"/>
  <c r="F1039" i="7"/>
  <c r="F313" i="7"/>
  <c r="F1412" i="7"/>
  <c r="F1617" i="7"/>
  <c r="F1673" i="7"/>
  <c r="F390" i="7"/>
  <c r="F1547" i="7"/>
  <c r="F1025" i="7"/>
  <c r="F882" i="7"/>
  <c r="F961" i="7"/>
  <c r="F1548" i="7"/>
  <c r="F544" i="7"/>
  <c r="F1023" i="7"/>
  <c r="F265" i="7"/>
  <c r="F335" i="7"/>
  <c r="F1093" i="7"/>
  <c r="F977" i="7"/>
  <c r="F1073" i="7"/>
  <c r="F158" i="7"/>
  <c r="F651" i="7"/>
  <c r="F968" i="7"/>
  <c r="F696" i="7"/>
  <c r="F50" i="7"/>
  <c r="F702" i="7"/>
  <c r="F245" i="7"/>
  <c r="F1614" i="7"/>
  <c r="F1349" i="7"/>
  <c r="F1019" i="7"/>
  <c r="F1292" i="7"/>
  <c r="F693" i="7"/>
  <c r="F988" i="7"/>
  <c r="F1074" i="7"/>
  <c r="F938" i="7"/>
  <c r="F1481" i="7"/>
  <c r="F1418" i="7"/>
  <c r="F675" i="7"/>
  <c r="F10" i="7"/>
  <c r="F83" i="7"/>
  <c r="F685" i="7"/>
  <c r="F1419" i="7"/>
  <c r="F881" i="7"/>
  <c r="F1052" i="7"/>
  <c r="F1100" i="7"/>
  <c r="F1066" i="7"/>
  <c r="F1420" i="7"/>
  <c r="F1421" i="7"/>
  <c r="F1422" i="7"/>
  <c r="F964" i="7"/>
  <c r="F1483" i="7"/>
  <c r="F551" i="7"/>
  <c r="F680" i="7"/>
  <c r="F1006" i="7"/>
  <c r="F720" i="7"/>
  <c r="F1037" i="7"/>
  <c r="F125" i="7"/>
  <c r="F315" i="7"/>
  <c r="F1181" i="7"/>
  <c r="F401" i="7"/>
  <c r="F910" i="7"/>
  <c r="F801" i="7"/>
  <c r="F721" i="7"/>
  <c r="F1055" i="7"/>
  <c r="F303" i="7"/>
  <c r="F980" i="7"/>
  <c r="F308" i="7"/>
  <c r="F24" i="7"/>
  <c r="F672" i="7"/>
  <c r="F760" i="7"/>
  <c r="F1194" i="7"/>
  <c r="F1088" i="7"/>
  <c r="F898" i="7"/>
  <c r="F1652" i="7"/>
  <c r="F1016" i="7"/>
  <c r="F1051" i="7"/>
  <c r="F1056" i="7"/>
  <c r="F1549" i="7"/>
  <c r="F1071" i="7"/>
  <c r="F724" i="7"/>
  <c r="F635" i="7"/>
  <c r="F584" i="7"/>
  <c r="F1026" i="7"/>
  <c r="F162" i="7"/>
  <c r="F88" i="7"/>
  <c r="F1036" i="7"/>
  <c r="F202" i="7"/>
  <c r="F86" i="7"/>
  <c r="F1053" i="7"/>
  <c r="F1499" i="7"/>
  <c r="F1608" i="7"/>
  <c r="F1504" i="7"/>
  <c r="F393" i="7"/>
  <c r="F274" i="7"/>
  <c r="F1043" i="7"/>
  <c r="F880" i="7"/>
  <c r="F1550" i="7"/>
  <c r="F96" i="7"/>
  <c r="F812" i="7"/>
  <c r="F1551" i="7"/>
  <c r="F870" i="7"/>
  <c r="F994" i="7"/>
  <c r="F1423" i="7"/>
  <c r="F991" i="7"/>
  <c r="F1096" i="7"/>
  <c r="F1200" i="7"/>
  <c r="F1589" i="7"/>
  <c r="F1476" i="7"/>
  <c r="F1059" i="7"/>
  <c r="F51" i="7"/>
  <c r="F391" i="7"/>
  <c r="F844" i="7"/>
  <c r="F1017" i="7"/>
  <c r="F679" i="7"/>
  <c r="F71" i="7"/>
  <c r="F527" i="7"/>
  <c r="F1094" i="7"/>
  <c r="F1425" i="7"/>
  <c r="F875" i="7"/>
  <c r="F630" i="7"/>
  <c r="F295" i="7"/>
  <c r="F1107" i="7"/>
  <c r="F157" i="7"/>
  <c r="F1063" i="7"/>
  <c r="F204" i="7"/>
  <c r="F979" i="7"/>
  <c r="F156" i="7"/>
  <c r="F269" i="7"/>
  <c r="F989" i="7"/>
  <c r="F1157" i="7"/>
  <c r="F1060" i="7"/>
  <c r="F1555" i="7"/>
  <c r="F922" i="7"/>
  <c r="F690" i="7"/>
  <c r="F1556" i="7"/>
  <c r="F808" i="7"/>
  <c r="F1111" i="7"/>
  <c r="F314" i="7"/>
  <c r="F722" i="7"/>
  <c r="F1557" i="7"/>
  <c r="F334" i="7"/>
  <c r="F1002" i="7"/>
  <c r="F1356" i="7"/>
  <c r="F91" i="7"/>
  <c r="F1453" i="7"/>
  <c r="F272" i="7"/>
  <c r="F1609" i="7"/>
  <c r="F555" i="7"/>
  <c r="F1426" i="7"/>
  <c r="F277" i="7"/>
  <c r="F311" i="7"/>
  <c r="F1218" i="7"/>
  <c r="F1613" i="7"/>
  <c r="F1095" i="7"/>
  <c r="F403" i="7"/>
  <c r="F163" i="7"/>
  <c r="F969" i="7"/>
  <c r="F385" i="7"/>
  <c r="F99" i="7"/>
  <c r="F1468" i="7"/>
  <c r="F97" i="7"/>
  <c r="F524" i="7"/>
  <c r="F1241" i="7"/>
  <c r="F1034" i="7"/>
  <c r="F1193" i="7"/>
  <c r="F982" i="7"/>
  <c r="F72" i="7"/>
  <c r="F1357" i="7"/>
  <c r="F895" i="7"/>
  <c r="F1427" i="7"/>
  <c r="F1001" i="7"/>
  <c r="F298" i="7"/>
  <c r="F212" i="7"/>
  <c r="F1044" i="7"/>
  <c r="F548" i="7"/>
  <c r="F723" i="7"/>
  <c r="F1517" i="7"/>
  <c r="F164" i="7"/>
  <c r="F966" i="7"/>
  <c r="F944" i="7"/>
  <c r="F284" i="7"/>
  <c r="F49" i="7"/>
  <c r="F1116" i="7"/>
  <c r="F566" i="7"/>
  <c r="F1428" i="7"/>
  <c r="F243" i="7"/>
  <c r="F1156" i="7"/>
  <c r="F1429" i="7"/>
  <c r="F1656" i="7"/>
  <c r="F1626" i="7"/>
  <c r="F985" i="7"/>
  <c r="F1188" i="7"/>
  <c r="F169" i="7"/>
  <c r="F905" i="7"/>
  <c r="F1314" i="7"/>
  <c r="F317" i="7"/>
  <c r="F670" i="7"/>
  <c r="F745" i="7"/>
  <c r="F545" i="7"/>
  <c r="F395" i="7"/>
  <c r="F633" i="7"/>
  <c r="F586" i="7"/>
  <c r="F1244" i="7"/>
  <c r="F1558" i="7"/>
  <c r="F878" i="7"/>
  <c r="F1187" i="7"/>
  <c r="F1099" i="7"/>
  <c r="F1430" i="7"/>
  <c r="F1048" i="7"/>
  <c r="F981" i="7"/>
  <c r="F539" i="7"/>
  <c r="F1431" i="7"/>
  <c r="F805" i="7"/>
  <c r="F1183" i="7"/>
  <c r="F42" i="7"/>
  <c r="F381" i="7"/>
  <c r="F992" i="7"/>
  <c r="F80" i="7"/>
  <c r="F250" i="7"/>
  <c r="F1155" i="7"/>
  <c r="F1559" i="7"/>
  <c r="F100" i="7"/>
  <c r="F1466" i="7"/>
  <c r="F921" i="7"/>
  <c r="F1199" i="7"/>
  <c r="F1471" i="7"/>
  <c r="F953" i="7"/>
  <c r="F958" i="7"/>
  <c r="F1061" i="7"/>
  <c r="F1508" i="7"/>
  <c r="F1596" i="7"/>
  <c r="F248" i="7"/>
  <c r="F1505" i="7"/>
  <c r="F52" i="7"/>
  <c r="F223" i="7"/>
  <c r="F580" i="7"/>
  <c r="F1687" i="7"/>
  <c r="F876" i="7"/>
  <c r="F1560" i="7"/>
  <c r="F1144" i="7"/>
  <c r="F565" i="7"/>
  <c r="F697" i="7"/>
  <c r="F593" i="7"/>
  <c r="F1465" i="7"/>
  <c r="F1562" i="7"/>
  <c r="F1432" i="7"/>
  <c r="F628" i="7"/>
  <c r="F1475" i="7"/>
  <c r="F102" i="7"/>
  <c r="F1433" i="7"/>
  <c r="F199" i="7"/>
  <c r="F1128" i="7"/>
  <c r="F811" i="7"/>
  <c r="F1258" i="7"/>
  <c r="F749" i="7"/>
  <c r="F1563" i="7"/>
  <c r="F205" i="7"/>
  <c r="F839" i="7"/>
  <c r="F1434" i="7"/>
  <c r="F1256" i="7"/>
  <c r="F1461" i="7"/>
  <c r="F879" i="7"/>
  <c r="F190" i="7"/>
  <c r="F1498" i="7"/>
  <c r="F726" i="7"/>
  <c r="F1291" i="7"/>
  <c r="F823" i="7"/>
  <c r="F1564" i="7"/>
  <c r="F715" i="7"/>
  <c r="F707" i="7"/>
  <c r="F806" i="7"/>
  <c r="F1672" i="7"/>
  <c r="F971" i="7"/>
  <c r="F1662" i="7"/>
  <c r="F1198" i="7"/>
  <c r="F1038" i="7"/>
  <c r="F1565" i="7"/>
  <c r="F1664" i="7"/>
  <c r="F725" i="7"/>
  <c r="F301" i="7"/>
  <c r="F557" i="7"/>
  <c r="F237" i="7"/>
  <c r="F79" i="7"/>
  <c r="F1566" i="7"/>
  <c r="F1364" i="7"/>
  <c r="F122" i="7"/>
  <c r="F171" i="7"/>
  <c r="F251" i="7"/>
  <c r="F1290" i="7"/>
  <c r="F1024" i="7"/>
  <c r="F531" i="7"/>
  <c r="F830" i="7"/>
  <c r="F203" i="7"/>
  <c r="F112" i="7"/>
  <c r="F986" i="7"/>
  <c r="F93" i="7"/>
  <c r="F1437" i="7"/>
  <c r="F1611" i="7"/>
  <c r="F717" i="7"/>
  <c r="F695" i="7"/>
  <c r="F1161" i="7"/>
  <c r="F380" i="7"/>
  <c r="F682" i="7"/>
  <c r="F998" i="7"/>
  <c r="F960" i="7"/>
  <c r="F908" i="7"/>
  <c r="F526" i="7"/>
  <c r="F889" i="7"/>
  <c r="F101" i="7"/>
  <c r="F1497" i="7"/>
  <c r="F1650" i="7"/>
  <c r="F1154" i="7"/>
  <c r="F1438" i="7"/>
  <c r="F716" i="7"/>
  <c r="F3" i="7"/>
  <c r="F1013" i="7"/>
  <c r="F1321" i="7"/>
  <c r="F1022" i="7"/>
  <c r="F999" i="7"/>
  <c r="F1628" i="7"/>
  <c r="F172" i="7"/>
  <c r="F1003" i="7"/>
  <c r="F554" i="7"/>
  <c r="F376" i="7"/>
  <c r="F528" i="7"/>
  <c r="F543" i="7"/>
  <c r="F1191" i="7"/>
  <c r="F807" i="7"/>
  <c r="F1085" i="7"/>
  <c r="F1439" i="7"/>
  <c r="F1440" i="7"/>
  <c r="F759" i="7"/>
  <c r="F1640" i="7"/>
  <c r="F847" i="7"/>
  <c r="F1281" i="7"/>
  <c r="F1293" i="7"/>
  <c r="F247" i="7"/>
  <c r="F840" i="7"/>
  <c r="F1289" i="7"/>
  <c r="F368" i="7"/>
  <c r="F340" i="7"/>
  <c r="F1496" i="7"/>
  <c r="F750" i="7"/>
  <c r="F428" i="7"/>
  <c r="F1227" i="7"/>
  <c r="F1083" i="7"/>
  <c r="F626" i="7"/>
  <c r="F1235" i="7"/>
  <c r="F1165" i="7"/>
  <c r="F1251" i="7"/>
  <c r="F1441" i="7"/>
  <c r="F1135" i="7"/>
  <c r="F386" i="7"/>
  <c r="F1567" i="7"/>
  <c r="F1509" i="7"/>
  <c r="F848" i="7"/>
  <c r="F1257" i="7"/>
  <c r="F297" i="7"/>
  <c r="F1494" i="7"/>
  <c r="F1020" i="7"/>
  <c r="F976" i="7"/>
  <c r="F155" i="7"/>
  <c r="F89" i="7"/>
  <c r="F896" i="7"/>
  <c r="F1150" i="7"/>
  <c r="F230" i="7"/>
  <c r="F585" i="7"/>
  <c r="F1311" i="7"/>
  <c r="F547" i="7"/>
  <c r="F364" i="7"/>
  <c r="F46" i="7"/>
  <c r="F701" i="7"/>
  <c r="F1568" i="7"/>
  <c r="F147" i="7"/>
  <c r="F1679" i="7"/>
  <c r="F829" i="7"/>
  <c r="F645" i="7"/>
  <c r="F598" i="7"/>
  <c r="F867" i="7"/>
  <c r="F1137" i="7"/>
  <c r="F75" i="7"/>
  <c r="F1098" i="7"/>
  <c r="F45" i="7"/>
  <c r="F1113" i="7"/>
  <c r="F67" i="7"/>
  <c r="F361" i="7"/>
  <c r="F337" i="7"/>
  <c r="F901" i="7"/>
  <c r="F1442" i="7"/>
  <c r="F1247" i="7"/>
  <c r="F74" i="7"/>
  <c r="F1518" i="7"/>
  <c r="F1239" i="7"/>
  <c r="F94" i="7"/>
  <c r="F288" i="7"/>
  <c r="F1590" i="7"/>
  <c r="F542" i="7"/>
  <c r="F1606" i="7"/>
  <c r="F1005" i="7"/>
  <c r="F1103" i="7"/>
  <c r="F588" i="7"/>
  <c r="F1050" i="7"/>
  <c r="F1569" i="7"/>
  <c r="F972" i="7"/>
  <c r="F974" i="7"/>
  <c r="F1598" i="7"/>
  <c r="F149" i="7"/>
  <c r="F379" i="7"/>
  <c r="F1369" i="7"/>
  <c r="F384" i="7"/>
  <c r="F1243" i="7"/>
  <c r="F110" i="7"/>
  <c r="F1145" i="7"/>
  <c r="F304" i="7"/>
  <c r="F1570" i="7"/>
  <c r="F1506" i="7"/>
  <c r="F1331" i="7"/>
  <c r="F546" i="7"/>
  <c r="F711" i="7"/>
  <c r="F1280" i="7"/>
  <c r="F529" i="7"/>
  <c r="F154" i="7"/>
  <c r="F590" i="7"/>
  <c r="F165" i="7"/>
  <c r="F343" i="7"/>
  <c r="F583" i="7"/>
  <c r="F962" i="7"/>
  <c r="F1511" i="7"/>
  <c r="F634" i="7"/>
  <c r="F1000" i="7"/>
  <c r="F1593" i="7"/>
  <c r="F937" i="7"/>
  <c r="F1130" i="7"/>
  <c r="F186" i="7"/>
  <c r="F1451" i="7"/>
  <c r="F650" i="7"/>
  <c r="F1492" i="7"/>
  <c r="F1654" i="7"/>
  <c r="F1600" i="7"/>
  <c r="F515" i="7"/>
  <c r="F746" i="7"/>
  <c r="F1607" i="7"/>
  <c r="F929" i="7"/>
  <c r="F1370" i="7"/>
  <c r="F1214" i="7"/>
  <c r="F310" i="7"/>
  <c r="F740" i="7"/>
  <c r="F818" i="7"/>
  <c r="F1597" i="7"/>
  <c r="F1223" i="7"/>
  <c r="F357" i="7"/>
  <c r="F1523" i="7"/>
  <c r="F481" i="7"/>
  <c r="F333" i="7"/>
  <c r="F912" i="7"/>
  <c r="F1571" i="7"/>
  <c r="F763" i="7"/>
  <c r="F758" i="7"/>
  <c r="F587" i="7"/>
  <c r="F200" i="7"/>
  <c r="F8" i="7"/>
  <c r="F553" i="7"/>
  <c r="F893" i="7"/>
  <c r="F359" i="7"/>
  <c r="F1371" i="7"/>
  <c r="F7" i="7"/>
  <c r="F1102" i="7"/>
  <c r="F1131" i="7"/>
  <c r="F859" i="7"/>
  <c r="F1366" i="7"/>
  <c r="F219" i="7"/>
  <c r="F1329" i="7"/>
  <c r="F1344" i="7"/>
  <c r="F729" i="7"/>
  <c r="F145" i="7"/>
  <c r="F252" i="7"/>
  <c r="F1372" i="7"/>
  <c r="F933" i="7"/>
  <c r="F1315" i="7"/>
  <c r="F978" i="7"/>
  <c r="F941" i="7"/>
  <c r="F592" i="7"/>
  <c r="F1069" i="7"/>
  <c r="F523" i="7"/>
  <c r="F1660" i="7"/>
  <c r="F40" i="7"/>
  <c r="F1313" i="7"/>
  <c r="F1671" i="7"/>
  <c r="F597" i="7"/>
  <c r="F1021" i="7"/>
  <c r="F1327" i="7"/>
  <c r="F703" i="7"/>
  <c r="F885" i="7"/>
  <c r="F1320" i="7"/>
  <c r="F160" i="7"/>
  <c r="F258" i="7"/>
  <c r="F1142" i="7"/>
  <c r="F766" i="7"/>
  <c r="F111" i="7"/>
  <c r="F709" i="7"/>
  <c r="F563" i="7"/>
  <c r="F591" i="7"/>
  <c r="F1373" i="7"/>
  <c r="F802" i="7"/>
  <c r="F105" i="7"/>
  <c r="F886" i="7"/>
  <c r="F1143" i="7"/>
  <c r="F1636" i="7"/>
  <c r="F285" i="7"/>
  <c r="F1127" i="7"/>
  <c r="F1374" i="7"/>
  <c r="F177" i="7"/>
  <c r="F1217" i="7"/>
  <c r="F567" i="7"/>
  <c r="F33" i="7"/>
  <c r="F324" i="7"/>
  <c r="F405" i="7"/>
  <c r="F339" i="7"/>
  <c r="F278" i="7"/>
  <c r="F65" i="7"/>
  <c r="F1250" i="7"/>
  <c r="F888" i="7"/>
  <c r="F389" i="7"/>
  <c r="F370" i="7"/>
  <c r="F127" i="7"/>
  <c r="F1572" i="7"/>
  <c r="F224" i="7"/>
  <c r="F366" i="7"/>
  <c r="F869" i="7"/>
  <c r="F1666" i="7"/>
  <c r="F581" i="7"/>
  <c r="F320" i="7"/>
  <c r="F661" i="7"/>
  <c r="F1682" i="7"/>
  <c r="F371" i="7"/>
  <c r="F1079" i="7"/>
  <c r="F714" i="7"/>
  <c r="F1312" i="7"/>
  <c r="F132" i="7"/>
  <c r="F1307" i="7"/>
  <c r="F415" i="7"/>
  <c r="F850" i="7"/>
  <c r="F470" i="7"/>
  <c r="F747" i="7"/>
  <c r="F606" i="7"/>
  <c r="F1455" i="7"/>
  <c r="F374" i="7"/>
  <c r="F1470" i="7"/>
  <c r="F1500" i="7"/>
  <c r="F29" i="7"/>
  <c r="F151" i="7"/>
  <c r="F742" i="7"/>
  <c r="F345" i="7"/>
  <c r="F189" i="7"/>
  <c r="F754" i="7"/>
  <c r="F144" i="7"/>
  <c r="F261" i="7"/>
  <c r="F336" i="7"/>
  <c r="F1375" i="7"/>
  <c r="F851" i="7"/>
  <c r="F1376" i="7"/>
  <c r="F1159" i="7"/>
  <c r="F1573" i="7"/>
  <c r="F842" i="7"/>
  <c r="F1587" i="7"/>
  <c r="F1693" i="7"/>
  <c r="F700" i="7"/>
  <c r="F1574" i="7"/>
  <c r="F1528" i="7"/>
  <c r="F1469" i="7"/>
  <c r="F1260" i="7"/>
  <c r="F1054" i="7"/>
  <c r="F1224" i="7"/>
  <c r="F238" i="7"/>
  <c r="F131" i="7"/>
  <c r="F1185" i="7"/>
  <c r="F168" i="7"/>
  <c r="F1354" i="7"/>
  <c r="F81" i="7"/>
  <c r="F1529" i="7"/>
  <c r="F1622" i="7"/>
  <c r="F550" i="7"/>
  <c r="F1668" i="7"/>
  <c r="F997" i="7"/>
  <c r="F253" i="7"/>
  <c r="F710" i="7"/>
  <c r="F1530" i="7"/>
  <c r="F1377" i="7"/>
  <c r="F1110" i="7"/>
  <c r="F427" i="7"/>
  <c r="F654" i="7"/>
  <c r="F1343" i="7"/>
  <c r="F1454" i="7"/>
  <c r="F92" i="7"/>
  <c r="F397" i="7"/>
  <c r="F1153" i="7"/>
  <c r="F161" i="7"/>
  <c r="F1378" i="7"/>
  <c r="F1032" i="7"/>
  <c r="F312" i="7"/>
  <c r="F293" i="7"/>
  <c r="F266" i="7"/>
  <c r="F468" i="7"/>
  <c r="F373" i="7"/>
  <c r="F1629" i="7"/>
  <c r="F1358" i="7"/>
  <c r="F1379" i="7"/>
  <c r="F367" i="7"/>
  <c r="F1261" i="7"/>
  <c r="F1169" i="7"/>
  <c r="F623" i="7"/>
  <c r="F140" i="7"/>
  <c r="F558" i="7"/>
  <c r="F1160" i="7"/>
  <c r="F622" i="7"/>
  <c r="F843" i="7"/>
  <c r="F259" i="7"/>
  <c r="F1067" i="7"/>
  <c r="F1502" i="7"/>
  <c r="F1330" i="7"/>
  <c r="F571" i="7"/>
  <c r="F1208" i="7"/>
  <c r="F596" i="7"/>
  <c r="F84" i="7"/>
  <c r="F4" i="7"/>
  <c r="F1231" i="7"/>
  <c r="F1209" i="7"/>
  <c r="F399" i="7"/>
  <c r="F602" i="7"/>
  <c r="F486" i="7"/>
  <c r="F9" i="7"/>
  <c r="F1586" i="7"/>
  <c r="F1339" i="7"/>
  <c r="F647" i="7"/>
  <c r="F173" i="7"/>
  <c r="F1129" i="7"/>
  <c r="F1473" i="7"/>
  <c r="F1097" i="7"/>
  <c r="F35" i="7"/>
  <c r="F392" i="7"/>
  <c r="F1345" i="7"/>
  <c r="F121" i="7"/>
  <c r="F400" i="7"/>
  <c r="F206" i="7"/>
  <c r="F44" i="7"/>
  <c r="F87" i="7"/>
  <c r="F1078" i="7"/>
  <c r="F1101" i="7"/>
  <c r="F837" i="7"/>
  <c r="F1692" i="7"/>
  <c r="F1336" i="7"/>
  <c r="F943" i="7"/>
  <c r="F1047" i="7"/>
  <c r="F1484" i="7"/>
  <c r="F1332" i="7"/>
  <c r="F174" i="7"/>
  <c r="F993" i="7"/>
  <c r="F1259" i="7"/>
  <c r="F279" i="7"/>
  <c r="F560" i="7"/>
  <c r="F239" i="7"/>
  <c r="F494" i="7"/>
  <c r="F372" i="7"/>
  <c r="F520" i="7"/>
  <c r="F1627" i="7"/>
  <c r="F124" i="7"/>
  <c r="F109" i="7"/>
  <c r="F1225" i="7"/>
  <c r="F1631" i="7"/>
  <c r="F82" i="7"/>
  <c r="F827" i="7"/>
  <c r="F478" i="7"/>
  <c r="F638" i="7"/>
  <c r="F636" i="7"/>
  <c r="F1456" i="7"/>
  <c r="F482" i="7"/>
  <c r="F975" i="7"/>
  <c r="F1279" i="7"/>
  <c r="F570" i="7"/>
  <c r="F708" i="7"/>
  <c r="F967" i="7"/>
  <c r="F1228" i="7"/>
  <c r="F1166" i="7"/>
  <c r="F897" i="7"/>
  <c r="F39" i="7"/>
  <c r="F48" i="7"/>
  <c r="F404" i="7"/>
  <c r="F940" i="7"/>
  <c r="F458" i="7"/>
  <c r="F1158" i="7"/>
  <c r="F1262" i="7"/>
  <c r="F1507" i="7"/>
  <c r="F1342" i="7"/>
  <c r="F1350" i="7"/>
  <c r="F519" i="7"/>
  <c r="F874" i="7"/>
  <c r="F1065" i="7"/>
  <c r="F1148" i="7"/>
  <c r="F1282" i="7"/>
  <c r="F769" i="7"/>
  <c r="F1151" i="7"/>
  <c r="F1381" i="7"/>
  <c r="F90" i="7"/>
  <c r="F264" i="7"/>
  <c r="F852" i="7"/>
  <c r="F1184" i="7"/>
  <c r="F569" i="7"/>
  <c r="F1139" i="7"/>
  <c r="F22" i="7"/>
  <c r="F841" i="7"/>
  <c r="F1684" i="7"/>
  <c r="F123" i="7"/>
  <c r="F1524" i="7"/>
  <c r="F803" i="7"/>
  <c r="F1237" i="7"/>
  <c r="F1651" i="7"/>
  <c r="F577" i="7"/>
  <c r="F854" i="7"/>
  <c r="F153" i="7"/>
  <c r="F917" i="7"/>
  <c r="F305" i="7"/>
  <c r="F1382" i="7"/>
  <c r="F1674" i="7"/>
  <c r="F235" i="7"/>
  <c r="F1115" i="7"/>
  <c r="F909" i="7"/>
  <c r="F1383" i="7"/>
  <c r="F522" i="7"/>
  <c r="F1341" i="7"/>
  <c r="F1531" i="7"/>
  <c r="F388" i="7"/>
  <c r="F549" i="7"/>
  <c r="F822" i="7"/>
  <c r="F1288" i="7"/>
  <c r="F1685" i="7"/>
  <c r="F594" i="7"/>
  <c r="F1688" i="7"/>
  <c r="F1610" i="7"/>
  <c r="F201" i="7"/>
  <c r="F996" i="7"/>
  <c r="F1603" i="7"/>
  <c r="F412" i="7"/>
  <c r="F1532" i="7"/>
  <c r="F1595" i="7"/>
  <c r="F752" i="7"/>
  <c r="F751" i="7"/>
  <c r="F500" i="7"/>
  <c r="F1232" i="7"/>
  <c r="F1068" i="7"/>
  <c r="F115" i="7"/>
  <c r="F1335" i="7"/>
  <c r="F1242" i="7"/>
  <c r="F884" i="7"/>
  <c r="F735" i="7"/>
  <c r="F1029" i="7"/>
  <c r="F699" i="7"/>
  <c r="F256" i="7"/>
  <c r="F669" i="7"/>
  <c r="F1077" i="7"/>
  <c r="F1028" i="7"/>
  <c r="F873" i="7"/>
  <c r="F387" i="7"/>
  <c r="F1450" i="7"/>
  <c r="F263" i="7"/>
  <c r="F1384" i="7"/>
  <c r="F892" i="7"/>
  <c r="F518" i="7"/>
  <c r="F836" i="7"/>
  <c r="F170" i="7"/>
  <c r="F128" i="7"/>
  <c r="F776" i="7"/>
  <c r="F229" i="7"/>
  <c r="F142" i="7"/>
  <c r="F787" i="7"/>
  <c r="F178" i="7"/>
  <c r="F197" i="7"/>
  <c r="F983" i="7"/>
  <c r="F1270" i="7"/>
  <c r="F1385" i="7"/>
  <c r="F1246" i="7"/>
  <c r="F1386" i="7"/>
  <c r="F629" i="7"/>
  <c r="F786" i="7"/>
  <c r="F1324" i="7"/>
  <c r="F575" i="7"/>
  <c r="F1177" i="7"/>
  <c r="F319" i="7"/>
  <c r="F226" i="7"/>
  <c r="F510" i="7"/>
  <c r="F582" i="7"/>
  <c r="F146" i="7"/>
  <c r="F358" i="7"/>
  <c r="F194" i="7"/>
  <c r="F1594" i="7"/>
  <c r="F1678" i="7"/>
  <c r="F1612" i="7"/>
  <c r="F643" i="7"/>
  <c r="F1152" i="7"/>
  <c r="F942" i="7"/>
  <c r="F1472" i="7"/>
  <c r="F1267" i="7"/>
  <c r="F916" i="7"/>
  <c r="F1234" i="7"/>
  <c r="F619" i="7"/>
  <c r="F471" i="7"/>
  <c r="F2" i="7"/>
  <c r="F1387" i="7"/>
  <c r="F1695" i="7"/>
  <c r="F184" i="7"/>
  <c r="F767" i="7"/>
  <c r="F903" i="7"/>
  <c r="F914" i="7"/>
  <c r="F445" i="7"/>
  <c r="F228" i="7"/>
  <c r="F846" i="7"/>
  <c r="F1248" i="7"/>
  <c r="F819" i="7"/>
  <c r="F1681" i="7"/>
  <c r="F1653" i="7"/>
  <c r="F220" i="7"/>
  <c r="F1337" i="7"/>
  <c r="F346" i="7"/>
  <c r="F437" i="7"/>
  <c r="F1680" i="7"/>
  <c r="F589" i="7"/>
  <c r="F731" i="7"/>
  <c r="F1254" i="7"/>
  <c r="F1452" i="7"/>
  <c r="F28" i="7"/>
  <c r="F1458" i="7"/>
  <c r="F1252" i="7"/>
  <c r="F1346" i="7"/>
  <c r="F78" i="7"/>
  <c r="F1365" i="7"/>
  <c r="F713" i="7"/>
  <c r="F1338" i="7"/>
  <c r="F1207" i="7"/>
  <c r="F641" i="7"/>
  <c r="F640" i="7"/>
  <c r="F1522" i="7"/>
  <c r="F1655" i="7"/>
  <c r="F957" i="7"/>
  <c r="F1010" i="7"/>
  <c r="F255" i="7"/>
  <c r="F260" i="7"/>
  <c r="F568" i="7"/>
  <c r="F1362" i="7"/>
  <c r="F1140" i="7"/>
  <c r="F1114" i="7"/>
  <c r="F804" i="7"/>
  <c r="F213" i="7"/>
  <c r="F541" i="7"/>
  <c r="F1030" i="7"/>
  <c r="F1133" i="7"/>
  <c r="F1388" i="7"/>
  <c r="F1230" i="7"/>
  <c r="F1677" i="7"/>
  <c r="F299" i="7"/>
  <c r="F1389" i="7"/>
  <c r="F377" i="7"/>
  <c r="F431" i="7"/>
  <c r="F624" i="7"/>
  <c r="F753" i="7"/>
  <c r="F849" i="7"/>
  <c r="F480" i="7"/>
  <c r="F1462" i="7"/>
  <c r="F853" i="7"/>
  <c r="F579" i="7"/>
  <c r="F1592" i="7"/>
  <c r="F1117" i="7"/>
  <c r="F316" i="7"/>
  <c r="F1249" i="7"/>
  <c r="F1457" i="7"/>
  <c r="F1630" i="7"/>
  <c r="F1278" i="7"/>
  <c r="F1186" i="7"/>
  <c r="F166" i="7"/>
  <c r="F1253" i="7"/>
  <c r="F1585" i="7"/>
  <c r="F180" i="7"/>
  <c r="F995" i="7"/>
  <c r="F62" i="7"/>
  <c r="F1070" i="7"/>
  <c r="F306" i="7"/>
  <c r="F915" i="7"/>
  <c r="F1601" i="7"/>
  <c r="F659" i="7"/>
  <c r="F1080" i="7"/>
  <c r="F1196" i="7"/>
  <c r="F1326" i="7"/>
  <c r="F1306" i="7"/>
  <c r="F906" i="7"/>
  <c r="F1501" i="7"/>
  <c r="F1591" i="7"/>
  <c r="F928" i="7"/>
  <c r="F338" i="7"/>
  <c r="F234" i="7"/>
  <c r="F47" i="7"/>
  <c r="F302" i="7"/>
  <c r="F1519" i="7"/>
  <c r="F1493" i="7"/>
  <c r="F1221" i="7"/>
  <c r="F1275" i="7"/>
  <c r="F1694" i="7"/>
  <c r="F833" i="7"/>
  <c r="F1216" i="7"/>
  <c r="F1333" i="7"/>
  <c r="F1533" i="7"/>
  <c r="F1639" i="7"/>
  <c r="F1167" i="7"/>
  <c r="F604" i="7"/>
  <c r="F1319" i="7"/>
  <c r="F559" i="7"/>
  <c r="F1534" i="7"/>
  <c r="F64" i="7"/>
  <c r="F521" i="7"/>
  <c r="F292" i="7"/>
  <c r="F360" i="7"/>
  <c r="F660" i="7"/>
  <c r="F1105" i="7"/>
  <c r="F233" i="7"/>
  <c r="F26" i="7"/>
  <c r="F53" i="7"/>
  <c r="F198" i="7"/>
  <c r="F1696" i="7"/>
  <c r="F1390" i="7"/>
  <c r="F858" i="7"/>
  <c r="F195" i="7"/>
  <c r="F1202" i="7"/>
  <c r="F871" i="7"/>
  <c r="F1076" i="7"/>
  <c r="F605" i="7"/>
  <c r="F1391" i="7"/>
  <c r="F1045" i="7"/>
  <c r="F824" i="7"/>
  <c r="F1535" i="7"/>
  <c r="F152" i="7"/>
  <c r="F148" i="7"/>
  <c r="F27" i="7"/>
  <c r="F757" i="7"/>
  <c r="F1449" i="7"/>
  <c r="F608" i="7"/>
  <c r="F668" i="7"/>
  <c r="F30" i="7"/>
  <c r="F176" i="7"/>
  <c r="F63" i="7"/>
  <c r="F899" i="7"/>
  <c r="F1318" i="7"/>
  <c r="F788" i="7"/>
  <c r="F1334" i="7"/>
  <c r="F1220" i="7"/>
  <c r="F351" i="7"/>
  <c r="F1316" i="7"/>
  <c r="F23" i="7"/>
  <c r="F1276" i="7"/>
  <c r="F342" i="7"/>
  <c r="F1690" i="7"/>
  <c r="F1689" i="7"/>
  <c r="F119" i="7"/>
  <c r="F1392" i="7"/>
  <c r="F1222" i="7"/>
  <c r="F737" i="7"/>
  <c r="F1632" i="7"/>
  <c r="F1686" i="7"/>
  <c r="F923" i="7"/>
  <c r="F106" i="7"/>
  <c r="F1147" i="7"/>
  <c r="F383" i="7"/>
  <c r="F1272" i="7"/>
  <c r="F595" i="7"/>
  <c r="F6" i="7"/>
  <c r="F1211" i="7"/>
  <c r="F973" i="7"/>
  <c r="F1355" i="7"/>
  <c r="F463" i="7"/>
  <c r="F43" i="7"/>
  <c r="F289" i="7"/>
  <c r="F649" i="7"/>
  <c r="F1213" i="7"/>
  <c r="F207" i="7"/>
  <c r="F1491" i="7"/>
  <c r="F832" i="7"/>
  <c r="F1175" i="7"/>
  <c r="F179" i="7"/>
  <c r="F236" i="7"/>
  <c r="F1393" i="7"/>
  <c r="F552" i="7"/>
  <c r="F232" i="7"/>
  <c r="F282" i="7"/>
  <c r="F185" i="7"/>
  <c r="F728" i="7"/>
  <c r="F1394" i="7"/>
  <c r="F952" i="7"/>
  <c r="F1599" i="7"/>
  <c r="F1072" i="7"/>
  <c r="F1351" i="7"/>
  <c r="F1633" i="7"/>
  <c r="F1240" i="7"/>
  <c r="F1173" i="7"/>
  <c r="F150" i="7"/>
  <c r="F222" i="7"/>
  <c r="F32" i="7"/>
  <c r="F143" i="7"/>
  <c r="F578" i="7"/>
  <c r="F1463" i="7"/>
  <c r="F1149" i="7"/>
  <c r="F1659" i="7"/>
  <c r="F1245" i="7"/>
  <c r="F1683" i="7"/>
  <c r="F318" i="7"/>
  <c r="F369" i="7"/>
  <c r="F652" i="7"/>
  <c r="F398" i="7"/>
  <c r="F1348" i="7"/>
  <c r="F352" i="7"/>
  <c r="F513" i="7"/>
  <c r="F11" i="7"/>
  <c r="F532" i="7"/>
  <c r="F332" i="7"/>
  <c r="F741" i="7"/>
  <c r="F1134" i="7"/>
  <c r="F738" i="7"/>
  <c r="F1464" i="7"/>
  <c r="F534" i="7"/>
  <c r="F667" i="7"/>
  <c r="F857" i="7"/>
  <c r="F1182" i="7"/>
  <c r="F743" i="7"/>
  <c r="F777" i="7"/>
  <c r="F533" i="7"/>
  <c r="F193" i="7"/>
  <c r="F356" i="7"/>
  <c r="F1624" i="7"/>
  <c r="F323" i="7"/>
  <c r="F712" i="7"/>
  <c r="F1226" i="7"/>
  <c r="F1649" i="7"/>
  <c r="F530" i="7"/>
  <c r="F1648" i="7"/>
  <c r="F1340" i="7"/>
  <c r="F1203" i="7"/>
  <c r="F441" i="7"/>
  <c r="F188" i="7"/>
  <c r="F1480" i="7"/>
  <c r="F34" i="7"/>
  <c r="F987" i="7"/>
  <c r="F1467" i="7"/>
  <c r="F1460" i="7"/>
  <c r="F138" i="7"/>
  <c r="F330" i="7"/>
  <c r="F835" i="7"/>
  <c r="F770" i="7"/>
  <c r="F762" i="7"/>
  <c r="F25" i="7"/>
  <c r="F1477" i="7"/>
  <c r="F300" i="7"/>
  <c r="F1082" i="7"/>
  <c r="F296" i="7"/>
  <c r="F1046" i="7"/>
  <c r="F1195" i="7"/>
  <c r="F1322" i="7"/>
  <c r="F1395" i="7"/>
  <c r="F413" i="7"/>
  <c r="F175" i="7"/>
  <c r="F516" i="7"/>
  <c r="F1396" i="7"/>
  <c r="F1360" i="7"/>
  <c r="F473" i="7"/>
  <c r="F1657" i="7"/>
  <c r="F655" i="7"/>
  <c r="F21" i="7"/>
  <c r="F736" i="7"/>
  <c r="F657" i="7"/>
  <c r="F764" i="7"/>
  <c r="F1201" i="7"/>
  <c r="F280" i="7"/>
  <c r="F778" i="7"/>
  <c r="F642" i="7"/>
  <c r="F739" i="7"/>
  <c r="F38" i="7"/>
  <c r="F954" i="7"/>
  <c r="F820" i="7"/>
  <c r="F483" i="7"/>
  <c r="F911" i="7"/>
  <c r="F1121" i="7"/>
  <c r="F1513" i="7"/>
  <c r="F281" i="7"/>
  <c r="F761" i="7"/>
  <c r="F1087" i="7"/>
  <c r="F610" i="7"/>
  <c r="F865" i="7"/>
  <c r="F1236" i="7"/>
  <c r="F167" i="7"/>
  <c r="F325" i="7"/>
  <c r="F1623" i="7"/>
  <c r="F499" i="7"/>
  <c r="F1361" i="7"/>
  <c r="F1197" i="7"/>
  <c r="F621" i="7"/>
  <c r="F860" i="7"/>
  <c r="F1302" i="7"/>
  <c r="F1206" i="7"/>
  <c r="F1238" i="7"/>
  <c r="F1489" i="7"/>
  <c r="F1264" i="7"/>
  <c r="F283" i="7"/>
  <c r="F1658" i="7"/>
  <c r="F599" i="7"/>
  <c r="F902" i="7"/>
  <c r="F227" i="7"/>
  <c r="F1277" i="7"/>
  <c r="F1317" i="7"/>
  <c r="F56" i="7"/>
  <c r="F116" i="7"/>
  <c r="F196" i="7"/>
  <c r="F141" i="7"/>
  <c r="F1691" i="7"/>
  <c r="F1295" i="7"/>
  <c r="F493" i="7"/>
  <c r="F572" i="7"/>
  <c r="F362" i="7"/>
  <c r="F576" i="7"/>
  <c r="F1536" i="7"/>
  <c r="F574" i="7"/>
  <c r="F799" i="7"/>
  <c r="F607" i="7"/>
  <c r="F1625" i="7"/>
  <c r="F1190" i="7"/>
  <c r="F1353" i="7"/>
  <c r="F1086" i="7"/>
  <c r="F408" i="7"/>
  <c r="F290" i="7"/>
  <c r="F275" i="7"/>
  <c r="F782" i="7"/>
  <c r="F241" i="7"/>
  <c r="F1089" i="7"/>
  <c r="F454" i="7"/>
  <c r="F834" i="7"/>
  <c r="F1109" i="7"/>
  <c r="F1141" i="7"/>
  <c r="F1255" i="7"/>
  <c r="F117" i="7"/>
  <c r="F484" i="7"/>
  <c r="F469" i="7"/>
  <c r="F1229" i="7"/>
  <c r="F208" i="7"/>
  <c r="F1363" i="7"/>
  <c r="F861" i="7"/>
  <c r="F1174" i="7"/>
  <c r="F1352" i="7"/>
  <c r="F872" i="7"/>
  <c r="F1124" i="7"/>
  <c r="F231" i="7"/>
  <c r="F254" i="7"/>
  <c r="F797" i="7"/>
  <c r="F455" i="7"/>
  <c r="F535" i="7"/>
  <c r="F1323" i="7"/>
  <c r="F813" i="7"/>
  <c r="F294" i="7"/>
  <c r="F1676" i="7"/>
  <c r="F1665" i="7"/>
  <c r="F307" i="7"/>
  <c r="F1490" i="7"/>
  <c r="F465" i="7"/>
  <c r="F485" i="7"/>
  <c r="F514" i="7"/>
  <c r="F785" i="7"/>
  <c r="F1106" i="7"/>
  <c r="F210" i="7"/>
  <c r="F409" i="7"/>
  <c r="F139" i="7"/>
  <c r="F1287" i="7"/>
  <c r="F1479" i="7"/>
  <c r="F920" i="7"/>
  <c r="F947" i="7"/>
  <c r="F648" i="7"/>
  <c r="F637" i="7"/>
  <c r="F1634" i="7"/>
  <c r="F1027" i="7"/>
  <c r="F663" i="7"/>
  <c r="F825" i="7"/>
  <c r="F644" i="7"/>
  <c r="F1164" i="7"/>
  <c r="F286" i="7"/>
  <c r="F665" i="7"/>
  <c r="F240" i="7"/>
  <c r="F382" i="7"/>
  <c r="F1663" i="7"/>
  <c r="F1537" i="7"/>
  <c r="F656" i="7"/>
  <c r="F984" i="7"/>
  <c r="F1273" i="7"/>
  <c r="F627" i="7"/>
  <c r="F108" i="7"/>
  <c r="F1503" i="7"/>
  <c r="F1538" i="7"/>
  <c r="F609" i="7"/>
  <c r="F639" i="7"/>
  <c r="F1635" i="7"/>
  <c r="F625" i="7"/>
  <c r="F466" i="7"/>
  <c r="F1539" i="7"/>
  <c r="F1015" i="7"/>
  <c r="F617" i="7"/>
  <c r="F1104" i="7"/>
  <c r="F291" i="7"/>
  <c r="F537" i="7"/>
  <c r="F1274" i="7"/>
  <c r="F1091" i="7"/>
  <c r="F509" i="7"/>
  <c r="F1397" i="7"/>
  <c r="F1325" i="7"/>
  <c r="F130" i="7"/>
  <c r="F864" i="7"/>
  <c r="F1398" i="7"/>
  <c r="F497" i="7"/>
  <c r="F784" i="7"/>
  <c r="F573" i="7"/>
  <c r="F5" i="7"/>
  <c r="F756" i="7"/>
  <c r="F192" i="7"/>
  <c r="F418" i="7"/>
  <c r="F365" i="7"/>
  <c r="F1459" i="7"/>
  <c r="F1399" i="7"/>
  <c r="F407" i="7"/>
  <c r="F1359" i="7"/>
  <c r="F613" i="7"/>
  <c r="F191" i="7"/>
  <c r="F1081" i="7"/>
  <c r="F666" i="7"/>
  <c r="F1268" i="7"/>
  <c r="F378" i="7"/>
  <c r="F1641" i="7"/>
  <c r="F118" i="7"/>
  <c r="F467" i="7"/>
  <c r="F57" i="7"/>
  <c r="F1540" i="7"/>
  <c r="F1286" i="7"/>
  <c r="F1092" i="7"/>
  <c r="F1400" i="7"/>
  <c r="F1541" i="7"/>
  <c r="F1269" i="7"/>
  <c r="F1189" i="7"/>
  <c r="F1542" i="7"/>
  <c r="F1647" i="7"/>
  <c r="F780" i="7"/>
  <c r="F791" i="7"/>
  <c r="F816" i="7"/>
  <c r="F1543" i="7"/>
  <c r="F225" i="7"/>
  <c r="F1308" i="7"/>
  <c r="F1401" i="7"/>
  <c r="F159" i="7"/>
  <c r="F1588" i="7"/>
  <c r="F363" i="7"/>
  <c r="F31" i="7"/>
  <c r="F1204" i="7"/>
  <c r="F809" i="7"/>
  <c r="F1301" i="7"/>
  <c r="F507" i="7"/>
  <c r="F58" i="7"/>
  <c r="F1168" i="7"/>
  <c r="F1525" i="7"/>
  <c r="F646" i="7"/>
  <c r="F1520" i="7"/>
  <c r="F894" i="7"/>
  <c r="F1474" i="7"/>
  <c r="F459" i="7"/>
  <c r="F765" i="7"/>
  <c r="F479" i="7"/>
  <c r="F925" i="7"/>
  <c r="F612" i="7"/>
  <c r="F658" i="7"/>
  <c r="F36" i="7"/>
  <c r="F814" i="7"/>
  <c r="F556" i="7"/>
  <c r="F951" i="7"/>
  <c r="F1138" i="7"/>
  <c r="F730" i="7"/>
  <c r="F631" i="7"/>
  <c r="F1075" i="7"/>
  <c r="F755" i="7"/>
  <c r="F504" i="7"/>
  <c r="F1661" i="7"/>
  <c r="F498" i="7"/>
  <c r="F1233" i="7"/>
  <c r="F462" i="7"/>
  <c r="F276" i="7"/>
  <c r="F1675" i="7"/>
  <c r="F425" i="7"/>
  <c r="F907" i="7"/>
  <c r="F603" i="7"/>
  <c r="F14" i="7"/>
  <c r="F209" i="7"/>
  <c r="F1118" i="7"/>
  <c r="F615" i="7"/>
  <c r="F41" i="7"/>
  <c r="F477" i="7"/>
  <c r="F1219" i="7"/>
  <c r="F326" i="7"/>
  <c r="F328" i="7"/>
  <c r="F1580" i="7"/>
  <c r="F406" i="7"/>
  <c r="F1210" i="7"/>
  <c r="F1402" i="7"/>
  <c r="F817" i="7"/>
  <c r="F262" i="7"/>
  <c r="F375" i="7"/>
  <c r="F955" i="7"/>
  <c r="F1581" i="7"/>
  <c r="F662" i="7"/>
  <c r="F796" i="7"/>
  <c r="F495" i="7"/>
  <c r="F1521" i="7"/>
  <c r="F1171" i="7"/>
  <c r="F653" i="7"/>
  <c r="F37" i="7"/>
  <c r="F501" i="7"/>
  <c r="F900" i="7"/>
  <c r="F505" i="7"/>
  <c r="F120" i="7"/>
  <c r="F20" i="7"/>
  <c r="F1638" i="7"/>
  <c r="F55" i="7"/>
  <c r="F1644" i="7"/>
  <c r="F129" i="7"/>
  <c r="F1042" i="7"/>
  <c r="F798" i="7"/>
  <c r="F1125" i="7"/>
  <c r="F1266" i="7"/>
  <c r="F1176" i="7"/>
  <c r="F1263" i="7"/>
  <c r="F1136" i="7"/>
  <c r="F828" i="7"/>
  <c r="F1172" i="7"/>
  <c r="F1697" i="7"/>
  <c r="F1296" i="7"/>
  <c r="F517" i="7"/>
  <c r="F1146" i="7"/>
  <c r="F734" i="7"/>
  <c r="F327" i="7"/>
  <c r="F856" i="7"/>
  <c r="F620" i="7"/>
  <c r="F561" i="7"/>
  <c r="F1403" i="7"/>
  <c r="F433" i="7"/>
  <c r="F432" i="7"/>
  <c r="F601" i="7"/>
  <c r="F13" i="7"/>
  <c r="F114" i="7"/>
  <c r="F1404" i="7"/>
  <c r="F775" i="7"/>
  <c r="F781" i="7"/>
  <c r="F1405" i="7"/>
  <c r="F1478" i="7"/>
  <c r="F135" i="7"/>
  <c r="F1406" i="7"/>
  <c r="F564" i="7"/>
  <c r="F1582" i="7"/>
  <c r="F792" i="7"/>
  <c r="F218" i="7"/>
  <c r="F1407" i="7"/>
  <c r="F54" i="7"/>
  <c r="F322" i="7"/>
  <c r="F924" i="7"/>
  <c r="F430" i="7"/>
  <c r="F562" i="7"/>
  <c r="F19" i="7"/>
  <c r="F355" i="7"/>
  <c r="F600" i="7"/>
  <c r="F217" i="7"/>
  <c r="F935" i="7"/>
  <c r="F349" i="7"/>
  <c r="F216" i="7"/>
  <c r="F182" i="7"/>
  <c r="F664" i="7"/>
  <c r="F215" i="7"/>
  <c r="F287" i="7"/>
  <c r="F1119" i="7"/>
  <c r="F862" i="7"/>
  <c r="F956" i="7"/>
  <c r="F1583" i="7"/>
  <c r="F538" i="7"/>
  <c r="F502" i="7"/>
  <c r="F1512" i="7"/>
  <c r="F1408" i="7"/>
  <c r="F511" i="7"/>
  <c r="F416" i="7"/>
  <c r="F329" i="7"/>
  <c r="F421" i="7"/>
  <c r="F1487" i="7"/>
  <c r="F1409" i="7"/>
  <c r="F214" i="7"/>
  <c r="F934" i="7"/>
  <c r="F936" i="7"/>
  <c r="F187" i="7"/>
  <c r="F930" i="7"/>
  <c r="F1041" i="7"/>
  <c r="F1410" i="7"/>
  <c r="F1212" i="7"/>
  <c r="F257" i="7"/>
  <c r="F438" i="7"/>
  <c r="F508" i="7"/>
  <c r="F1014" i="7"/>
  <c r="F1126" i="7"/>
  <c r="F1170" i="7"/>
  <c r="F492" i="7"/>
  <c r="F16" i="7"/>
  <c r="F927" i="7"/>
  <c r="F1642" i="7"/>
  <c r="F1411" i="7"/>
  <c r="F1298" i="7"/>
  <c r="F790" i="7"/>
  <c r="F353" i="7"/>
  <c r="F1637" i="7"/>
  <c r="F1205" i="7"/>
  <c r="F1413" i="7"/>
  <c r="F18" i="7"/>
  <c r="F815" i="7"/>
  <c r="F1414" i="7"/>
  <c r="F464" i="7"/>
  <c r="F1163" i="7"/>
  <c r="F422" i="7"/>
  <c r="F794" i="7"/>
  <c r="F1297" i="7"/>
  <c r="F475" i="7"/>
  <c r="F420" i="7"/>
  <c r="F1488" i="7"/>
  <c r="F181" i="7"/>
  <c r="F472" i="7"/>
  <c r="F424" i="7"/>
  <c r="F61" i="7"/>
  <c r="F1310" i="7"/>
  <c r="F183" i="7"/>
  <c r="F1271" i="7"/>
  <c r="F12" i="7"/>
  <c r="F503" i="7"/>
  <c r="F17" i="7"/>
  <c r="F476" i="7"/>
  <c r="F1482" i="7"/>
  <c r="F1299" i="7"/>
  <c r="F779" i="7"/>
  <c r="F488" i="7"/>
  <c r="F348" i="7"/>
  <c r="F321" i="7"/>
  <c r="F904" i="7"/>
  <c r="F768" i="7"/>
  <c r="F453" i="7"/>
  <c r="F1265" i="7"/>
  <c r="F1215" i="7"/>
  <c r="F439" i="7"/>
  <c r="F1415" i="7"/>
  <c r="F611" i="7"/>
  <c r="F460" i="7"/>
  <c r="F113" i="7"/>
  <c r="F945" i="7"/>
  <c r="F970" i="7"/>
  <c r="F354" i="7"/>
  <c r="F949" i="7"/>
  <c r="F536" i="7"/>
  <c r="F774" i="7"/>
  <c r="F1122" i="7"/>
  <c r="F772" i="7"/>
  <c r="F417" i="7"/>
  <c r="F410" i="7"/>
  <c r="F496" i="7"/>
  <c r="F1584" i="7"/>
  <c r="F1645" i="7"/>
  <c r="F419" i="7"/>
  <c r="F1643" i="7"/>
  <c r="F810" i="7"/>
  <c r="F1284" i="7"/>
  <c r="F1646" i="7"/>
  <c r="F771" i="7"/>
  <c r="F793" i="7"/>
  <c r="F732" i="7"/>
  <c r="F918" i="7"/>
  <c r="F1300" i="7"/>
  <c r="F133" i="7"/>
  <c r="F789" i="7"/>
  <c r="F1090" i="7"/>
  <c r="F1416" i="7"/>
  <c r="F1285" i="7"/>
  <c r="F1120" i="7"/>
  <c r="F512" i="7"/>
  <c r="F614" i="7"/>
  <c r="F795" i="7"/>
  <c r="F913" i="7"/>
  <c r="F887" i="7"/>
  <c r="F491" i="7"/>
  <c r="F60" i="7"/>
  <c r="F107" i="7"/>
  <c r="F411" i="7"/>
  <c r="F1309" i="7"/>
  <c r="F446" i="7"/>
  <c r="F15" i="7"/>
  <c r="F1283" i="7"/>
  <c r="F618" i="7"/>
  <c r="F489" i="7"/>
  <c r="F1294" i="7"/>
  <c r="F426" i="7"/>
  <c r="F350" i="7"/>
  <c r="F452" i="7"/>
  <c r="F1123" i="7"/>
  <c r="F435" i="7"/>
  <c r="F474" i="7"/>
  <c r="F926" i="7"/>
  <c r="F506" i="7"/>
  <c r="F931" i="7"/>
  <c r="F414" i="7"/>
  <c r="F950" i="7"/>
  <c r="F137" i="7"/>
  <c r="F442" i="7"/>
  <c r="F451" i="7"/>
  <c r="F932" i="7"/>
  <c r="F783" i="7"/>
  <c r="F946" i="7"/>
  <c r="F890" i="7"/>
  <c r="F423" i="7"/>
  <c r="F487" i="7"/>
  <c r="F59" i="7"/>
  <c r="F429" i="7"/>
  <c r="F436" i="7"/>
  <c r="F1417" i="7"/>
  <c r="F773" i="7"/>
  <c r="F616" i="7"/>
  <c r="F450" i="7"/>
  <c r="F440" i="7"/>
  <c r="F733" i="7"/>
  <c r="F490" i="7"/>
  <c r="F449" i="7"/>
  <c r="F948" i="7"/>
  <c r="F457" i="7"/>
  <c r="F136" i="7"/>
  <c r="F919" i="7"/>
  <c r="F134" i="7"/>
  <c r="F891" i="7"/>
  <c r="F447" i="7"/>
  <c r="F461" i="7"/>
  <c r="F444" i="7"/>
  <c r="F443" i="7"/>
  <c r="F434" i="7"/>
  <c r="F448" i="7"/>
  <c r="F456" i="7"/>
  <c r="F103" i="7"/>
  <c r="E104" i="7"/>
  <c r="E800" i="7"/>
  <c r="E826" i="7"/>
  <c r="E831" i="7"/>
  <c r="E863" i="7"/>
  <c r="E1011" i="7"/>
  <c r="E1132" i="7"/>
  <c r="E1179" i="7"/>
  <c r="E1303" i="7"/>
  <c r="E1304" i="7"/>
  <c r="E1305" i="7"/>
  <c r="E1485" i="7"/>
  <c r="E1526" i="7"/>
  <c r="E1552" i="7"/>
  <c r="E1553" i="7"/>
  <c r="E1554" i="7"/>
  <c r="E1561" i="7"/>
  <c r="E273" i="7"/>
  <c r="E718" i="7"/>
  <c r="E1486" i="7"/>
  <c r="E1516" i="7"/>
  <c r="E1515" i="7"/>
  <c r="E704" i="7"/>
  <c r="E1162" i="7"/>
  <c r="E1495" i="7"/>
  <c r="E689" i="7"/>
  <c r="E1605" i="7"/>
  <c r="E270" i="7"/>
  <c r="E1180" i="7"/>
  <c r="E1616" i="7"/>
  <c r="E684" i="7"/>
  <c r="E1064" i="7"/>
  <c r="E1035" i="7"/>
  <c r="E1575" i="7"/>
  <c r="E687" i="7"/>
  <c r="E1514" i="7"/>
  <c r="E990" i="7"/>
  <c r="E1009" i="7"/>
  <c r="E1178" i="7"/>
  <c r="E727" i="7"/>
  <c r="E347" i="7"/>
  <c r="E1367" i="7"/>
  <c r="E1667" i="7"/>
  <c r="E1618" i="7"/>
  <c r="E1031" i="7"/>
  <c r="E1576" i="7"/>
  <c r="E1424" i="7"/>
  <c r="E1619" i="7"/>
  <c r="E244" i="7"/>
  <c r="E1435" i="7"/>
  <c r="E632" i="7"/>
  <c r="E68" i="7"/>
  <c r="E1436" i="7"/>
  <c r="E268" i="7"/>
  <c r="E1443" i="7"/>
  <c r="E673" i="7"/>
  <c r="E1062" i="7"/>
  <c r="E85" i="7"/>
  <c r="E1615" i="7"/>
  <c r="E344" i="7"/>
  <c r="E271" i="7"/>
  <c r="E939" i="7"/>
  <c r="E686" i="7"/>
  <c r="E267" i="7"/>
  <c r="E678" i="7"/>
  <c r="E683" i="7"/>
  <c r="E1007" i="7"/>
  <c r="E677" i="7"/>
  <c r="E691" i="7"/>
  <c r="E671" i="7"/>
  <c r="E540" i="7"/>
  <c r="E1670" i="7"/>
  <c r="E1008" i="7"/>
  <c r="E1620" i="7"/>
  <c r="E692" i="7"/>
  <c r="E963" i="7"/>
  <c r="E1018" i="7"/>
  <c r="E341" i="7"/>
  <c r="E1577" i="7"/>
  <c r="E1057" i="7"/>
  <c r="E1602" i="7"/>
  <c r="E1112" i="7"/>
  <c r="E1347" i="7"/>
  <c r="E69" i="7"/>
  <c r="E866" i="7"/>
  <c r="E868" i="7"/>
  <c r="E95" i="7"/>
  <c r="E877" i="7"/>
  <c r="E748" i="7"/>
  <c r="E744" i="7"/>
  <c r="E694" i="7"/>
  <c r="E719" i="7"/>
  <c r="E1049" i="7"/>
  <c r="E525" i="7"/>
  <c r="E1058" i="7"/>
  <c r="E221" i="7"/>
  <c r="E1444" i="7"/>
  <c r="E1004" i="7"/>
  <c r="E309" i="7"/>
  <c r="E242" i="7"/>
  <c r="E1445" i="7"/>
  <c r="E249" i="7"/>
  <c r="E688" i="7"/>
  <c r="E698" i="7"/>
  <c r="E1578" i="7"/>
  <c r="E1084" i="7"/>
  <c r="E70" i="7"/>
  <c r="E331" i="7"/>
  <c r="E681" i="7"/>
  <c r="E126" i="7"/>
  <c r="E959" i="7"/>
  <c r="E674" i="7"/>
  <c r="E402" i="7"/>
  <c r="E821" i="7"/>
  <c r="E855" i="7"/>
  <c r="E676" i="7"/>
  <c r="E1446" i="7"/>
  <c r="E965" i="7"/>
  <c r="E838" i="7"/>
  <c r="E1510" i="7"/>
  <c r="E1579" i="7"/>
  <c r="E1527" i="7"/>
  <c r="E76" i="7"/>
  <c r="E77" i="7"/>
  <c r="E1012" i="7"/>
  <c r="E1447" i="7"/>
  <c r="E1033" i="7"/>
  <c r="E394" i="7"/>
  <c r="E1604" i="7"/>
  <c r="E705" i="7"/>
  <c r="E211" i="7"/>
  <c r="E1544" i="7"/>
  <c r="E1192" i="7"/>
  <c r="E883" i="7"/>
  <c r="E1040" i="7"/>
  <c r="E845" i="7"/>
  <c r="E1545" i="7"/>
  <c r="E1546" i="7"/>
  <c r="E246" i="7"/>
  <c r="E396" i="7"/>
  <c r="E706" i="7"/>
  <c r="E66" i="7"/>
  <c r="E98" i="7"/>
  <c r="E73" i="7"/>
  <c r="E1448" i="7"/>
  <c r="E1669" i="7"/>
  <c r="E1108" i="7"/>
  <c r="E1368" i="7"/>
  <c r="E1621" i="7"/>
  <c r="E1380" i="7"/>
  <c r="E1328" i="7"/>
  <c r="E1039" i="7"/>
  <c r="E313" i="7"/>
  <c r="E1412" i="7"/>
  <c r="E1617" i="7"/>
  <c r="E1673" i="7"/>
  <c r="E390" i="7"/>
  <c r="E1547" i="7"/>
  <c r="E1025" i="7"/>
  <c r="E882" i="7"/>
  <c r="E961" i="7"/>
  <c r="E1548" i="7"/>
  <c r="E544" i="7"/>
  <c r="E1023" i="7"/>
  <c r="E265" i="7"/>
  <c r="E335" i="7"/>
  <c r="E1093" i="7"/>
  <c r="E977" i="7"/>
  <c r="E1073" i="7"/>
  <c r="E158" i="7"/>
  <c r="E651" i="7"/>
  <c r="E968" i="7"/>
  <c r="E696" i="7"/>
  <c r="E50" i="7"/>
  <c r="E702" i="7"/>
  <c r="E245" i="7"/>
  <c r="E1614" i="7"/>
  <c r="E1349" i="7"/>
  <c r="E1019" i="7"/>
  <c r="E1292" i="7"/>
  <c r="E693" i="7"/>
  <c r="E988" i="7"/>
  <c r="E1074" i="7"/>
  <c r="E938" i="7"/>
  <c r="E1481" i="7"/>
  <c r="E1418" i="7"/>
  <c r="E675" i="7"/>
  <c r="E10" i="7"/>
  <c r="E83" i="7"/>
  <c r="E685" i="7"/>
  <c r="E1419" i="7"/>
  <c r="E881" i="7"/>
  <c r="E1052" i="7"/>
  <c r="E1100" i="7"/>
  <c r="E1066" i="7"/>
  <c r="E1420" i="7"/>
  <c r="E1421" i="7"/>
  <c r="E1422" i="7"/>
  <c r="E964" i="7"/>
  <c r="E1483" i="7"/>
  <c r="E551" i="7"/>
  <c r="E680" i="7"/>
  <c r="E1006" i="7"/>
  <c r="E720" i="7"/>
  <c r="E1037" i="7"/>
  <c r="E125" i="7"/>
  <c r="E315" i="7"/>
  <c r="E1181" i="7"/>
  <c r="E401" i="7"/>
  <c r="E910" i="7"/>
  <c r="E801" i="7"/>
  <c r="E721" i="7"/>
  <c r="E1055" i="7"/>
  <c r="E303" i="7"/>
  <c r="E980" i="7"/>
  <c r="E308" i="7"/>
  <c r="E24" i="7"/>
  <c r="E672" i="7"/>
  <c r="E760" i="7"/>
  <c r="E1194" i="7"/>
  <c r="E1088" i="7"/>
  <c r="E898" i="7"/>
  <c r="E1652" i="7"/>
  <c r="E1016" i="7"/>
  <c r="E1051" i="7"/>
  <c r="E1056" i="7"/>
  <c r="E1549" i="7"/>
  <c r="E1071" i="7"/>
  <c r="E724" i="7"/>
  <c r="E635" i="7"/>
  <c r="E584" i="7"/>
  <c r="E1026" i="7"/>
  <c r="E162" i="7"/>
  <c r="E88" i="7"/>
  <c r="E1036" i="7"/>
  <c r="E202" i="7"/>
  <c r="E86" i="7"/>
  <c r="E1053" i="7"/>
  <c r="E1499" i="7"/>
  <c r="E1608" i="7"/>
  <c r="E1504" i="7"/>
  <c r="E393" i="7"/>
  <c r="E274" i="7"/>
  <c r="E1043" i="7"/>
  <c r="E880" i="7"/>
  <c r="E1550" i="7"/>
  <c r="E96" i="7"/>
  <c r="E812" i="7"/>
  <c r="E1551" i="7"/>
  <c r="E870" i="7"/>
  <c r="E994" i="7"/>
  <c r="E1423" i="7"/>
  <c r="E991" i="7"/>
  <c r="E1096" i="7"/>
  <c r="E1200" i="7"/>
  <c r="E1589" i="7"/>
  <c r="E1476" i="7"/>
  <c r="E1059" i="7"/>
  <c r="E51" i="7"/>
  <c r="E391" i="7"/>
  <c r="E844" i="7"/>
  <c r="E1017" i="7"/>
  <c r="E679" i="7"/>
  <c r="E71" i="7"/>
  <c r="E527" i="7"/>
  <c r="E1094" i="7"/>
  <c r="E1425" i="7"/>
  <c r="E875" i="7"/>
  <c r="E630" i="7"/>
  <c r="E295" i="7"/>
  <c r="E1107" i="7"/>
  <c r="E157" i="7"/>
  <c r="E1063" i="7"/>
  <c r="E204" i="7"/>
  <c r="E979" i="7"/>
  <c r="E156" i="7"/>
  <c r="E269" i="7"/>
  <c r="E989" i="7"/>
  <c r="E1157" i="7"/>
  <c r="E1060" i="7"/>
  <c r="E1555" i="7"/>
  <c r="E922" i="7"/>
  <c r="E690" i="7"/>
  <c r="E1556" i="7"/>
  <c r="E808" i="7"/>
  <c r="E1111" i="7"/>
  <c r="E314" i="7"/>
  <c r="E722" i="7"/>
  <c r="E1557" i="7"/>
  <c r="E334" i="7"/>
  <c r="E1002" i="7"/>
  <c r="E1356" i="7"/>
  <c r="E91" i="7"/>
  <c r="E1453" i="7"/>
  <c r="E272" i="7"/>
  <c r="E1609" i="7"/>
  <c r="E555" i="7"/>
  <c r="E1426" i="7"/>
  <c r="E277" i="7"/>
  <c r="E311" i="7"/>
  <c r="E1218" i="7"/>
  <c r="E1613" i="7"/>
  <c r="E1095" i="7"/>
  <c r="E403" i="7"/>
  <c r="E163" i="7"/>
  <c r="E969" i="7"/>
  <c r="E385" i="7"/>
  <c r="E99" i="7"/>
  <c r="E1468" i="7"/>
  <c r="E97" i="7"/>
  <c r="E524" i="7"/>
  <c r="E1241" i="7"/>
  <c r="E1034" i="7"/>
  <c r="E1193" i="7"/>
  <c r="E982" i="7"/>
  <c r="E72" i="7"/>
  <c r="E1357" i="7"/>
  <c r="E895" i="7"/>
  <c r="E1427" i="7"/>
  <c r="E1001" i="7"/>
  <c r="E298" i="7"/>
  <c r="E212" i="7"/>
  <c r="E1044" i="7"/>
  <c r="E548" i="7"/>
  <c r="E723" i="7"/>
  <c r="E1517" i="7"/>
  <c r="E164" i="7"/>
  <c r="E966" i="7"/>
  <c r="E944" i="7"/>
  <c r="E284" i="7"/>
  <c r="E49" i="7"/>
  <c r="E1116" i="7"/>
  <c r="E566" i="7"/>
  <c r="E1428" i="7"/>
  <c r="E243" i="7"/>
  <c r="E1156" i="7"/>
  <c r="E1429" i="7"/>
  <c r="E1656" i="7"/>
  <c r="E1626" i="7"/>
  <c r="E985" i="7"/>
  <c r="E1188" i="7"/>
  <c r="E169" i="7"/>
  <c r="E905" i="7"/>
  <c r="E1314" i="7"/>
  <c r="E317" i="7"/>
  <c r="E670" i="7"/>
  <c r="E745" i="7"/>
  <c r="E545" i="7"/>
  <c r="E395" i="7"/>
  <c r="E633" i="7"/>
  <c r="E586" i="7"/>
  <c r="E1244" i="7"/>
  <c r="E1558" i="7"/>
  <c r="E878" i="7"/>
  <c r="E1187" i="7"/>
  <c r="E1099" i="7"/>
  <c r="E1430" i="7"/>
  <c r="E1048" i="7"/>
  <c r="E981" i="7"/>
  <c r="E539" i="7"/>
  <c r="E1431" i="7"/>
  <c r="E805" i="7"/>
  <c r="E1183" i="7"/>
  <c r="E42" i="7"/>
  <c r="E381" i="7"/>
  <c r="E992" i="7"/>
  <c r="E80" i="7"/>
  <c r="E250" i="7"/>
  <c r="E1155" i="7"/>
  <c r="E1559" i="7"/>
  <c r="E100" i="7"/>
  <c r="E1466" i="7"/>
  <c r="E921" i="7"/>
  <c r="E1199" i="7"/>
  <c r="E1471" i="7"/>
  <c r="E953" i="7"/>
  <c r="E958" i="7"/>
  <c r="E1061" i="7"/>
  <c r="E1508" i="7"/>
  <c r="E1596" i="7"/>
  <c r="E248" i="7"/>
  <c r="E1505" i="7"/>
  <c r="E52" i="7"/>
  <c r="E223" i="7"/>
  <c r="E580" i="7"/>
  <c r="E1687" i="7"/>
  <c r="E876" i="7"/>
  <c r="E1560" i="7"/>
  <c r="E1144" i="7"/>
  <c r="E565" i="7"/>
  <c r="E697" i="7"/>
  <c r="E593" i="7"/>
  <c r="E1465" i="7"/>
  <c r="E1562" i="7"/>
  <c r="E1432" i="7"/>
  <c r="E628" i="7"/>
  <c r="E1475" i="7"/>
  <c r="E102" i="7"/>
  <c r="E1433" i="7"/>
  <c r="E199" i="7"/>
  <c r="E1128" i="7"/>
  <c r="E811" i="7"/>
  <c r="E1258" i="7"/>
  <c r="E749" i="7"/>
  <c r="E1563" i="7"/>
  <c r="E205" i="7"/>
  <c r="E839" i="7"/>
  <c r="E1434" i="7"/>
  <c r="E1256" i="7"/>
  <c r="E1461" i="7"/>
  <c r="E879" i="7"/>
  <c r="E190" i="7"/>
  <c r="E1498" i="7"/>
  <c r="E726" i="7"/>
  <c r="E1291" i="7"/>
  <c r="E823" i="7"/>
  <c r="E1564" i="7"/>
  <c r="E715" i="7"/>
  <c r="E707" i="7"/>
  <c r="E806" i="7"/>
  <c r="E1672" i="7"/>
  <c r="E971" i="7"/>
  <c r="E1662" i="7"/>
  <c r="E1198" i="7"/>
  <c r="E1038" i="7"/>
  <c r="E1565" i="7"/>
  <c r="E1664" i="7"/>
  <c r="E725" i="7"/>
  <c r="E301" i="7"/>
  <c r="E557" i="7"/>
  <c r="E237" i="7"/>
  <c r="E79" i="7"/>
  <c r="E1566" i="7"/>
  <c r="E1364" i="7"/>
  <c r="E122" i="7"/>
  <c r="E171" i="7"/>
  <c r="E251" i="7"/>
  <c r="E1290" i="7"/>
  <c r="E1024" i="7"/>
  <c r="E531" i="7"/>
  <c r="E830" i="7"/>
  <c r="E203" i="7"/>
  <c r="E112" i="7"/>
  <c r="E986" i="7"/>
  <c r="E93" i="7"/>
  <c r="E1437" i="7"/>
  <c r="E1611" i="7"/>
  <c r="E717" i="7"/>
  <c r="E695" i="7"/>
  <c r="E1161" i="7"/>
  <c r="E380" i="7"/>
  <c r="E682" i="7"/>
  <c r="E998" i="7"/>
  <c r="E960" i="7"/>
  <c r="E908" i="7"/>
  <c r="E526" i="7"/>
  <c r="E889" i="7"/>
  <c r="E101" i="7"/>
  <c r="E1497" i="7"/>
  <c r="E1650" i="7"/>
  <c r="E1154" i="7"/>
  <c r="E1438" i="7"/>
  <c r="E716" i="7"/>
  <c r="E3" i="7"/>
  <c r="E1013" i="7"/>
  <c r="E1321" i="7"/>
  <c r="E1022" i="7"/>
  <c r="E999" i="7"/>
  <c r="E1628" i="7"/>
  <c r="E172" i="7"/>
  <c r="E1003" i="7"/>
  <c r="E554" i="7"/>
  <c r="E376" i="7"/>
  <c r="E528" i="7"/>
  <c r="E543" i="7"/>
  <c r="E1191" i="7"/>
  <c r="E807" i="7"/>
  <c r="E1085" i="7"/>
  <c r="E1439" i="7"/>
  <c r="E1440" i="7"/>
  <c r="E759" i="7"/>
  <c r="E1640" i="7"/>
  <c r="E847" i="7"/>
  <c r="E1281" i="7"/>
  <c r="E1293" i="7"/>
  <c r="E247" i="7"/>
  <c r="E840" i="7"/>
  <c r="E1289" i="7"/>
  <c r="E368" i="7"/>
  <c r="E340" i="7"/>
  <c r="E1496" i="7"/>
  <c r="E750" i="7"/>
  <c r="E428" i="7"/>
  <c r="E1227" i="7"/>
  <c r="E1083" i="7"/>
  <c r="E626" i="7"/>
  <c r="E1235" i="7"/>
  <c r="E1165" i="7"/>
  <c r="E1251" i="7"/>
  <c r="E1441" i="7"/>
  <c r="E1135" i="7"/>
  <c r="E386" i="7"/>
  <c r="E1567" i="7"/>
  <c r="E1509" i="7"/>
  <c r="E848" i="7"/>
  <c r="E1257" i="7"/>
  <c r="E297" i="7"/>
  <c r="E1494" i="7"/>
  <c r="E1020" i="7"/>
  <c r="E976" i="7"/>
  <c r="E155" i="7"/>
  <c r="E89" i="7"/>
  <c r="E896" i="7"/>
  <c r="E1150" i="7"/>
  <c r="E230" i="7"/>
  <c r="E585" i="7"/>
  <c r="E1311" i="7"/>
  <c r="E547" i="7"/>
  <c r="E364" i="7"/>
  <c r="E46" i="7"/>
  <c r="E701" i="7"/>
  <c r="E1568" i="7"/>
  <c r="E147" i="7"/>
  <c r="E1679" i="7"/>
  <c r="E829" i="7"/>
  <c r="E645" i="7"/>
  <c r="E598" i="7"/>
  <c r="E867" i="7"/>
  <c r="E1137" i="7"/>
  <c r="E75" i="7"/>
  <c r="E1098" i="7"/>
  <c r="E45" i="7"/>
  <c r="E1113" i="7"/>
  <c r="E67" i="7"/>
  <c r="E361" i="7"/>
  <c r="E337" i="7"/>
  <c r="E901" i="7"/>
  <c r="E1442" i="7"/>
  <c r="E1247" i="7"/>
  <c r="E74" i="7"/>
  <c r="E1518" i="7"/>
  <c r="E1239" i="7"/>
  <c r="E94" i="7"/>
  <c r="E288" i="7"/>
  <c r="E1590" i="7"/>
  <c r="E542" i="7"/>
  <c r="E1606" i="7"/>
  <c r="E1005" i="7"/>
  <c r="E1103" i="7"/>
  <c r="E588" i="7"/>
  <c r="E1050" i="7"/>
  <c r="E1569" i="7"/>
  <c r="E972" i="7"/>
  <c r="E974" i="7"/>
  <c r="E1598" i="7"/>
  <c r="E149" i="7"/>
  <c r="E379" i="7"/>
  <c r="E1369" i="7"/>
  <c r="E384" i="7"/>
  <c r="E1243" i="7"/>
  <c r="E110" i="7"/>
  <c r="E1145" i="7"/>
  <c r="E304" i="7"/>
  <c r="E1570" i="7"/>
  <c r="E1506" i="7"/>
  <c r="E1331" i="7"/>
  <c r="E546" i="7"/>
  <c r="E711" i="7"/>
  <c r="E1280" i="7"/>
  <c r="E529" i="7"/>
  <c r="E154" i="7"/>
  <c r="E590" i="7"/>
  <c r="E165" i="7"/>
  <c r="E343" i="7"/>
  <c r="E583" i="7"/>
  <c r="E962" i="7"/>
  <c r="E1511" i="7"/>
  <c r="E634" i="7"/>
  <c r="E1000" i="7"/>
  <c r="E1593" i="7"/>
  <c r="E937" i="7"/>
  <c r="E1130" i="7"/>
  <c r="E186" i="7"/>
  <c r="E1451" i="7"/>
  <c r="E650" i="7"/>
  <c r="E1492" i="7"/>
  <c r="E1654" i="7"/>
  <c r="E1600" i="7"/>
  <c r="E515" i="7"/>
  <c r="E746" i="7"/>
  <c r="E1607" i="7"/>
  <c r="E929" i="7"/>
  <c r="E1370" i="7"/>
  <c r="E1214" i="7"/>
  <c r="E310" i="7"/>
  <c r="E740" i="7"/>
  <c r="E818" i="7"/>
  <c r="E1597" i="7"/>
  <c r="E1223" i="7"/>
  <c r="E357" i="7"/>
  <c r="E1523" i="7"/>
  <c r="E481" i="7"/>
  <c r="E333" i="7"/>
  <c r="E912" i="7"/>
  <c r="E1571" i="7"/>
  <c r="E763" i="7"/>
  <c r="E758" i="7"/>
  <c r="E587" i="7"/>
  <c r="E200" i="7"/>
  <c r="E8" i="7"/>
  <c r="E553" i="7"/>
  <c r="E893" i="7"/>
  <c r="E359" i="7"/>
  <c r="E1371" i="7"/>
  <c r="E7" i="7"/>
  <c r="E1102" i="7"/>
  <c r="E1131" i="7"/>
  <c r="E859" i="7"/>
  <c r="E1366" i="7"/>
  <c r="E219" i="7"/>
  <c r="E1329" i="7"/>
  <c r="E1344" i="7"/>
  <c r="E729" i="7"/>
  <c r="E145" i="7"/>
  <c r="E252" i="7"/>
  <c r="E1372" i="7"/>
  <c r="E933" i="7"/>
  <c r="E1315" i="7"/>
  <c r="E978" i="7"/>
  <c r="E941" i="7"/>
  <c r="E592" i="7"/>
  <c r="E1069" i="7"/>
  <c r="E523" i="7"/>
  <c r="E1660" i="7"/>
  <c r="E40" i="7"/>
  <c r="E1313" i="7"/>
  <c r="E1671" i="7"/>
  <c r="E597" i="7"/>
  <c r="E1021" i="7"/>
  <c r="E1327" i="7"/>
  <c r="E703" i="7"/>
  <c r="E885" i="7"/>
  <c r="E1320" i="7"/>
  <c r="E160" i="7"/>
  <c r="E258" i="7"/>
  <c r="E1142" i="7"/>
  <c r="E766" i="7"/>
  <c r="E111" i="7"/>
  <c r="E709" i="7"/>
  <c r="E563" i="7"/>
  <c r="E591" i="7"/>
  <c r="E1373" i="7"/>
  <c r="E802" i="7"/>
  <c r="E105" i="7"/>
  <c r="E886" i="7"/>
  <c r="E1143" i="7"/>
  <c r="E1636" i="7"/>
  <c r="E285" i="7"/>
  <c r="E1127" i="7"/>
  <c r="E1374" i="7"/>
  <c r="E177" i="7"/>
  <c r="E1217" i="7"/>
  <c r="E567" i="7"/>
  <c r="E33" i="7"/>
  <c r="E324" i="7"/>
  <c r="E405" i="7"/>
  <c r="E339" i="7"/>
  <c r="E278" i="7"/>
  <c r="E65" i="7"/>
  <c r="E1250" i="7"/>
  <c r="E888" i="7"/>
  <c r="E389" i="7"/>
  <c r="E370" i="7"/>
  <c r="E127" i="7"/>
  <c r="E1572" i="7"/>
  <c r="E224" i="7"/>
  <c r="E366" i="7"/>
  <c r="E869" i="7"/>
  <c r="E1666" i="7"/>
  <c r="E581" i="7"/>
  <c r="E320" i="7"/>
  <c r="E661" i="7"/>
  <c r="E1682" i="7"/>
  <c r="E371" i="7"/>
  <c r="E1079" i="7"/>
  <c r="E714" i="7"/>
  <c r="E1312" i="7"/>
  <c r="E132" i="7"/>
  <c r="E1307" i="7"/>
  <c r="E415" i="7"/>
  <c r="E850" i="7"/>
  <c r="E470" i="7"/>
  <c r="E747" i="7"/>
  <c r="E606" i="7"/>
  <c r="E1455" i="7"/>
  <c r="E374" i="7"/>
  <c r="E1470" i="7"/>
  <c r="E1500" i="7"/>
  <c r="E29" i="7"/>
  <c r="E151" i="7"/>
  <c r="E742" i="7"/>
  <c r="E345" i="7"/>
  <c r="E189" i="7"/>
  <c r="E754" i="7"/>
  <c r="E144" i="7"/>
  <c r="E261" i="7"/>
  <c r="E336" i="7"/>
  <c r="E1375" i="7"/>
  <c r="E851" i="7"/>
  <c r="E1376" i="7"/>
  <c r="E1159" i="7"/>
  <c r="E1573" i="7"/>
  <c r="E842" i="7"/>
  <c r="E1587" i="7"/>
  <c r="E1693" i="7"/>
  <c r="E700" i="7"/>
  <c r="E1574" i="7"/>
  <c r="E1528" i="7"/>
  <c r="E1469" i="7"/>
  <c r="E1260" i="7"/>
  <c r="E1054" i="7"/>
  <c r="E1224" i="7"/>
  <c r="E238" i="7"/>
  <c r="E131" i="7"/>
  <c r="E1185" i="7"/>
  <c r="E168" i="7"/>
  <c r="E1354" i="7"/>
  <c r="E81" i="7"/>
  <c r="E1529" i="7"/>
  <c r="E1622" i="7"/>
  <c r="E550" i="7"/>
  <c r="E1668" i="7"/>
  <c r="E997" i="7"/>
  <c r="E253" i="7"/>
  <c r="E710" i="7"/>
  <c r="E1530" i="7"/>
  <c r="E1377" i="7"/>
  <c r="E1110" i="7"/>
  <c r="E427" i="7"/>
  <c r="E654" i="7"/>
  <c r="E1343" i="7"/>
  <c r="E1454" i="7"/>
  <c r="E92" i="7"/>
  <c r="E397" i="7"/>
  <c r="E1153" i="7"/>
  <c r="E161" i="7"/>
  <c r="E1378" i="7"/>
  <c r="E1032" i="7"/>
  <c r="E312" i="7"/>
  <c r="E293" i="7"/>
  <c r="E266" i="7"/>
  <c r="E468" i="7"/>
  <c r="E373" i="7"/>
  <c r="E1629" i="7"/>
  <c r="E1358" i="7"/>
  <c r="E1379" i="7"/>
  <c r="E367" i="7"/>
  <c r="E1261" i="7"/>
  <c r="E1169" i="7"/>
  <c r="E623" i="7"/>
  <c r="E140" i="7"/>
  <c r="E558" i="7"/>
  <c r="E1160" i="7"/>
  <c r="E622" i="7"/>
  <c r="E843" i="7"/>
  <c r="E259" i="7"/>
  <c r="E1067" i="7"/>
  <c r="E1502" i="7"/>
  <c r="E1330" i="7"/>
  <c r="E571" i="7"/>
  <c r="E1208" i="7"/>
  <c r="E596" i="7"/>
  <c r="E84" i="7"/>
  <c r="E4" i="7"/>
  <c r="E1231" i="7"/>
  <c r="E1209" i="7"/>
  <c r="E399" i="7"/>
  <c r="E602" i="7"/>
  <c r="E486" i="7"/>
  <c r="E9" i="7"/>
  <c r="E1586" i="7"/>
  <c r="E1339" i="7"/>
  <c r="E647" i="7"/>
  <c r="E173" i="7"/>
  <c r="E1129" i="7"/>
  <c r="E1473" i="7"/>
  <c r="E1097" i="7"/>
  <c r="E35" i="7"/>
  <c r="E392" i="7"/>
  <c r="E1345" i="7"/>
  <c r="E121" i="7"/>
  <c r="E400" i="7"/>
  <c r="E206" i="7"/>
  <c r="E44" i="7"/>
  <c r="E87" i="7"/>
  <c r="E1078" i="7"/>
  <c r="E1101" i="7"/>
  <c r="E837" i="7"/>
  <c r="E1692" i="7"/>
  <c r="E1336" i="7"/>
  <c r="E943" i="7"/>
  <c r="E1047" i="7"/>
  <c r="E1484" i="7"/>
  <c r="E1332" i="7"/>
  <c r="E174" i="7"/>
  <c r="E993" i="7"/>
  <c r="E1259" i="7"/>
  <c r="E279" i="7"/>
  <c r="E560" i="7"/>
  <c r="E239" i="7"/>
  <c r="E494" i="7"/>
  <c r="E372" i="7"/>
  <c r="E520" i="7"/>
  <c r="E1627" i="7"/>
  <c r="E124" i="7"/>
  <c r="E109" i="7"/>
  <c r="E1225" i="7"/>
  <c r="E1631" i="7"/>
  <c r="E82" i="7"/>
  <c r="E827" i="7"/>
  <c r="E478" i="7"/>
  <c r="E638" i="7"/>
  <c r="E636" i="7"/>
  <c r="E1456" i="7"/>
  <c r="E482" i="7"/>
  <c r="E975" i="7"/>
  <c r="E1279" i="7"/>
  <c r="E570" i="7"/>
  <c r="E708" i="7"/>
  <c r="E967" i="7"/>
  <c r="E1228" i="7"/>
  <c r="E1166" i="7"/>
  <c r="E897" i="7"/>
  <c r="E39" i="7"/>
  <c r="E48" i="7"/>
  <c r="E404" i="7"/>
  <c r="E940" i="7"/>
  <c r="E458" i="7"/>
  <c r="E1158" i="7"/>
  <c r="E1262" i="7"/>
  <c r="E1507" i="7"/>
  <c r="E1342" i="7"/>
  <c r="E1350" i="7"/>
  <c r="E519" i="7"/>
  <c r="E874" i="7"/>
  <c r="E1065" i="7"/>
  <c r="E1148" i="7"/>
  <c r="E1282" i="7"/>
  <c r="E769" i="7"/>
  <c r="E1151" i="7"/>
  <c r="E1381" i="7"/>
  <c r="E90" i="7"/>
  <c r="E264" i="7"/>
  <c r="E852" i="7"/>
  <c r="E1184" i="7"/>
  <c r="E569" i="7"/>
  <c r="E1139" i="7"/>
  <c r="E22" i="7"/>
  <c r="E841" i="7"/>
  <c r="E1684" i="7"/>
  <c r="E123" i="7"/>
  <c r="E1524" i="7"/>
  <c r="E803" i="7"/>
  <c r="E1237" i="7"/>
  <c r="E1651" i="7"/>
  <c r="E577" i="7"/>
  <c r="E854" i="7"/>
  <c r="E153" i="7"/>
  <c r="E917" i="7"/>
  <c r="E305" i="7"/>
  <c r="E1382" i="7"/>
  <c r="E1674" i="7"/>
  <c r="E235" i="7"/>
  <c r="E1115" i="7"/>
  <c r="E909" i="7"/>
  <c r="E1383" i="7"/>
  <c r="E522" i="7"/>
  <c r="E1341" i="7"/>
  <c r="E1531" i="7"/>
  <c r="E388" i="7"/>
  <c r="E549" i="7"/>
  <c r="E822" i="7"/>
  <c r="E1288" i="7"/>
  <c r="E1685" i="7"/>
  <c r="E594" i="7"/>
  <c r="E1688" i="7"/>
  <c r="E1610" i="7"/>
  <c r="E201" i="7"/>
  <c r="E996" i="7"/>
  <c r="E1603" i="7"/>
  <c r="E412" i="7"/>
  <c r="E1532" i="7"/>
  <c r="E1595" i="7"/>
  <c r="E752" i="7"/>
  <c r="E751" i="7"/>
  <c r="E500" i="7"/>
  <c r="E1232" i="7"/>
  <c r="E1068" i="7"/>
  <c r="E115" i="7"/>
  <c r="E1335" i="7"/>
  <c r="E1242" i="7"/>
  <c r="E884" i="7"/>
  <c r="E735" i="7"/>
  <c r="E1029" i="7"/>
  <c r="E699" i="7"/>
  <c r="E256" i="7"/>
  <c r="E669" i="7"/>
  <c r="E1077" i="7"/>
  <c r="E1028" i="7"/>
  <c r="E873" i="7"/>
  <c r="E387" i="7"/>
  <c r="E1450" i="7"/>
  <c r="E263" i="7"/>
  <c r="E1384" i="7"/>
  <c r="E892" i="7"/>
  <c r="E518" i="7"/>
  <c r="E836" i="7"/>
  <c r="E170" i="7"/>
  <c r="E128" i="7"/>
  <c r="E776" i="7"/>
  <c r="E229" i="7"/>
  <c r="E142" i="7"/>
  <c r="E787" i="7"/>
  <c r="E178" i="7"/>
  <c r="E197" i="7"/>
  <c r="E983" i="7"/>
  <c r="E1270" i="7"/>
  <c r="E1385" i="7"/>
  <c r="E1246" i="7"/>
  <c r="E1386" i="7"/>
  <c r="E629" i="7"/>
  <c r="E786" i="7"/>
  <c r="E1324" i="7"/>
  <c r="E575" i="7"/>
  <c r="E1177" i="7"/>
  <c r="E319" i="7"/>
  <c r="E226" i="7"/>
  <c r="E510" i="7"/>
  <c r="E582" i="7"/>
  <c r="E146" i="7"/>
  <c r="E358" i="7"/>
  <c r="E194" i="7"/>
  <c r="E1594" i="7"/>
  <c r="E1678" i="7"/>
  <c r="E1612" i="7"/>
  <c r="E643" i="7"/>
  <c r="E1152" i="7"/>
  <c r="E942" i="7"/>
  <c r="E1472" i="7"/>
  <c r="E1267" i="7"/>
  <c r="E916" i="7"/>
  <c r="E1234" i="7"/>
  <c r="E619" i="7"/>
  <c r="E471" i="7"/>
  <c r="E2" i="7"/>
  <c r="E1387" i="7"/>
  <c r="E1695" i="7"/>
  <c r="E184" i="7"/>
  <c r="E767" i="7"/>
  <c r="E903" i="7"/>
  <c r="E914" i="7"/>
  <c r="E445" i="7"/>
  <c r="E228" i="7"/>
  <c r="E846" i="7"/>
  <c r="E1248" i="7"/>
  <c r="E819" i="7"/>
  <c r="E1681" i="7"/>
  <c r="E1653" i="7"/>
  <c r="E220" i="7"/>
  <c r="E1337" i="7"/>
  <c r="E346" i="7"/>
  <c r="E437" i="7"/>
  <c r="E1680" i="7"/>
  <c r="E589" i="7"/>
  <c r="E731" i="7"/>
  <c r="E1254" i="7"/>
  <c r="E1452" i="7"/>
  <c r="E28" i="7"/>
  <c r="E1458" i="7"/>
  <c r="E1252" i="7"/>
  <c r="E1346" i="7"/>
  <c r="E78" i="7"/>
  <c r="E1365" i="7"/>
  <c r="E713" i="7"/>
  <c r="E1338" i="7"/>
  <c r="E1207" i="7"/>
  <c r="E641" i="7"/>
  <c r="E640" i="7"/>
  <c r="E1522" i="7"/>
  <c r="E1655" i="7"/>
  <c r="E957" i="7"/>
  <c r="E1010" i="7"/>
  <c r="E255" i="7"/>
  <c r="E260" i="7"/>
  <c r="E568" i="7"/>
  <c r="E1362" i="7"/>
  <c r="E1140" i="7"/>
  <c r="E1114" i="7"/>
  <c r="E804" i="7"/>
  <c r="E213" i="7"/>
  <c r="E541" i="7"/>
  <c r="E1030" i="7"/>
  <c r="E1133" i="7"/>
  <c r="E1388" i="7"/>
  <c r="E1230" i="7"/>
  <c r="E1677" i="7"/>
  <c r="E299" i="7"/>
  <c r="E1389" i="7"/>
  <c r="E377" i="7"/>
  <c r="E431" i="7"/>
  <c r="E624" i="7"/>
  <c r="E753" i="7"/>
  <c r="E849" i="7"/>
  <c r="E480" i="7"/>
  <c r="E1462" i="7"/>
  <c r="E853" i="7"/>
  <c r="E579" i="7"/>
  <c r="E1592" i="7"/>
  <c r="E1117" i="7"/>
  <c r="E316" i="7"/>
  <c r="E1249" i="7"/>
  <c r="E1457" i="7"/>
  <c r="E1630" i="7"/>
  <c r="E1278" i="7"/>
  <c r="E1186" i="7"/>
  <c r="E166" i="7"/>
  <c r="E1253" i="7"/>
  <c r="E1585" i="7"/>
  <c r="E180" i="7"/>
  <c r="E995" i="7"/>
  <c r="E62" i="7"/>
  <c r="E1070" i="7"/>
  <c r="E306" i="7"/>
  <c r="E915" i="7"/>
  <c r="E1601" i="7"/>
  <c r="E659" i="7"/>
  <c r="E1080" i="7"/>
  <c r="E1196" i="7"/>
  <c r="E1326" i="7"/>
  <c r="E1306" i="7"/>
  <c r="E906" i="7"/>
  <c r="E1501" i="7"/>
  <c r="E1591" i="7"/>
  <c r="E928" i="7"/>
  <c r="E338" i="7"/>
  <c r="E234" i="7"/>
  <c r="E47" i="7"/>
  <c r="E302" i="7"/>
  <c r="E1519" i="7"/>
  <c r="E1493" i="7"/>
  <c r="E1221" i="7"/>
  <c r="E1275" i="7"/>
  <c r="E1694" i="7"/>
  <c r="E833" i="7"/>
  <c r="E1216" i="7"/>
  <c r="E1333" i="7"/>
  <c r="E1533" i="7"/>
  <c r="E1639" i="7"/>
  <c r="E1167" i="7"/>
  <c r="E604" i="7"/>
  <c r="E1319" i="7"/>
  <c r="E559" i="7"/>
  <c r="E1534" i="7"/>
  <c r="E64" i="7"/>
  <c r="E521" i="7"/>
  <c r="E292" i="7"/>
  <c r="E360" i="7"/>
  <c r="E660" i="7"/>
  <c r="E1105" i="7"/>
  <c r="E233" i="7"/>
  <c r="E26" i="7"/>
  <c r="E53" i="7"/>
  <c r="E198" i="7"/>
  <c r="E1696" i="7"/>
  <c r="E1390" i="7"/>
  <c r="E858" i="7"/>
  <c r="E195" i="7"/>
  <c r="E1202" i="7"/>
  <c r="E871" i="7"/>
  <c r="E1076" i="7"/>
  <c r="E605" i="7"/>
  <c r="E1391" i="7"/>
  <c r="E1045" i="7"/>
  <c r="E824" i="7"/>
  <c r="E1535" i="7"/>
  <c r="E152" i="7"/>
  <c r="E148" i="7"/>
  <c r="E27" i="7"/>
  <c r="E757" i="7"/>
  <c r="E1449" i="7"/>
  <c r="E608" i="7"/>
  <c r="E668" i="7"/>
  <c r="E30" i="7"/>
  <c r="E176" i="7"/>
  <c r="E63" i="7"/>
  <c r="E899" i="7"/>
  <c r="E1318" i="7"/>
  <c r="E788" i="7"/>
  <c r="E1334" i="7"/>
  <c r="E1220" i="7"/>
  <c r="E351" i="7"/>
  <c r="E1316" i="7"/>
  <c r="E23" i="7"/>
  <c r="E1276" i="7"/>
  <c r="E342" i="7"/>
  <c r="E1690" i="7"/>
  <c r="E1689" i="7"/>
  <c r="E119" i="7"/>
  <c r="E1392" i="7"/>
  <c r="E1222" i="7"/>
  <c r="E737" i="7"/>
  <c r="E1632" i="7"/>
  <c r="E1686" i="7"/>
  <c r="E923" i="7"/>
  <c r="E106" i="7"/>
  <c r="E1147" i="7"/>
  <c r="E383" i="7"/>
  <c r="E1272" i="7"/>
  <c r="E595" i="7"/>
  <c r="E6" i="7"/>
  <c r="E1211" i="7"/>
  <c r="E973" i="7"/>
  <c r="E1355" i="7"/>
  <c r="E463" i="7"/>
  <c r="E43" i="7"/>
  <c r="E289" i="7"/>
  <c r="E649" i="7"/>
  <c r="E1213" i="7"/>
  <c r="E207" i="7"/>
  <c r="E1491" i="7"/>
  <c r="E832" i="7"/>
  <c r="E1175" i="7"/>
  <c r="E179" i="7"/>
  <c r="E236" i="7"/>
  <c r="E1393" i="7"/>
  <c r="E552" i="7"/>
  <c r="E232" i="7"/>
  <c r="E282" i="7"/>
  <c r="E185" i="7"/>
  <c r="E728" i="7"/>
  <c r="E1394" i="7"/>
  <c r="E952" i="7"/>
  <c r="E1599" i="7"/>
  <c r="E1072" i="7"/>
  <c r="E1351" i="7"/>
  <c r="E1633" i="7"/>
  <c r="E1240" i="7"/>
  <c r="E1173" i="7"/>
  <c r="E150" i="7"/>
  <c r="E222" i="7"/>
  <c r="E32" i="7"/>
  <c r="E143" i="7"/>
  <c r="E578" i="7"/>
  <c r="E1463" i="7"/>
  <c r="E1149" i="7"/>
  <c r="E1659" i="7"/>
  <c r="E1245" i="7"/>
  <c r="E1683" i="7"/>
  <c r="E318" i="7"/>
  <c r="E369" i="7"/>
  <c r="E652" i="7"/>
  <c r="E398" i="7"/>
  <c r="E1348" i="7"/>
  <c r="E352" i="7"/>
  <c r="E513" i="7"/>
  <c r="E11" i="7"/>
  <c r="E532" i="7"/>
  <c r="E332" i="7"/>
  <c r="E741" i="7"/>
  <c r="E1134" i="7"/>
  <c r="E738" i="7"/>
  <c r="E1464" i="7"/>
  <c r="E534" i="7"/>
  <c r="E667" i="7"/>
  <c r="E857" i="7"/>
  <c r="E1182" i="7"/>
  <c r="E743" i="7"/>
  <c r="E777" i="7"/>
  <c r="E533" i="7"/>
  <c r="E193" i="7"/>
  <c r="E356" i="7"/>
  <c r="E1624" i="7"/>
  <c r="E323" i="7"/>
  <c r="E712" i="7"/>
  <c r="E1226" i="7"/>
  <c r="E1649" i="7"/>
  <c r="E530" i="7"/>
  <c r="E1648" i="7"/>
  <c r="E1340" i="7"/>
  <c r="E1203" i="7"/>
  <c r="E441" i="7"/>
  <c r="E188" i="7"/>
  <c r="E1480" i="7"/>
  <c r="E34" i="7"/>
  <c r="E987" i="7"/>
  <c r="E1467" i="7"/>
  <c r="E1460" i="7"/>
  <c r="E138" i="7"/>
  <c r="E330" i="7"/>
  <c r="E835" i="7"/>
  <c r="E770" i="7"/>
  <c r="E762" i="7"/>
  <c r="E25" i="7"/>
  <c r="E1477" i="7"/>
  <c r="E300" i="7"/>
  <c r="E1082" i="7"/>
  <c r="E296" i="7"/>
  <c r="E1046" i="7"/>
  <c r="E1195" i="7"/>
  <c r="E1322" i="7"/>
  <c r="E1395" i="7"/>
  <c r="E413" i="7"/>
  <c r="E175" i="7"/>
  <c r="E516" i="7"/>
  <c r="E1396" i="7"/>
  <c r="E1360" i="7"/>
  <c r="E473" i="7"/>
  <c r="E1657" i="7"/>
  <c r="E655" i="7"/>
  <c r="E21" i="7"/>
  <c r="E736" i="7"/>
  <c r="E657" i="7"/>
  <c r="E764" i="7"/>
  <c r="E1201" i="7"/>
  <c r="E280" i="7"/>
  <c r="E778" i="7"/>
  <c r="E642" i="7"/>
  <c r="E739" i="7"/>
  <c r="E38" i="7"/>
  <c r="E954" i="7"/>
  <c r="E820" i="7"/>
  <c r="E483" i="7"/>
  <c r="E911" i="7"/>
  <c r="E1121" i="7"/>
  <c r="E1513" i="7"/>
  <c r="E281" i="7"/>
  <c r="E761" i="7"/>
  <c r="E1087" i="7"/>
  <c r="E610" i="7"/>
  <c r="E865" i="7"/>
  <c r="E1236" i="7"/>
  <c r="E167" i="7"/>
  <c r="E325" i="7"/>
  <c r="E1623" i="7"/>
  <c r="E499" i="7"/>
  <c r="E1361" i="7"/>
  <c r="E1197" i="7"/>
  <c r="E621" i="7"/>
  <c r="E860" i="7"/>
  <c r="E1302" i="7"/>
  <c r="E1206" i="7"/>
  <c r="E1238" i="7"/>
  <c r="E1489" i="7"/>
  <c r="E1264" i="7"/>
  <c r="E283" i="7"/>
  <c r="E1658" i="7"/>
  <c r="E599" i="7"/>
  <c r="E902" i="7"/>
  <c r="E227" i="7"/>
  <c r="E1277" i="7"/>
  <c r="E1317" i="7"/>
  <c r="E56" i="7"/>
  <c r="E116" i="7"/>
  <c r="E196" i="7"/>
  <c r="E141" i="7"/>
  <c r="E1691" i="7"/>
  <c r="E1295" i="7"/>
  <c r="E493" i="7"/>
  <c r="E572" i="7"/>
  <c r="E362" i="7"/>
  <c r="E576" i="7"/>
  <c r="E1536" i="7"/>
  <c r="E574" i="7"/>
  <c r="E799" i="7"/>
  <c r="E607" i="7"/>
  <c r="E1625" i="7"/>
  <c r="E1190" i="7"/>
  <c r="E1353" i="7"/>
  <c r="E1086" i="7"/>
  <c r="E408" i="7"/>
  <c r="E290" i="7"/>
  <c r="E275" i="7"/>
  <c r="E782" i="7"/>
  <c r="E241" i="7"/>
  <c r="E1089" i="7"/>
  <c r="E454" i="7"/>
  <c r="E834" i="7"/>
  <c r="E1109" i="7"/>
  <c r="E1141" i="7"/>
  <c r="E1255" i="7"/>
  <c r="E117" i="7"/>
  <c r="E484" i="7"/>
  <c r="E469" i="7"/>
  <c r="E1229" i="7"/>
  <c r="E208" i="7"/>
  <c r="E1363" i="7"/>
  <c r="E861" i="7"/>
  <c r="E1174" i="7"/>
  <c r="E1352" i="7"/>
  <c r="E872" i="7"/>
  <c r="E1124" i="7"/>
  <c r="E231" i="7"/>
  <c r="E254" i="7"/>
  <c r="E797" i="7"/>
  <c r="E455" i="7"/>
  <c r="E535" i="7"/>
  <c r="E1323" i="7"/>
  <c r="E813" i="7"/>
  <c r="E294" i="7"/>
  <c r="E1676" i="7"/>
  <c r="E1665" i="7"/>
  <c r="E307" i="7"/>
  <c r="E1490" i="7"/>
  <c r="E465" i="7"/>
  <c r="E485" i="7"/>
  <c r="E514" i="7"/>
  <c r="E785" i="7"/>
  <c r="E1106" i="7"/>
  <c r="E210" i="7"/>
  <c r="E409" i="7"/>
  <c r="E139" i="7"/>
  <c r="E1287" i="7"/>
  <c r="E1479" i="7"/>
  <c r="E920" i="7"/>
  <c r="E947" i="7"/>
  <c r="E648" i="7"/>
  <c r="E637" i="7"/>
  <c r="E1634" i="7"/>
  <c r="E1027" i="7"/>
  <c r="E663" i="7"/>
  <c r="E825" i="7"/>
  <c r="E644" i="7"/>
  <c r="E1164" i="7"/>
  <c r="E286" i="7"/>
  <c r="E665" i="7"/>
  <c r="E240" i="7"/>
  <c r="E382" i="7"/>
  <c r="E1663" i="7"/>
  <c r="E1537" i="7"/>
  <c r="E656" i="7"/>
  <c r="E984" i="7"/>
  <c r="E1273" i="7"/>
  <c r="E627" i="7"/>
  <c r="E108" i="7"/>
  <c r="E1503" i="7"/>
  <c r="E1538" i="7"/>
  <c r="E609" i="7"/>
  <c r="E639" i="7"/>
  <c r="E1635" i="7"/>
  <c r="E625" i="7"/>
  <c r="E466" i="7"/>
  <c r="E1539" i="7"/>
  <c r="E1015" i="7"/>
  <c r="E617" i="7"/>
  <c r="E1104" i="7"/>
  <c r="E291" i="7"/>
  <c r="E537" i="7"/>
  <c r="E1274" i="7"/>
  <c r="E1091" i="7"/>
  <c r="E509" i="7"/>
  <c r="E1397" i="7"/>
  <c r="E1325" i="7"/>
  <c r="E130" i="7"/>
  <c r="E864" i="7"/>
  <c r="E1398" i="7"/>
  <c r="E497" i="7"/>
  <c r="E784" i="7"/>
  <c r="E573" i="7"/>
  <c r="E5" i="7"/>
  <c r="E756" i="7"/>
  <c r="E192" i="7"/>
  <c r="E418" i="7"/>
  <c r="E365" i="7"/>
  <c r="E1459" i="7"/>
  <c r="E1399" i="7"/>
  <c r="E407" i="7"/>
  <c r="E1359" i="7"/>
  <c r="E613" i="7"/>
  <c r="E191" i="7"/>
  <c r="E1081" i="7"/>
  <c r="E666" i="7"/>
  <c r="E1268" i="7"/>
  <c r="E378" i="7"/>
  <c r="E1641" i="7"/>
  <c r="E118" i="7"/>
  <c r="E467" i="7"/>
  <c r="E57" i="7"/>
  <c r="E1540" i="7"/>
  <c r="E1286" i="7"/>
  <c r="E1092" i="7"/>
  <c r="E1400" i="7"/>
  <c r="E1541" i="7"/>
  <c r="E1269" i="7"/>
  <c r="E1189" i="7"/>
  <c r="E1542" i="7"/>
  <c r="E1647" i="7"/>
  <c r="E780" i="7"/>
  <c r="E791" i="7"/>
  <c r="E816" i="7"/>
  <c r="E1543" i="7"/>
  <c r="E225" i="7"/>
  <c r="E1308" i="7"/>
  <c r="E1401" i="7"/>
  <c r="E159" i="7"/>
  <c r="E1588" i="7"/>
  <c r="E363" i="7"/>
  <c r="E31" i="7"/>
  <c r="E1204" i="7"/>
  <c r="E809" i="7"/>
  <c r="E1301" i="7"/>
  <c r="E507" i="7"/>
  <c r="E58" i="7"/>
  <c r="E1168" i="7"/>
  <c r="E1525" i="7"/>
  <c r="E646" i="7"/>
  <c r="E1520" i="7"/>
  <c r="E894" i="7"/>
  <c r="E1474" i="7"/>
  <c r="E459" i="7"/>
  <c r="E765" i="7"/>
  <c r="E479" i="7"/>
  <c r="E925" i="7"/>
  <c r="E612" i="7"/>
  <c r="E658" i="7"/>
  <c r="E36" i="7"/>
  <c r="E814" i="7"/>
  <c r="E556" i="7"/>
  <c r="E951" i="7"/>
  <c r="E1138" i="7"/>
  <c r="E730" i="7"/>
  <c r="E631" i="7"/>
  <c r="E1075" i="7"/>
  <c r="E755" i="7"/>
  <c r="E504" i="7"/>
  <c r="E1661" i="7"/>
  <c r="E498" i="7"/>
  <c r="E1233" i="7"/>
  <c r="E462" i="7"/>
  <c r="E276" i="7"/>
  <c r="E1675" i="7"/>
  <c r="E425" i="7"/>
  <c r="E907" i="7"/>
  <c r="E603" i="7"/>
  <c r="E14" i="7"/>
  <c r="E209" i="7"/>
  <c r="E1118" i="7"/>
  <c r="E615" i="7"/>
  <c r="E41" i="7"/>
  <c r="E477" i="7"/>
  <c r="E1219" i="7"/>
  <c r="E326" i="7"/>
  <c r="E328" i="7"/>
  <c r="E1580" i="7"/>
  <c r="E406" i="7"/>
  <c r="E1210" i="7"/>
  <c r="E1402" i="7"/>
  <c r="E817" i="7"/>
  <c r="E262" i="7"/>
  <c r="E375" i="7"/>
  <c r="E955" i="7"/>
  <c r="E1581" i="7"/>
  <c r="E662" i="7"/>
  <c r="E796" i="7"/>
  <c r="E495" i="7"/>
  <c r="E1521" i="7"/>
  <c r="E1171" i="7"/>
  <c r="E653" i="7"/>
  <c r="E37" i="7"/>
  <c r="E501" i="7"/>
  <c r="E900" i="7"/>
  <c r="E505" i="7"/>
  <c r="E120" i="7"/>
  <c r="E20" i="7"/>
  <c r="E1638" i="7"/>
  <c r="E55" i="7"/>
  <c r="E1644" i="7"/>
  <c r="E129" i="7"/>
  <c r="E1042" i="7"/>
  <c r="E798" i="7"/>
  <c r="E1125" i="7"/>
  <c r="E1266" i="7"/>
  <c r="E1176" i="7"/>
  <c r="E1263" i="7"/>
  <c r="E1136" i="7"/>
  <c r="E828" i="7"/>
  <c r="E1172" i="7"/>
  <c r="E1697" i="7"/>
  <c r="E1296" i="7"/>
  <c r="E517" i="7"/>
  <c r="E1146" i="7"/>
  <c r="E734" i="7"/>
  <c r="E327" i="7"/>
  <c r="E856" i="7"/>
  <c r="E620" i="7"/>
  <c r="E561" i="7"/>
  <c r="E1403" i="7"/>
  <c r="E433" i="7"/>
  <c r="E432" i="7"/>
  <c r="E601" i="7"/>
  <c r="E13" i="7"/>
  <c r="E114" i="7"/>
  <c r="E1404" i="7"/>
  <c r="E775" i="7"/>
  <c r="E781" i="7"/>
  <c r="E1405" i="7"/>
  <c r="E1478" i="7"/>
  <c r="E135" i="7"/>
  <c r="E1406" i="7"/>
  <c r="E564" i="7"/>
  <c r="E1582" i="7"/>
  <c r="E792" i="7"/>
  <c r="E218" i="7"/>
  <c r="E1407" i="7"/>
  <c r="E54" i="7"/>
  <c r="E322" i="7"/>
  <c r="E924" i="7"/>
  <c r="E430" i="7"/>
  <c r="E562" i="7"/>
  <c r="E19" i="7"/>
  <c r="E355" i="7"/>
  <c r="E600" i="7"/>
  <c r="E217" i="7"/>
  <c r="E935" i="7"/>
  <c r="E349" i="7"/>
  <c r="E216" i="7"/>
  <c r="E182" i="7"/>
  <c r="E664" i="7"/>
  <c r="E215" i="7"/>
  <c r="E287" i="7"/>
  <c r="E1119" i="7"/>
  <c r="E862" i="7"/>
  <c r="E956" i="7"/>
  <c r="E1583" i="7"/>
  <c r="E538" i="7"/>
  <c r="E502" i="7"/>
  <c r="E1512" i="7"/>
  <c r="E1408" i="7"/>
  <c r="E511" i="7"/>
  <c r="E416" i="7"/>
  <c r="E329" i="7"/>
  <c r="E421" i="7"/>
  <c r="E1487" i="7"/>
  <c r="E1409" i="7"/>
  <c r="E214" i="7"/>
  <c r="E934" i="7"/>
  <c r="E936" i="7"/>
  <c r="E187" i="7"/>
  <c r="E930" i="7"/>
  <c r="E1041" i="7"/>
  <c r="E1410" i="7"/>
  <c r="E1212" i="7"/>
  <c r="E257" i="7"/>
  <c r="E438" i="7"/>
  <c r="E508" i="7"/>
  <c r="E1014" i="7"/>
  <c r="E1126" i="7"/>
  <c r="E1170" i="7"/>
  <c r="E492" i="7"/>
  <c r="E16" i="7"/>
  <c r="E927" i="7"/>
  <c r="E1642" i="7"/>
  <c r="E1411" i="7"/>
  <c r="E1298" i="7"/>
  <c r="E790" i="7"/>
  <c r="E353" i="7"/>
  <c r="E1637" i="7"/>
  <c r="E1205" i="7"/>
  <c r="E1413" i="7"/>
  <c r="E18" i="7"/>
  <c r="E815" i="7"/>
  <c r="E1414" i="7"/>
  <c r="E464" i="7"/>
  <c r="E1163" i="7"/>
  <c r="E422" i="7"/>
  <c r="E794" i="7"/>
  <c r="E1297" i="7"/>
  <c r="E475" i="7"/>
  <c r="E420" i="7"/>
  <c r="E1488" i="7"/>
  <c r="E181" i="7"/>
  <c r="E472" i="7"/>
  <c r="E424" i="7"/>
  <c r="E61" i="7"/>
  <c r="E1310" i="7"/>
  <c r="E183" i="7"/>
  <c r="E1271" i="7"/>
  <c r="E12" i="7"/>
  <c r="E503" i="7"/>
  <c r="E17" i="7"/>
  <c r="E476" i="7"/>
  <c r="E1482" i="7"/>
  <c r="E1299" i="7"/>
  <c r="E779" i="7"/>
  <c r="E488" i="7"/>
  <c r="E348" i="7"/>
  <c r="E321" i="7"/>
  <c r="E904" i="7"/>
  <c r="E768" i="7"/>
  <c r="E453" i="7"/>
  <c r="E1265" i="7"/>
  <c r="E1215" i="7"/>
  <c r="E439" i="7"/>
  <c r="E1415" i="7"/>
  <c r="E611" i="7"/>
  <c r="E460" i="7"/>
  <c r="E113" i="7"/>
  <c r="E945" i="7"/>
  <c r="E970" i="7"/>
  <c r="E354" i="7"/>
  <c r="E949" i="7"/>
  <c r="E536" i="7"/>
  <c r="E774" i="7"/>
  <c r="E1122" i="7"/>
  <c r="E772" i="7"/>
  <c r="E417" i="7"/>
  <c r="E410" i="7"/>
  <c r="E496" i="7"/>
  <c r="E1584" i="7"/>
  <c r="E1645" i="7"/>
  <c r="E419" i="7"/>
  <c r="E1643" i="7"/>
  <c r="E810" i="7"/>
  <c r="E1284" i="7"/>
  <c r="E1646" i="7"/>
  <c r="E771" i="7"/>
  <c r="E793" i="7"/>
  <c r="E732" i="7"/>
  <c r="E918" i="7"/>
  <c r="E1300" i="7"/>
  <c r="E133" i="7"/>
  <c r="E789" i="7"/>
  <c r="E1090" i="7"/>
  <c r="E1416" i="7"/>
  <c r="E1285" i="7"/>
  <c r="E1120" i="7"/>
  <c r="E512" i="7"/>
  <c r="E614" i="7"/>
  <c r="E795" i="7"/>
  <c r="E913" i="7"/>
  <c r="E887" i="7"/>
  <c r="E491" i="7"/>
  <c r="E60" i="7"/>
  <c r="E107" i="7"/>
  <c r="E411" i="7"/>
  <c r="E1309" i="7"/>
  <c r="E446" i="7"/>
  <c r="E15" i="7"/>
  <c r="E1283" i="7"/>
  <c r="E618" i="7"/>
  <c r="E489" i="7"/>
  <c r="E1294" i="7"/>
  <c r="E426" i="7"/>
  <c r="E350" i="7"/>
  <c r="E452" i="7"/>
  <c r="E1123" i="7"/>
  <c r="E435" i="7"/>
  <c r="E474" i="7"/>
  <c r="E926" i="7"/>
  <c r="E506" i="7"/>
  <c r="E931" i="7"/>
  <c r="E414" i="7"/>
  <c r="E950" i="7"/>
  <c r="E137" i="7"/>
  <c r="E442" i="7"/>
  <c r="E451" i="7"/>
  <c r="E932" i="7"/>
  <c r="E783" i="7"/>
  <c r="E946" i="7"/>
  <c r="E890" i="7"/>
  <c r="E423" i="7"/>
  <c r="E487" i="7"/>
  <c r="E59" i="7"/>
  <c r="E429" i="7"/>
  <c r="E436" i="7"/>
  <c r="E1417" i="7"/>
  <c r="E773" i="7"/>
  <c r="E616" i="7"/>
  <c r="E450" i="7"/>
  <c r="E440" i="7"/>
  <c r="E733" i="7"/>
  <c r="E490" i="7"/>
  <c r="E449" i="7"/>
  <c r="E948" i="7"/>
  <c r="E457" i="7"/>
  <c r="E136" i="7"/>
  <c r="E919" i="7"/>
  <c r="E134" i="7"/>
  <c r="E891" i="7"/>
  <c r="E447" i="7"/>
  <c r="E461" i="7"/>
  <c r="E444" i="7"/>
  <c r="E443" i="7"/>
  <c r="E434" i="7"/>
  <c r="E448" i="7"/>
  <c r="E456" i="7"/>
  <c r="E103" i="7"/>
  <c r="D443" i="7" l="1"/>
  <c r="D457" i="7"/>
  <c r="D773" i="7"/>
  <c r="D946" i="7"/>
  <c r="D931" i="7"/>
  <c r="D426" i="7"/>
  <c r="D411" i="7"/>
  <c r="D512" i="7"/>
  <c r="D918" i="7"/>
  <c r="D419" i="7"/>
  <c r="D774" i="7"/>
  <c r="D611" i="7"/>
  <c r="D321" i="7"/>
  <c r="D503" i="7"/>
  <c r="D181" i="7"/>
  <c r="D464" i="7"/>
  <c r="D790" i="7"/>
  <c r="D1126" i="7"/>
  <c r="D930" i="7"/>
  <c r="D329" i="7"/>
  <c r="D956" i="7"/>
  <c r="D349" i="7"/>
  <c r="D924" i="7"/>
  <c r="D1406" i="7"/>
  <c r="D13" i="7"/>
  <c r="D327" i="7"/>
  <c r="D1136" i="7"/>
  <c r="D1644" i="7"/>
  <c r="D955" i="7"/>
  <c r="D328" i="7"/>
  <c r="D14" i="7"/>
  <c r="D498" i="7"/>
  <c r="D951" i="7"/>
  <c r="D765" i="7"/>
  <c r="D58" i="7"/>
  <c r="D159" i="7"/>
  <c r="D1647" i="7"/>
  <c r="D1540" i="7"/>
  <c r="D1081" i="7"/>
  <c r="D418" i="7"/>
  <c r="D864" i="7"/>
  <c r="D291" i="7"/>
  <c r="D639" i="7"/>
  <c r="D656" i="7"/>
  <c r="D644" i="7"/>
  <c r="D920" i="7"/>
  <c r="D514" i="7"/>
  <c r="D813" i="7"/>
  <c r="D872" i="7"/>
  <c r="D484" i="7"/>
  <c r="D241" i="7"/>
  <c r="D1625" i="7"/>
  <c r="D493" i="7"/>
  <c r="D1277" i="7"/>
  <c r="D1238" i="7"/>
  <c r="D1623" i="7"/>
  <c r="D281" i="7"/>
  <c r="D739" i="7"/>
  <c r="D21" i="7"/>
  <c r="D413" i="7"/>
  <c r="D1477" i="7"/>
  <c r="D1467" i="7"/>
  <c r="D1648" i="7"/>
  <c r="D193" i="7"/>
  <c r="D1464" i="7"/>
  <c r="D352" i="7"/>
  <c r="D1659" i="7"/>
  <c r="D1173" i="7"/>
  <c r="D728" i="7"/>
  <c r="D1175" i="7"/>
  <c r="D463" i="7"/>
  <c r="D1147" i="7"/>
  <c r="D119" i="7"/>
  <c r="D1220" i="7"/>
  <c r="D668" i="7"/>
  <c r="D824" i="7"/>
  <c r="D858" i="7"/>
  <c r="D660" i="7"/>
  <c r="D604" i="7"/>
  <c r="D1275" i="7"/>
  <c r="D928" i="7"/>
  <c r="D659" i="7"/>
  <c r="D1585" i="7"/>
  <c r="D316" i="7"/>
  <c r="D753" i="7"/>
  <c r="D1388" i="7"/>
  <c r="D1362" i="7"/>
  <c r="D640" i="7"/>
  <c r="D1252" i="7"/>
  <c r="D437" i="7"/>
  <c r="D846" i="7"/>
  <c r="D1387" i="7"/>
  <c r="D942" i="7"/>
  <c r="D146" i="7"/>
  <c r="D786" i="7"/>
  <c r="D178" i="7"/>
  <c r="D518" i="7"/>
  <c r="D1077" i="7"/>
  <c r="D1335" i="7"/>
  <c r="D1532" i="7"/>
  <c r="D1685" i="7"/>
  <c r="D1383" i="7"/>
  <c r="D153" i="7"/>
  <c r="D1684" i="7"/>
  <c r="D90" i="7"/>
  <c r="D519" i="7"/>
  <c r="D404" i="7"/>
  <c r="D570" i="7"/>
  <c r="D827" i="7"/>
  <c r="D372" i="7"/>
  <c r="D1332" i="7"/>
  <c r="D1078" i="7"/>
  <c r="D35" i="7"/>
  <c r="D9" i="7"/>
  <c r="D596" i="7"/>
  <c r="D622" i="7"/>
  <c r="D1379" i="7"/>
  <c r="D1032" i="7"/>
  <c r="D654" i="7"/>
  <c r="D1668" i="7"/>
  <c r="D131" i="7"/>
  <c r="D700" i="7"/>
  <c r="D1375" i="7"/>
  <c r="D151" i="7"/>
  <c r="D470" i="7"/>
  <c r="D371" i="7"/>
  <c r="D224" i="7"/>
  <c r="D278" i="7"/>
  <c r="D1374" i="7"/>
  <c r="D1373" i="7"/>
  <c r="D160" i="7"/>
  <c r="D1313" i="7"/>
  <c r="D1315" i="7"/>
  <c r="D219" i="7"/>
  <c r="D893" i="7"/>
  <c r="D912" i="7"/>
  <c r="D740" i="7"/>
  <c r="D1600" i="7"/>
  <c r="D1593" i="7"/>
  <c r="D590" i="7"/>
  <c r="D1570" i="7"/>
  <c r="D149" i="7"/>
  <c r="D1005" i="7"/>
  <c r="D74" i="7"/>
  <c r="D45" i="7"/>
  <c r="D1679" i="7"/>
  <c r="D585" i="7"/>
  <c r="D1494" i="7"/>
  <c r="D1441" i="7"/>
  <c r="D750" i="7"/>
  <c r="D1281" i="7"/>
  <c r="D1191" i="7"/>
  <c r="D1514" i="7"/>
  <c r="D270" i="7"/>
  <c r="D1486" i="7"/>
  <c r="D1485" i="7"/>
  <c r="D37" i="7"/>
  <c r="D1687" i="7"/>
  <c r="D1255" i="7"/>
  <c r="D643" i="7"/>
  <c r="D261" i="7"/>
  <c r="D542" i="7"/>
  <c r="D1461" i="7"/>
  <c r="D1656" i="7"/>
  <c r="D793" i="7"/>
  <c r="D1174" i="7"/>
  <c r="D445" i="7"/>
  <c r="D1587" i="7"/>
  <c r="D974" i="7"/>
  <c r="D811" i="7"/>
  <c r="D449" i="7"/>
  <c r="D926" i="7"/>
  <c r="D1285" i="7"/>
  <c r="D949" i="7"/>
  <c r="D488" i="7"/>
  <c r="D1271" i="7"/>
  <c r="D815" i="7"/>
  <c r="D508" i="7"/>
  <c r="D511" i="7"/>
  <c r="D217" i="7"/>
  <c r="D1478" i="7"/>
  <c r="D1146" i="7"/>
  <c r="D1638" i="7"/>
  <c r="D262" i="7"/>
  <c r="D504" i="7"/>
  <c r="D1474" i="7"/>
  <c r="D1308" i="7"/>
  <c r="D467" i="7"/>
  <c r="D756" i="7"/>
  <c r="D617" i="7"/>
  <c r="D1663" i="7"/>
  <c r="D1287" i="7"/>
  <c r="D535" i="7"/>
  <c r="D1691" i="7"/>
  <c r="D1302" i="7"/>
  <c r="D778" i="7"/>
  <c r="D1322" i="7"/>
  <c r="D1649" i="7"/>
  <c r="D398" i="7"/>
  <c r="D282" i="7"/>
  <c r="D923" i="7"/>
  <c r="D1449" i="7"/>
  <c r="D292" i="7"/>
  <c r="D1501" i="7"/>
  <c r="D1592" i="7"/>
  <c r="D260" i="7"/>
  <c r="D1337" i="7"/>
  <c r="D1386" i="7"/>
  <c r="D256" i="7"/>
  <c r="D822" i="7"/>
  <c r="D22" i="7"/>
  <c r="D39" i="7"/>
  <c r="D239" i="7"/>
  <c r="D1473" i="7"/>
  <c r="D558" i="7"/>
  <c r="D1110" i="7"/>
  <c r="D1500" i="7"/>
  <c r="D127" i="7"/>
  <c r="D563" i="7"/>
  <c r="D1372" i="7"/>
  <c r="D481" i="7"/>
  <c r="D634" i="7"/>
  <c r="D1442" i="7"/>
  <c r="D1257" i="7"/>
  <c r="D1640" i="7"/>
  <c r="D101" i="7"/>
  <c r="D1364" i="7"/>
  <c r="D1562" i="7"/>
  <c r="D275" i="7"/>
  <c r="D1121" i="7"/>
  <c r="D34" i="7"/>
  <c r="D1134" i="7"/>
  <c r="D1633" i="7"/>
  <c r="D973" i="7"/>
  <c r="D788" i="7"/>
  <c r="D1696" i="7"/>
  <c r="D1493" i="7"/>
  <c r="D166" i="7"/>
  <c r="D1030" i="7"/>
  <c r="D28" i="7"/>
  <c r="D510" i="7"/>
  <c r="D1384" i="7"/>
  <c r="D1603" i="7"/>
  <c r="D577" i="7"/>
  <c r="D1342" i="7"/>
  <c r="D1631" i="7"/>
  <c r="D44" i="7"/>
  <c r="D571" i="7"/>
  <c r="D1629" i="7"/>
  <c r="D1622" i="7"/>
  <c r="D415" i="7"/>
  <c r="D405" i="7"/>
  <c r="D885" i="7"/>
  <c r="D859" i="7"/>
  <c r="D1214" i="7"/>
  <c r="D529" i="7"/>
  <c r="D75" i="7"/>
  <c r="D1150" i="7"/>
  <c r="D340" i="7"/>
  <c r="D1321" i="7"/>
  <c r="D203" i="7"/>
  <c r="D715" i="7"/>
  <c r="D1061" i="7"/>
  <c r="D461" i="7"/>
  <c r="D436" i="7"/>
  <c r="D932" i="7"/>
  <c r="D489" i="7"/>
  <c r="D60" i="7"/>
  <c r="D1584" i="7"/>
  <c r="D439" i="7"/>
  <c r="D420" i="7"/>
  <c r="D1411" i="7"/>
  <c r="D936" i="7"/>
  <c r="D1119" i="7"/>
  <c r="D54" i="7"/>
  <c r="D432" i="7"/>
  <c r="D1176" i="7"/>
  <c r="D1171" i="7"/>
  <c r="D1219" i="7"/>
  <c r="D907" i="7"/>
  <c r="D814" i="7"/>
  <c r="D1301" i="7"/>
  <c r="D1189" i="7"/>
  <c r="D613" i="7"/>
  <c r="D1325" i="7"/>
  <c r="D1538" i="7"/>
  <c r="D663" i="7"/>
  <c r="D465" i="7"/>
  <c r="D799" i="7"/>
  <c r="D902" i="7"/>
  <c r="D167" i="7"/>
  <c r="D1657" i="7"/>
  <c r="D762" i="7"/>
  <c r="D777" i="7"/>
  <c r="D1463" i="7"/>
  <c r="D1491" i="7"/>
  <c r="D1690" i="7"/>
  <c r="D1391" i="7"/>
  <c r="D1639" i="7"/>
  <c r="D915" i="7"/>
  <c r="D431" i="7"/>
  <c r="D1207" i="7"/>
  <c r="D471" i="7"/>
  <c r="D142" i="7"/>
  <c r="D1068" i="7"/>
  <c r="D1115" i="7"/>
  <c r="D1151" i="7"/>
  <c r="D975" i="7"/>
  <c r="D1047" i="7"/>
  <c r="D602" i="7"/>
  <c r="D161" i="7"/>
  <c r="D1224" i="7"/>
  <c r="D661" i="7"/>
  <c r="D285" i="7"/>
  <c r="D1660" i="7"/>
  <c r="D8" i="7"/>
  <c r="D1492" i="7"/>
  <c r="D1145" i="7"/>
  <c r="D1568" i="7"/>
  <c r="D1165" i="7"/>
  <c r="D528" i="7"/>
  <c r="D1161" i="7"/>
  <c r="D1565" i="7"/>
  <c r="D1559" i="7"/>
  <c r="D922" i="7"/>
  <c r="D1056" i="7"/>
  <c r="D1418" i="7"/>
  <c r="D1669" i="7"/>
  <c r="D744" i="7"/>
  <c r="D683" i="7"/>
  <c r="D1367" i="7"/>
  <c r="D689" i="7"/>
  <c r="D1304" i="7"/>
  <c r="D447" i="7"/>
  <c r="D451" i="7"/>
  <c r="D491" i="7"/>
  <c r="D771" i="7"/>
  <c r="D354" i="7"/>
  <c r="D779" i="7"/>
  <c r="D183" i="7"/>
  <c r="D18" i="7"/>
  <c r="D438" i="7"/>
  <c r="D1408" i="7"/>
  <c r="D600" i="7"/>
  <c r="D1405" i="7"/>
  <c r="D517" i="7"/>
  <c r="D20" i="7"/>
  <c r="D477" i="7"/>
  <c r="D755" i="7"/>
  <c r="D894" i="7"/>
  <c r="D225" i="7"/>
  <c r="D118" i="7"/>
  <c r="D5" i="7"/>
  <c r="D1015" i="7"/>
  <c r="D382" i="7"/>
  <c r="D139" i="7"/>
  <c r="D455" i="7"/>
  <c r="D1141" i="7"/>
  <c r="D574" i="7"/>
  <c r="D599" i="7"/>
  <c r="D1236" i="7"/>
  <c r="D280" i="7"/>
  <c r="D1195" i="7"/>
  <c r="D1480" i="7"/>
  <c r="D743" i="7"/>
  <c r="D652" i="7"/>
  <c r="D232" i="7"/>
  <c r="D417" i="7"/>
  <c r="D646" i="7"/>
  <c r="D116" i="7"/>
  <c r="D1599" i="7"/>
  <c r="D32" i="7"/>
  <c r="D1534" i="7"/>
  <c r="D805" i="7"/>
  <c r="D878" i="7"/>
  <c r="D670" i="7"/>
  <c r="D284" i="7"/>
  <c r="D212" i="7"/>
  <c r="D1193" i="7"/>
  <c r="D969" i="7"/>
  <c r="D1426" i="7"/>
  <c r="D334" i="7"/>
  <c r="D204" i="7"/>
  <c r="D1094" i="7"/>
  <c r="D1059" i="7"/>
  <c r="D870" i="7"/>
  <c r="D393" i="7"/>
  <c r="D88" i="7"/>
  <c r="D672" i="7"/>
  <c r="D910" i="7"/>
  <c r="D680" i="7"/>
  <c r="D1100" i="7"/>
  <c r="D1349" i="7"/>
  <c r="D158" i="7"/>
  <c r="D1548" i="7"/>
  <c r="D1412" i="7"/>
  <c r="D1546" i="7"/>
  <c r="D1527" i="7"/>
  <c r="D1084" i="7"/>
  <c r="D1004" i="7"/>
  <c r="D1112" i="7"/>
  <c r="D1620" i="7"/>
  <c r="D85" i="7"/>
  <c r="D1435" i="7"/>
  <c r="D1575" i="7"/>
  <c r="D273" i="7"/>
  <c r="D800" i="7"/>
  <c r="D490" i="7"/>
  <c r="D429" i="7"/>
  <c r="D474" i="7"/>
  <c r="D618" i="7"/>
  <c r="D1416" i="7"/>
  <c r="D496" i="7"/>
  <c r="D1215" i="7"/>
  <c r="D475" i="7"/>
  <c r="D1642" i="7"/>
  <c r="D934" i="7"/>
  <c r="D287" i="7"/>
  <c r="D1407" i="7"/>
  <c r="D433" i="7"/>
  <c r="D1266" i="7"/>
  <c r="D1521" i="7"/>
  <c r="D817" i="7"/>
  <c r="D425" i="7"/>
  <c r="D36" i="7"/>
  <c r="D809" i="7"/>
  <c r="D1269" i="7"/>
  <c r="D1359" i="7"/>
  <c r="D1397" i="7"/>
  <c r="D1503" i="7"/>
  <c r="D1027" i="7"/>
  <c r="D1490" i="7"/>
  <c r="D861" i="7"/>
  <c r="D290" i="7"/>
  <c r="D141" i="7"/>
  <c r="D860" i="7"/>
  <c r="D911" i="7"/>
  <c r="D473" i="7"/>
  <c r="D770" i="7"/>
  <c r="D1226" i="7"/>
  <c r="D741" i="7"/>
  <c r="D578" i="7"/>
  <c r="D1351" i="7"/>
  <c r="D891" i="7"/>
  <c r="D79" i="7"/>
  <c r="D250" i="7"/>
  <c r="D1244" i="7"/>
  <c r="D1314" i="7"/>
  <c r="D1156" i="7"/>
  <c r="D966" i="7"/>
  <c r="D1001" i="7"/>
  <c r="D1241" i="7"/>
  <c r="D403" i="7"/>
  <c r="D1609" i="7"/>
  <c r="D722" i="7"/>
  <c r="D1060" i="7"/>
  <c r="D157" i="7"/>
  <c r="D71" i="7"/>
  <c r="D1589" i="7"/>
  <c r="D812" i="7"/>
  <c r="D1608" i="7"/>
  <c r="D1026" i="7"/>
  <c r="D1016" i="7"/>
  <c r="D308" i="7"/>
  <c r="D1181" i="7"/>
  <c r="D1483" i="7"/>
  <c r="D881" i="7"/>
  <c r="D938" i="7"/>
  <c r="D245" i="7"/>
  <c r="D977" i="7"/>
  <c r="D882" i="7"/>
  <c r="D1039" i="7"/>
  <c r="D73" i="7"/>
  <c r="D845" i="7"/>
  <c r="D674" i="7"/>
  <c r="D698" i="7"/>
  <c r="D221" i="7"/>
  <c r="D456" i="7"/>
  <c r="D134" i="7"/>
  <c r="D440" i="7"/>
  <c r="D487" i="7"/>
  <c r="D137" i="7"/>
  <c r="D1123" i="7"/>
  <c r="D15" i="7"/>
  <c r="D913" i="7"/>
  <c r="D789" i="7"/>
  <c r="D1284" i="7"/>
  <c r="D945" i="7"/>
  <c r="D453" i="7"/>
  <c r="D1482" i="7"/>
  <c r="D61" i="7"/>
  <c r="D794" i="7"/>
  <c r="D1205" i="7"/>
  <c r="D16" i="7"/>
  <c r="D1212" i="7"/>
  <c r="D1409" i="7"/>
  <c r="D502" i="7"/>
  <c r="D664" i="7"/>
  <c r="D19" i="7"/>
  <c r="D792" i="7"/>
  <c r="D775" i="7"/>
  <c r="D561" i="7"/>
  <c r="D1697" i="7"/>
  <c r="D798" i="7"/>
  <c r="D505" i="7"/>
  <c r="D796" i="7"/>
  <c r="D1210" i="7"/>
  <c r="D615" i="7"/>
  <c r="D276" i="7"/>
  <c r="D631" i="7"/>
  <c r="D612" i="7"/>
  <c r="D31" i="7"/>
  <c r="D816" i="7"/>
  <c r="D1400" i="7"/>
  <c r="D378" i="7"/>
  <c r="D1399" i="7"/>
  <c r="D784" i="7"/>
  <c r="D1091" i="7"/>
  <c r="D466" i="7"/>
  <c r="D627" i="7"/>
  <c r="D665" i="7"/>
  <c r="D637" i="7"/>
  <c r="D210" i="7"/>
  <c r="D1665" i="7"/>
  <c r="D254" i="7"/>
  <c r="D208" i="7"/>
  <c r="D834" i="7"/>
  <c r="D1086" i="7"/>
  <c r="D576" i="7"/>
  <c r="D283" i="7"/>
  <c r="D1197" i="7"/>
  <c r="D610" i="7"/>
  <c r="D820" i="7"/>
  <c r="D764" i="7"/>
  <c r="D1396" i="7"/>
  <c r="D296" i="7"/>
  <c r="D330" i="7"/>
  <c r="D441" i="7"/>
  <c r="D323" i="7"/>
  <c r="D857" i="7"/>
  <c r="D532" i="7"/>
  <c r="D318" i="7"/>
  <c r="D1393" i="7"/>
  <c r="D1610" i="7"/>
  <c r="D1354" i="7"/>
  <c r="D758" i="7"/>
  <c r="D1567" i="7"/>
  <c r="D1577" i="7"/>
  <c r="D1443" i="7"/>
  <c r="D1178" i="7"/>
  <c r="D1553" i="7"/>
  <c r="D649" i="7"/>
  <c r="D595" i="7"/>
  <c r="D737" i="7"/>
  <c r="D23" i="7"/>
  <c r="D63" i="7"/>
  <c r="D148" i="7"/>
  <c r="D871" i="7"/>
  <c r="D26" i="7"/>
  <c r="D1216" i="7"/>
  <c r="D47" i="7"/>
  <c r="D1326" i="7"/>
  <c r="D62" i="7"/>
  <c r="D1630" i="7"/>
  <c r="D1462" i="7"/>
  <c r="D299" i="7"/>
  <c r="D804" i="7"/>
  <c r="D957" i="7"/>
  <c r="D1365" i="7"/>
  <c r="D731" i="7"/>
  <c r="D1681" i="7"/>
  <c r="D767" i="7"/>
  <c r="D916" i="7"/>
  <c r="D1594" i="7"/>
  <c r="D1177" i="7"/>
  <c r="D1270" i="7"/>
  <c r="D128" i="7"/>
  <c r="D387" i="7"/>
  <c r="D735" i="7"/>
  <c r="D751" i="7"/>
  <c r="D1531" i="7"/>
  <c r="D1382" i="7"/>
  <c r="D803" i="7"/>
  <c r="D1184" i="7"/>
  <c r="D1148" i="7"/>
  <c r="D1158" i="7"/>
  <c r="D1228" i="7"/>
  <c r="D636" i="7"/>
  <c r="D124" i="7"/>
  <c r="D1259" i="7"/>
  <c r="D1692" i="7"/>
  <c r="D121" i="7"/>
  <c r="D647" i="7"/>
  <c r="D1231" i="7"/>
  <c r="D1067" i="7"/>
  <c r="D1169" i="7"/>
  <c r="D266" i="7"/>
  <c r="D92" i="7"/>
  <c r="D710" i="7"/>
  <c r="D1469" i="7"/>
  <c r="D1159" i="7"/>
  <c r="D189" i="7"/>
  <c r="D1455" i="7"/>
  <c r="D1312" i="7"/>
  <c r="D1666" i="7"/>
  <c r="D888" i="7"/>
  <c r="D567" i="7"/>
  <c r="D886" i="7"/>
  <c r="D766" i="7"/>
  <c r="D1021" i="7"/>
  <c r="D592" i="7"/>
  <c r="D729" i="7"/>
  <c r="D7" i="7"/>
  <c r="D1223" i="7"/>
  <c r="D1607" i="7"/>
  <c r="D186" i="7"/>
  <c r="D583" i="7"/>
  <c r="D546" i="7"/>
  <c r="D384" i="7"/>
  <c r="D1050" i="7"/>
  <c r="D94" i="7"/>
  <c r="D361" i="7"/>
  <c r="D598" i="7"/>
  <c r="D364" i="7"/>
  <c r="D155" i="7"/>
  <c r="D1083" i="7"/>
  <c r="D840" i="7"/>
  <c r="D1439" i="7"/>
  <c r="D1003" i="7"/>
  <c r="D1058" i="7"/>
  <c r="D95" i="7"/>
  <c r="D540" i="7"/>
  <c r="D686" i="7"/>
  <c r="D1424" i="7"/>
  <c r="D684" i="7"/>
  <c r="D704" i="7"/>
  <c r="D171" i="7"/>
  <c r="D999" i="7"/>
  <c r="D1650" i="7"/>
  <c r="D682" i="7"/>
  <c r="D986" i="7"/>
  <c r="D725" i="7"/>
  <c r="D806" i="7"/>
  <c r="D190" i="7"/>
  <c r="D749" i="7"/>
  <c r="D628" i="7"/>
  <c r="D1560" i="7"/>
  <c r="D1596" i="7"/>
  <c r="D1466" i="7"/>
  <c r="D42" i="7"/>
  <c r="D1099" i="7"/>
  <c r="D545" i="7"/>
  <c r="D985" i="7"/>
  <c r="D1116" i="7"/>
  <c r="D548" i="7"/>
  <c r="D72" i="7"/>
  <c r="D99" i="7"/>
  <c r="D311" i="7"/>
  <c r="D1356" i="7"/>
  <c r="D1556" i="7"/>
  <c r="D156" i="7"/>
  <c r="D875" i="7"/>
  <c r="D391" i="7"/>
  <c r="D1423" i="7"/>
  <c r="D1043" i="7"/>
  <c r="D202" i="7"/>
  <c r="D1071" i="7"/>
  <c r="D1194" i="7"/>
  <c r="D721" i="7"/>
  <c r="D720" i="7"/>
  <c r="D1420" i="7"/>
  <c r="D10" i="7"/>
  <c r="D1292" i="7"/>
  <c r="D968" i="7"/>
  <c r="D1023" i="7"/>
  <c r="D1673" i="7"/>
  <c r="D396" i="7"/>
  <c r="D1544" i="7"/>
  <c r="D676" i="7"/>
  <c r="D331" i="7"/>
  <c r="D242" i="7"/>
  <c r="D719" i="7"/>
  <c r="D69" i="7"/>
  <c r="D963" i="7"/>
  <c r="D677" i="7"/>
  <c r="D344" i="7"/>
  <c r="D68" i="7"/>
  <c r="D1618" i="7"/>
  <c r="D444" i="7"/>
  <c r="D948" i="7"/>
  <c r="D1417" i="7"/>
  <c r="D783" i="7"/>
  <c r="D506" i="7"/>
  <c r="D1294" i="7"/>
  <c r="D107" i="7"/>
  <c r="D1120" i="7"/>
  <c r="D732" i="7"/>
  <c r="D1645" i="7"/>
  <c r="D536" i="7"/>
  <c r="D1415" i="7"/>
  <c r="D348" i="7"/>
  <c r="D12" i="7"/>
  <c r="D1488" i="7"/>
  <c r="D1414" i="7"/>
  <c r="D1298" i="7"/>
  <c r="D1014" i="7"/>
  <c r="D187" i="7"/>
  <c r="D416" i="7"/>
  <c r="D862" i="7"/>
  <c r="D935" i="7"/>
  <c r="D322" i="7"/>
  <c r="D135" i="7"/>
  <c r="D601" i="7"/>
  <c r="D734" i="7"/>
  <c r="D1263" i="7"/>
  <c r="D55" i="7"/>
  <c r="D653" i="7"/>
  <c r="D375" i="7"/>
  <c r="D326" i="7"/>
  <c r="D603" i="7"/>
  <c r="D1661" i="7"/>
  <c r="D556" i="7"/>
  <c r="D459" i="7"/>
  <c r="D507" i="7"/>
  <c r="D1401" i="7"/>
  <c r="D1542" i="7"/>
  <c r="D57" i="7"/>
  <c r="D191" i="7"/>
  <c r="D192" i="7"/>
  <c r="D130" i="7"/>
  <c r="D1104" i="7"/>
  <c r="D609" i="7"/>
  <c r="D1537" i="7"/>
  <c r="D825" i="7"/>
  <c r="D1479" i="7"/>
  <c r="D485" i="7"/>
  <c r="D1323" i="7"/>
  <c r="D1352" i="7"/>
  <c r="D117" i="7"/>
  <c r="D782" i="7"/>
  <c r="D607" i="7"/>
  <c r="D1295" i="7"/>
  <c r="D227" i="7"/>
  <c r="D1206" i="7"/>
  <c r="D325" i="7"/>
  <c r="D1513" i="7"/>
  <c r="D642" i="7"/>
  <c r="D655" i="7"/>
  <c r="D1395" i="7"/>
  <c r="D25" i="7"/>
  <c r="D987" i="7"/>
  <c r="D530" i="7"/>
  <c r="D533" i="7"/>
  <c r="D738" i="7"/>
  <c r="D1348" i="7"/>
  <c r="D1149" i="7"/>
  <c r="D1240" i="7"/>
  <c r="D185" i="7"/>
  <c r="D832" i="7"/>
  <c r="D1355" i="7"/>
  <c r="D106" i="7"/>
  <c r="D1689" i="7"/>
  <c r="D1334" i="7"/>
  <c r="D608" i="7"/>
  <c r="D1045" i="7"/>
  <c r="D1390" i="7"/>
  <c r="D360" i="7"/>
  <c r="D1167" i="7"/>
  <c r="D1221" i="7"/>
  <c r="D1591" i="7"/>
  <c r="D1601" i="7"/>
  <c r="D1253" i="7"/>
  <c r="D1117" i="7"/>
  <c r="D624" i="7"/>
  <c r="D1133" i="7"/>
  <c r="D568" i="7"/>
  <c r="D641" i="7"/>
  <c r="D1458" i="7"/>
  <c r="D346" i="7"/>
  <c r="D228" i="7"/>
  <c r="D2" i="7"/>
  <c r="D1152" i="7"/>
  <c r="D582" i="7"/>
  <c r="D629" i="7"/>
  <c r="D787" i="7"/>
  <c r="D892" i="7"/>
  <c r="D669" i="7"/>
  <c r="D115" i="7"/>
  <c r="D412" i="7"/>
  <c r="D1288" i="7"/>
  <c r="D909" i="7"/>
  <c r="D854" i="7"/>
  <c r="D841" i="7"/>
  <c r="D1381" i="7"/>
  <c r="D1350" i="7"/>
  <c r="D48" i="7"/>
  <c r="D1279" i="7"/>
  <c r="D82" i="7"/>
  <c r="D494" i="7"/>
  <c r="D1484" i="7"/>
  <c r="D87" i="7"/>
  <c r="D1097" i="7"/>
  <c r="D486" i="7"/>
  <c r="D1208" i="7"/>
  <c r="D1160" i="7"/>
  <c r="D1358" i="7"/>
  <c r="D1378" i="7"/>
  <c r="D427" i="7"/>
  <c r="D550" i="7"/>
  <c r="D238" i="7"/>
  <c r="D1693" i="7"/>
  <c r="D336" i="7"/>
  <c r="D29" i="7"/>
  <c r="D850" i="7"/>
  <c r="D1682" i="7"/>
  <c r="D1572" i="7"/>
  <c r="D339" i="7"/>
  <c r="D1127" i="7"/>
  <c r="D591" i="7"/>
  <c r="D1320" i="7"/>
  <c r="D40" i="7"/>
  <c r="D933" i="7"/>
  <c r="D1366" i="7"/>
  <c r="D553" i="7"/>
  <c r="D333" i="7"/>
  <c r="D310" i="7"/>
  <c r="D1654" i="7"/>
  <c r="D1000" i="7"/>
  <c r="D154" i="7"/>
  <c r="D304" i="7"/>
  <c r="D1598" i="7"/>
  <c r="D1606" i="7"/>
  <c r="D1247" i="7"/>
  <c r="D1098" i="7"/>
  <c r="D147" i="7"/>
  <c r="D230" i="7"/>
  <c r="D297" i="7"/>
  <c r="D1251" i="7"/>
  <c r="D1496" i="7"/>
  <c r="D847" i="7"/>
  <c r="D543" i="7"/>
  <c r="D1022" i="7"/>
  <c r="D1497" i="7"/>
  <c r="D380" i="7"/>
  <c r="D112" i="7"/>
  <c r="D122" i="7"/>
  <c r="D1664" i="7"/>
  <c r="D707" i="7"/>
  <c r="D879" i="7"/>
  <c r="D1258" i="7"/>
  <c r="D1432" i="7"/>
  <c r="D876" i="7"/>
  <c r="D1508" i="7"/>
  <c r="D100" i="7"/>
  <c r="D1183" i="7"/>
  <c r="D1187" i="7"/>
  <c r="D745" i="7"/>
  <c r="D1626" i="7"/>
  <c r="D49" i="7"/>
  <c r="D1044" i="7"/>
  <c r="D982" i="7"/>
  <c r="D385" i="7"/>
  <c r="D277" i="7"/>
  <c r="D1002" i="7"/>
  <c r="D690" i="7"/>
  <c r="D979" i="7"/>
  <c r="D1425" i="7"/>
  <c r="D51" i="7"/>
  <c r="D994" i="7"/>
  <c r="D274" i="7"/>
  <c r="D1036" i="7"/>
  <c r="D1549" i="7"/>
  <c r="D760" i="7"/>
  <c r="D801" i="7"/>
  <c r="D1006" i="7"/>
  <c r="D1066" i="7"/>
  <c r="D675" i="7"/>
  <c r="D1019" i="7"/>
  <c r="D651" i="7"/>
  <c r="D544" i="7"/>
  <c r="D1617" i="7"/>
  <c r="D1108" i="7"/>
  <c r="D246" i="7"/>
  <c r="D211" i="7"/>
  <c r="D70" i="7"/>
  <c r="D309" i="7"/>
  <c r="D694" i="7"/>
  <c r="D1347" i="7"/>
  <c r="D692" i="7"/>
  <c r="D1007" i="7"/>
  <c r="D1615" i="7"/>
  <c r="D632" i="7"/>
  <c r="D1667" i="7"/>
  <c r="D687" i="7"/>
  <c r="D1605" i="7"/>
  <c r="D718" i="7"/>
  <c r="D1305" i="7"/>
  <c r="D887" i="7"/>
  <c r="D103" i="7"/>
  <c r="D59" i="7"/>
  <c r="D733" i="7"/>
  <c r="D207" i="7"/>
  <c r="D1211" i="7"/>
  <c r="D1686" i="7"/>
  <c r="D342" i="7"/>
  <c r="D1318" i="7"/>
  <c r="D757" i="7"/>
  <c r="D605" i="7"/>
  <c r="D198" i="7"/>
  <c r="D521" i="7"/>
  <c r="D1533" i="7"/>
  <c r="D1519" i="7"/>
  <c r="D906" i="7"/>
  <c r="D306" i="7"/>
  <c r="D1186" i="7"/>
  <c r="D579" i="7"/>
  <c r="D377" i="7"/>
  <c r="D541" i="7"/>
  <c r="D255" i="7"/>
  <c r="D1338" i="7"/>
  <c r="D1452" i="7"/>
  <c r="D220" i="7"/>
  <c r="D914" i="7"/>
  <c r="D619" i="7"/>
  <c r="D1612" i="7"/>
  <c r="D226" i="7"/>
  <c r="D1246" i="7"/>
  <c r="D229" i="7"/>
  <c r="D263" i="7"/>
  <c r="D699" i="7"/>
  <c r="D1232" i="7"/>
  <c r="D1182" i="7"/>
  <c r="D1282" i="7"/>
  <c r="D587" i="7"/>
  <c r="D877" i="7"/>
  <c r="D1064" i="7"/>
  <c r="D435" i="7"/>
  <c r="D1090" i="7"/>
  <c r="D410" i="7"/>
  <c r="D1265" i="7"/>
  <c r="D1310" i="7"/>
  <c r="D1413" i="7"/>
  <c r="D257" i="7"/>
  <c r="D1512" i="7"/>
  <c r="D355" i="7"/>
  <c r="D781" i="7"/>
  <c r="D1296" i="7"/>
  <c r="D120" i="7"/>
  <c r="D1402" i="7"/>
  <c r="D1675" i="7"/>
  <c r="D658" i="7"/>
  <c r="D1204" i="7"/>
  <c r="D1541" i="7"/>
  <c r="D407" i="7"/>
  <c r="D509" i="7"/>
  <c r="D108" i="7"/>
  <c r="D1634" i="7"/>
  <c r="D307" i="7"/>
  <c r="D1363" i="7"/>
  <c r="D408" i="7"/>
  <c r="D196" i="7"/>
  <c r="D621" i="7"/>
  <c r="D483" i="7"/>
  <c r="D1360" i="7"/>
  <c r="D835" i="7"/>
  <c r="D712" i="7"/>
  <c r="D369" i="7"/>
  <c r="D1072" i="7"/>
  <c r="D1213" i="7"/>
  <c r="D1632" i="7"/>
  <c r="D899" i="7"/>
  <c r="D1076" i="7"/>
  <c r="D64" i="7"/>
  <c r="D302" i="7"/>
  <c r="D1306" i="7"/>
  <c r="D1278" i="7"/>
  <c r="D1389" i="7"/>
  <c r="D713" i="7"/>
  <c r="D1653" i="7"/>
  <c r="D1234" i="7"/>
  <c r="D319" i="7"/>
  <c r="D776" i="7"/>
  <c r="D1029" i="7"/>
  <c r="D201" i="7"/>
  <c r="D1674" i="7"/>
  <c r="D569" i="7"/>
  <c r="D1166" i="7"/>
  <c r="D109" i="7"/>
  <c r="D1336" i="7"/>
  <c r="D173" i="7"/>
  <c r="D1502" i="7"/>
  <c r="D468" i="7"/>
  <c r="D1530" i="7"/>
  <c r="D1260" i="7"/>
  <c r="D754" i="7"/>
  <c r="D132" i="7"/>
  <c r="D389" i="7"/>
  <c r="D1143" i="7"/>
  <c r="D1327" i="7"/>
  <c r="D145" i="7"/>
  <c r="D357" i="7"/>
  <c r="D1451" i="7"/>
  <c r="D711" i="7"/>
  <c r="D1569" i="7"/>
  <c r="D337" i="7"/>
  <c r="D46" i="7"/>
  <c r="D1509" i="7"/>
  <c r="D1289" i="7"/>
  <c r="D554" i="7"/>
  <c r="D526" i="7"/>
  <c r="D531" i="7"/>
  <c r="D823" i="7"/>
  <c r="D199" i="7"/>
  <c r="D223" i="7"/>
  <c r="D1057" i="7"/>
  <c r="D1670" i="7"/>
  <c r="D267" i="7"/>
  <c r="D673" i="7"/>
  <c r="D727" i="7"/>
  <c r="D1162" i="7"/>
  <c r="D716" i="7"/>
  <c r="D1611" i="7"/>
  <c r="D1024" i="7"/>
  <c r="D1662" i="7"/>
  <c r="D839" i="7"/>
  <c r="D1433" i="7"/>
  <c r="D697" i="7"/>
  <c r="D52" i="7"/>
  <c r="D1471" i="7"/>
  <c r="D80" i="7"/>
  <c r="D981" i="7"/>
  <c r="D586" i="7"/>
  <c r="D905" i="7"/>
  <c r="D243" i="7"/>
  <c r="D164" i="7"/>
  <c r="D1427" i="7"/>
  <c r="D524" i="7"/>
  <c r="D1095" i="7"/>
  <c r="D272" i="7"/>
  <c r="D314" i="7"/>
  <c r="D1157" i="7"/>
  <c r="D1107" i="7"/>
  <c r="D679" i="7"/>
  <c r="D1200" i="7"/>
  <c r="D96" i="7"/>
  <c r="D1499" i="7"/>
  <c r="D584" i="7"/>
  <c r="D980" i="7"/>
  <c r="D315" i="7"/>
  <c r="D964" i="7"/>
  <c r="D1419" i="7"/>
  <c r="D1074" i="7"/>
  <c r="D702" i="7"/>
  <c r="D1093" i="7"/>
  <c r="D1025" i="7"/>
  <c r="D1328" i="7"/>
  <c r="D98" i="7"/>
  <c r="D1040" i="7"/>
  <c r="D1033" i="7"/>
  <c r="D838" i="7"/>
  <c r="D959" i="7"/>
  <c r="D688" i="7"/>
  <c r="D442" i="7"/>
  <c r="D1283" i="7"/>
  <c r="D1646" i="7"/>
  <c r="D970" i="7"/>
  <c r="D1299" i="7"/>
  <c r="D1297" i="7"/>
  <c r="D927" i="7"/>
  <c r="D214" i="7"/>
  <c r="D215" i="7"/>
  <c r="D218" i="7"/>
  <c r="D1403" i="7"/>
  <c r="D1125" i="7"/>
  <c r="D495" i="7"/>
  <c r="D41" i="7"/>
  <c r="D1075" i="7"/>
  <c r="D1520" i="7"/>
  <c r="D1543" i="7"/>
  <c r="D1641" i="7"/>
  <c r="D573" i="7"/>
  <c r="D1539" i="7"/>
  <c r="D240" i="7"/>
  <c r="D409" i="7"/>
  <c r="D797" i="7"/>
  <c r="D1109" i="7"/>
  <c r="D1536" i="7"/>
  <c r="D1658" i="7"/>
  <c r="D865" i="7"/>
  <c r="D1201" i="7"/>
  <c r="D1046" i="7"/>
  <c r="D188" i="7"/>
  <c r="D332" i="7"/>
  <c r="D143" i="7"/>
  <c r="D552" i="7"/>
  <c r="D6" i="7"/>
  <c r="D1276" i="7"/>
  <c r="D27" i="7"/>
  <c r="D53" i="7"/>
  <c r="D1333" i="7"/>
  <c r="D1070" i="7"/>
  <c r="D853" i="7"/>
  <c r="D213" i="7"/>
  <c r="D1010" i="7"/>
  <c r="D1254" i="7"/>
  <c r="D903" i="7"/>
  <c r="D1678" i="7"/>
  <c r="D1385" i="7"/>
  <c r="D1450" i="7"/>
  <c r="D500" i="7"/>
  <c r="D388" i="7"/>
  <c r="D1237" i="7"/>
  <c r="D1262" i="7"/>
  <c r="D1456" i="7"/>
  <c r="D279" i="7"/>
  <c r="D400" i="7"/>
  <c r="D1209" i="7"/>
  <c r="D623" i="7"/>
  <c r="D397" i="7"/>
  <c r="D81" i="7"/>
  <c r="D1573" i="7"/>
  <c r="D374" i="7"/>
  <c r="D581" i="7"/>
  <c r="D33" i="7"/>
  <c r="D111" i="7"/>
  <c r="D1069" i="7"/>
  <c r="D1102" i="7"/>
  <c r="D929" i="7"/>
  <c r="D962" i="7"/>
  <c r="D1243" i="7"/>
  <c r="D288" i="7"/>
  <c r="D867" i="7"/>
  <c r="D89" i="7"/>
  <c r="D626" i="7"/>
  <c r="D1440" i="7"/>
  <c r="D3" i="7"/>
  <c r="D717" i="7"/>
  <c r="D1198" i="7"/>
  <c r="D1434" i="7"/>
  <c r="D593" i="7"/>
  <c r="D953" i="7"/>
  <c r="D539" i="7"/>
  <c r="D1619" i="7"/>
  <c r="D908" i="7"/>
  <c r="D237" i="7"/>
  <c r="D1291" i="7"/>
  <c r="D1652" i="7"/>
  <c r="D996" i="7"/>
  <c r="D549" i="7"/>
  <c r="D235" i="7"/>
  <c r="D1651" i="7"/>
  <c r="D1139" i="7"/>
  <c r="D769" i="7"/>
  <c r="D1507" i="7"/>
  <c r="D897" i="7"/>
  <c r="D482" i="7"/>
  <c r="D1225" i="7"/>
  <c r="D560" i="7"/>
  <c r="D943" i="7"/>
  <c r="D206" i="7"/>
  <c r="D1129" i="7"/>
  <c r="D399" i="7"/>
  <c r="D1330" i="7"/>
  <c r="D140" i="7"/>
  <c r="D373" i="7"/>
  <c r="D1153" i="7"/>
  <c r="D1377" i="7"/>
  <c r="D1529" i="7"/>
  <c r="D1054" i="7"/>
  <c r="D842" i="7"/>
  <c r="D144" i="7"/>
  <c r="D1470" i="7"/>
  <c r="D1307" i="7"/>
  <c r="D320" i="7"/>
  <c r="D370" i="7"/>
  <c r="D324" i="7"/>
  <c r="D1636" i="7"/>
  <c r="D709" i="7"/>
  <c r="D703" i="7"/>
  <c r="D523" i="7"/>
  <c r="D252" i="7"/>
  <c r="D1131" i="7"/>
  <c r="D200" i="7"/>
  <c r="D1523" i="7"/>
  <c r="D1370" i="7"/>
  <c r="D650" i="7"/>
  <c r="D1511" i="7"/>
  <c r="D1280" i="7"/>
  <c r="D110" i="7"/>
  <c r="D972" i="7"/>
  <c r="D1590" i="7"/>
  <c r="D901" i="7"/>
  <c r="D1137" i="7"/>
  <c r="D701" i="7"/>
  <c r="D896" i="7"/>
  <c r="D848" i="7"/>
  <c r="D1235" i="7"/>
  <c r="D368" i="7"/>
  <c r="D759" i="7"/>
  <c r="D376" i="7"/>
  <c r="D1013" i="7"/>
  <c r="D889" i="7"/>
  <c r="D695" i="7"/>
  <c r="D830" i="7"/>
  <c r="D1566" i="7"/>
  <c r="D1038" i="7"/>
  <c r="D1564" i="7"/>
  <c r="D1256" i="7"/>
  <c r="D1128" i="7"/>
  <c r="D1465" i="7"/>
  <c r="D580" i="7"/>
  <c r="D958" i="7"/>
  <c r="D1155" i="7"/>
  <c r="D1431" i="7"/>
  <c r="D1558" i="7"/>
  <c r="D317" i="7"/>
  <c r="D1429" i="7"/>
  <c r="D944" i="7"/>
  <c r="D298" i="7"/>
  <c r="D1034" i="7"/>
  <c r="D163" i="7"/>
  <c r="D555" i="7"/>
  <c r="D1557" i="7"/>
  <c r="D1555" i="7"/>
  <c r="D1063" i="7"/>
  <c r="D527" i="7"/>
  <c r="D1476" i="7"/>
  <c r="D1551" i="7"/>
  <c r="D1504" i="7"/>
  <c r="D162" i="7"/>
  <c r="D1051" i="7"/>
  <c r="D24" i="7"/>
  <c r="D562" i="7"/>
  <c r="D1268" i="7"/>
  <c r="D138" i="7"/>
  <c r="D1677" i="7"/>
  <c r="D1341" i="7"/>
  <c r="D305" i="7"/>
  <c r="D1261" i="7"/>
  <c r="D1142" i="7"/>
  <c r="D1331" i="7"/>
  <c r="D645" i="7"/>
  <c r="D960" i="7"/>
  <c r="D557" i="7"/>
  <c r="D971" i="7"/>
  <c r="D726" i="7"/>
  <c r="D1199" i="7"/>
  <c r="D448" i="7"/>
  <c r="D919" i="7"/>
  <c r="D450" i="7"/>
  <c r="D423" i="7"/>
  <c r="D950" i="7"/>
  <c r="D452" i="7"/>
  <c r="D446" i="7"/>
  <c r="D795" i="7"/>
  <c r="D133" i="7"/>
  <c r="D810" i="7"/>
  <c r="D772" i="7"/>
  <c r="D113" i="7"/>
  <c r="D768" i="7"/>
  <c r="D476" i="7"/>
  <c r="D424" i="7"/>
  <c r="D422" i="7"/>
  <c r="D1637" i="7"/>
  <c r="D492" i="7"/>
  <c r="D1410" i="7"/>
  <c r="D1487" i="7"/>
  <c r="D538" i="7"/>
  <c r="D182" i="7"/>
  <c r="D1582" i="7"/>
  <c r="D1404" i="7"/>
  <c r="D620" i="7"/>
  <c r="D1172" i="7"/>
  <c r="D1042" i="7"/>
  <c r="D900" i="7"/>
  <c r="D662" i="7"/>
  <c r="D406" i="7"/>
  <c r="D1118" i="7"/>
  <c r="D462" i="7"/>
  <c r="D730" i="7"/>
  <c r="D925" i="7"/>
  <c r="D1525" i="7"/>
  <c r="D363" i="7"/>
  <c r="D791" i="7"/>
  <c r="D1092" i="7"/>
  <c r="D1459" i="7"/>
  <c r="D497" i="7"/>
  <c r="D1274" i="7"/>
  <c r="D625" i="7"/>
  <c r="D1273" i="7"/>
  <c r="D286" i="7"/>
  <c r="D648" i="7"/>
  <c r="D1106" i="7"/>
  <c r="D1676" i="7"/>
  <c r="D231" i="7"/>
  <c r="D1229" i="7"/>
  <c r="D454" i="7"/>
  <c r="D1353" i="7"/>
  <c r="D362" i="7"/>
  <c r="D56" i="7"/>
  <c r="D1264" i="7"/>
  <c r="D1361" i="7"/>
  <c r="D1087" i="7"/>
  <c r="D954" i="7"/>
  <c r="D657" i="7"/>
  <c r="D516" i="7"/>
  <c r="D1082" i="7"/>
  <c r="D1203" i="7"/>
  <c r="D1624" i="7"/>
  <c r="D667" i="7"/>
  <c r="D11" i="7"/>
  <c r="D1683" i="7"/>
  <c r="D222" i="7"/>
  <c r="D952" i="7"/>
  <c r="D236" i="7"/>
  <c r="D289" i="7"/>
  <c r="D1272" i="7"/>
  <c r="D1222" i="7"/>
  <c r="D1316" i="7"/>
  <c r="D176" i="7"/>
  <c r="D152" i="7"/>
  <c r="D1202" i="7"/>
  <c r="D233" i="7"/>
  <c r="D559" i="7"/>
  <c r="D833" i="7"/>
  <c r="D234" i="7"/>
  <c r="D1196" i="7"/>
  <c r="D995" i="7"/>
  <c r="D1457" i="7"/>
  <c r="D480" i="7"/>
  <c r="D1114" i="7"/>
  <c r="D1655" i="7"/>
  <c r="D78" i="7"/>
  <c r="D589" i="7"/>
  <c r="D819" i="7"/>
  <c r="D184" i="7"/>
  <c r="D1267" i="7"/>
  <c r="D194" i="7"/>
  <c r="D575" i="7"/>
  <c r="D983" i="7"/>
  <c r="D170" i="7"/>
  <c r="D873" i="7"/>
  <c r="D884" i="7"/>
  <c r="D752" i="7"/>
  <c r="D1688" i="7"/>
  <c r="D1524" i="7"/>
  <c r="D852" i="7"/>
  <c r="D1065" i="7"/>
  <c r="D458" i="7"/>
  <c r="D967" i="7"/>
  <c r="D638" i="7"/>
  <c r="D1627" i="7"/>
  <c r="D993" i="7"/>
  <c r="D837" i="7"/>
  <c r="D1345" i="7"/>
  <c r="D1339" i="7"/>
  <c r="D4" i="7"/>
  <c r="D259" i="7"/>
  <c r="D293" i="7"/>
  <c r="D1454" i="7"/>
  <c r="D253" i="7"/>
  <c r="D168" i="7"/>
  <c r="D1528" i="7"/>
  <c r="D1376" i="7"/>
  <c r="D345" i="7"/>
  <c r="D606" i="7"/>
  <c r="D714" i="7"/>
  <c r="D869" i="7"/>
  <c r="D1250" i="7"/>
  <c r="D1217" i="7"/>
  <c r="D105" i="7"/>
  <c r="D597" i="7"/>
  <c r="D941" i="7"/>
  <c r="D1344" i="7"/>
  <c r="D1371" i="7"/>
  <c r="D763" i="7"/>
  <c r="D1597" i="7"/>
  <c r="D746" i="7"/>
  <c r="D1130" i="7"/>
  <c r="D343" i="7"/>
  <c r="D1369" i="7"/>
  <c r="D588" i="7"/>
  <c r="D1239" i="7"/>
  <c r="D67" i="7"/>
  <c r="D547" i="7"/>
  <c r="D976" i="7"/>
  <c r="D386" i="7"/>
  <c r="D1227" i="7"/>
  <c r="D247" i="7"/>
  <c r="D1085" i="7"/>
  <c r="D172" i="7"/>
  <c r="D1438" i="7"/>
  <c r="D1437" i="7"/>
  <c r="D1290" i="7"/>
  <c r="D205" i="7"/>
  <c r="D102" i="7"/>
  <c r="D565" i="7"/>
  <c r="D1505" i="7"/>
  <c r="D992" i="7"/>
  <c r="D401" i="7"/>
  <c r="D551" i="7"/>
  <c r="D1052" i="7"/>
  <c r="D1481" i="7"/>
  <c r="D1614" i="7"/>
  <c r="D1073" i="7"/>
  <c r="D961" i="7"/>
  <c r="D313" i="7"/>
  <c r="D1448" i="7"/>
  <c r="D1545" i="7"/>
  <c r="D1604" i="7"/>
  <c r="D1579" i="7"/>
  <c r="D402" i="7"/>
  <c r="D1578" i="7"/>
  <c r="D1444" i="7"/>
  <c r="D748" i="7"/>
  <c r="D1602" i="7"/>
  <c r="D1008" i="7"/>
  <c r="D678" i="7"/>
  <c r="D1062" i="7"/>
  <c r="D244" i="7"/>
  <c r="D347" i="7"/>
  <c r="D1035" i="7"/>
  <c r="D1495" i="7"/>
  <c r="D1561" i="7"/>
  <c r="D1303" i="7"/>
  <c r="D104" i="7"/>
  <c r="D1048" i="7"/>
  <c r="D633" i="7"/>
  <c r="D169" i="7"/>
  <c r="D1428" i="7"/>
  <c r="D1517" i="7"/>
  <c r="D895" i="7"/>
  <c r="D97" i="7"/>
  <c r="D1613" i="7"/>
  <c r="D1453" i="7"/>
  <c r="D1111" i="7"/>
  <c r="D989" i="7"/>
  <c r="D295" i="7"/>
  <c r="D1017" i="7"/>
  <c r="D1096" i="7"/>
  <c r="D1550" i="7"/>
  <c r="D1053" i="7"/>
  <c r="D635" i="7"/>
  <c r="D898" i="7"/>
  <c r="D303" i="7"/>
  <c r="D125" i="7"/>
  <c r="D1422" i="7"/>
  <c r="D685" i="7"/>
  <c r="D988" i="7"/>
  <c r="D50" i="7"/>
  <c r="D335" i="7"/>
  <c r="D1547" i="7"/>
  <c r="D1380" i="7"/>
  <c r="D66" i="7"/>
  <c r="D883" i="7"/>
  <c r="D965" i="7"/>
  <c r="D126" i="7"/>
  <c r="D249" i="7"/>
  <c r="D525" i="7"/>
  <c r="D868" i="7"/>
  <c r="D341" i="7"/>
  <c r="D671" i="7"/>
  <c r="D939" i="7"/>
  <c r="D268" i="7"/>
  <c r="D1576" i="7"/>
  <c r="D1009" i="7"/>
  <c r="D1616" i="7"/>
  <c r="D1515" i="7"/>
  <c r="D1552" i="7"/>
  <c r="D1011" i="7"/>
  <c r="D434" i="7"/>
  <c r="D136" i="7"/>
  <c r="D616" i="7"/>
  <c r="D890" i="7"/>
  <c r="D414" i="7"/>
  <c r="D350" i="7"/>
  <c r="D1309" i="7"/>
  <c r="D614" i="7"/>
  <c r="D1300" i="7"/>
  <c r="D1643" i="7"/>
  <c r="D1122" i="7"/>
  <c r="D460" i="7"/>
  <c r="D904" i="7"/>
  <c r="D17" i="7"/>
  <c r="D472" i="7"/>
  <c r="D1163" i="7"/>
  <c r="D353" i="7"/>
  <c r="D1170" i="7"/>
  <c r="D1041" i="7"/>
  <c r="D421" i="7"/>
  <c r="D1583" i="7"/>
  <c r="D216" i="7"/>
  <c r="D430" i="7"/>
  <c r="D564" i="7"/>
  <c r="D114" i="7"/>
  <c r="D856" i="7"/>
  <c r="D828" i="7"/>
  <c r="D129" i="7"/>
  <c r="D501" i="7"/>
  <c r="D1581" i="7"/>
  <c r="D1580" i="7"/>
  <c r="D209" i="7"/>
  <c r="D1233" i="7"/>
  <c r="D1138" i="7"/>
  <c r="D479" i="7"/>
  <c r="D1168" i="7"/>
  <c r="D1588" i="7"/>
  <c r="D780" i="7"/>
  <c r="D1286" i="7"/>
  <c r="D666" i="7"/>
  <c r="D365" i="7"/>
  <c r="D1398" i="7"/>
  <c r="D537" i="7"/>
  <c r="D1635" i="7"/>
  <c r="D984" i="7"/>
  <c r="D1164" i="7"/>
  <c r="D947" i="7"/>
  <c r="D785" i="7"/>
  <c r="D294" i="7"/>
  <c r="D1124" i="7"/>
  <c r="D469" i="7"/>
  <c r="D1089" i="7"/>
  <c r="D1190" i="7"/>
  <c r="D572" i="7"/>
  <c r="D1317" i="7"/>
  <c r="D1489" i="7"/>
  <c r="D499" i="7"/>
  <c r="D761" i="7"/>
  <c r="D38" i="7"/>
  <c r="D736" i="7"/>
  <c r="D175" i="7"/>
  <c r="D300" i="7"/>
  <c r="D1460" i="7"/>
  <c r="D1340" i="7"/>
  <c r="D356" i="7"/>
  <c r="D534" i="7"/>
  <c r="D513" i="7"/>
  <c r="D1245" i="7"/>
  <c r="D150" i="7"/>
  <c r="D1394" i="7"/>
  <c r="D179" i="7"/>
  <c r="D43" i="7"/>
  <c r="D383" i="7"/>
  <c r="D1392" i="7"/>
  <c r="D351" i="7"/>
  <c r="D30" i="7"/>
  <c r="D1535" i="7"/>
  <c r="D195" i="7"/>
  <c r="D1105" i="7"/>
  <c r="D1319" i="7"/>
  <c r="D1694" i="7"/>
  <c r="D338" i="7"/>
  <c r="D1080" i="7"/>
  <c r="D180" i="7"/>
  <c r="D1249" i="7"/>
  <c r="D849" i="7"/>
  <c r="D1230" i="7"/>
  <c r="D1140" i="7"/>
  <c r="D1522" i="7"/>
  <c r="D1346" i="7"/>
  <c r="D1680" i="7"/>
  <c r="D1248" i="7"/>
  <c r="D1695" i="7"/>
  <c r="D1472" i="7"/>
  <c r="D358" i="7"/>
  <c r="D1324" i="7"/>
  <c r="D197" i="7"/>
  <c r="D836" i="7"/>
  <c r="D1028" i="7"/>
  <c r="D1242" i="7"/>
  <c r="D1595" i="7"/>
  <c r="D594" i="7"/>
  <c r="D522" i="7"/>
  <c r="D917" i="7"/>
  <c r="D123" i="7"/>
  <c r="D264" i="7"/>
  <c r="D874" i="7"/>
  <c r="D940" i="7"/>
  <c r="D708" i="7"/>
  <c r="D478" i="7"/>
  <c r="D520" i="7"/>
  <c r="D174" i="7"/>
  <c r="D1101" i="7"/>
  <c r="D392" i="7"/>
  <c r="D1586" i="7"/>
  <c r="D84" i="7"/>
  <c r="D843" i="7"/>
  <c r="D367" i="7"/>
  <c r="D312" i="7"/>
  <c r="D1343" i="7"/>
  <c r="D997" i="7"/>
  <c r="D1185" i="7"/>
  <c r="D1574" i="7"/>
  <c r="D851" i="7"/>
  <c r="D742" i="7"/>
  <c r="D747" i="7"/>
  <c r="D1079" i="7"/>
  <c r="D366" i="7"/>
  <c r="D65" i="7"/>
  <c r="D177" i="7"/>
  <c r="D802" i="7"/>
  <c r="D258" i="7"/>
  <c r="D1671" i="7"/>
  <c r="D978" i="7"/>
  <c r="D1329" i="7"/>
  <c r="D359" i="7"/>
  <c r="D1571" i="7"/>
  <c r="D818" i="7"/>
  <c r="D515" i="7"/>
  <c r="D937" i="7"/>
  <c r="D165" i="7"/>
  <c r="D1506" i="7"/>
  <c r="D379" i="7"/>
  <c r="D1103" i="7"/>
  <c r="D1518" i="7"/>
  <c r="D1113" i="7"/>
  <c r="D829" i="7"/>
  <c r="D1311" i="7"/>
  <c r="D1020" i="7"/>
  <c r="D1135" i="7"/>
  <c r="D428" i="7"/>
  <c r="D1293" i="7"/>
  <c r="D807" i="7"/>
  <c r="D1628" i="7"/>
  <c r="D1154" i="7"/>
  <c r="D998" i="7"/>
  <c r="D93" i="7"/>
  <c r="D251" i="7"/>
  <c r="D301" i="7"/>
  <c r="D1672" i="7"/>
  <c r="D1498" i="7"/>
  <c r="D1563" i="7"/>
  <c r="D1475" i="7"/>
  <c r="D1144" i="7"/>
  <c r="D248" i="7"/>
  <c r="D921" i="7"/>
  <c r="D381" i="7"/>
  <c r="D1430" i="7"/>
  <c r="D395" i="7"/>
  <c r="D1188" i="7"/>
  <c r="D566" i="7"/>
  <c r="D723" i="7"/>
  <c r="D1357" i="7"/>
  <c r="D1468" i="7"/>
  <c r="D1218" i="7"/>
  <c r="D91" i="7"/>
  <c r="D808" i="7"/>
  <c r="D269" i="7"/>
  <c r="D630" i="7"/>
  <c r="D844" i="7"/>
  <c r="D991" i="7"/>
  <c r="D880" i="7"/>
  <c r="D86" i="7"/>
  <c r="D724" i="7"/>
  <c r="D1088" i="7"/>
  <c r="D1055" i="7"/>
  <c r="D1037" i="7"/>
  <c r="D1421" i="7"/>
  <c r="D83" i="7"/>
  <c r="D693" i="7"/>
  <c r="D696" i="7"/>
  <c r="D265" i="7"/>
  <c r="D390" i="7"/>
  <c r="D1621" i="7"/>
  <c r="D706" i="7"/>
  <c r="D1192" i="7"/>
  <c r="D1446" i="7"/>
  <c r="D681" i="7"/>
  <c r="D1445" i="7"/>
  <c r="D1049" i="7"/>
  <c r="D866" i="7"/>
  <c r="D1018" i="7"/>
  <c r="D691" i="7"/>
  <c r="D271" i="7"/>
  <c r="D1436" i="7"/>
  <c r="D1031" i="7"/>
  <c r="D990" i="7"/>
  <c r="D1180" i="7"/>
  <c r="D1516" i="7"/>
  <c r="D1526" i="7"/>
  <c r="D863" i="7"/>
  <c r="D1554" i="7"/>
  <c r="D1179" i="7"/>
  <c r="D1132" i="7"/>
  <c r="D831" i="7"/>
  <c r="D826" i="7"/>
  <c r="D705" i="7"/>
  <c r="D77" i="7"/>
  <c r="D855" i="7"/>
  <c r="D1510" i="7"/>
  <c r="D1447" i="7"/>
  <c r="D1368" i="7"/>
  <c r="D821" i="7"/>
  <c r="D394" i="7"/>
  <c r="D1012" i="7"/>
  <c r="D7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tc={BCE1FF78-B6A5-4526-9DDC-C9A20138E025}</author>
    <author>tc={8D432644-9F58-4404-B2F8-AE181058FDFF}</author>
    <author>tc={3A44EF30-21D3-4919-95E8-0A600BEFDB5C}</author>
    <author>tc={76411C2C-800A-4E63-BD3A-C66B6471D13D}</author>
    <author>tc={98BFC1DB-74C7-4486-AE96-C6CB3C8E245E}</author>
    <author>tc={7D824301-1D0F-4126-9625-3C9DC80E0DBE}</author>
    <author>tc={4E7E8B76-AC3F-49A5-AF0B-26A0F4022F18}</author>
    <author>tc={7064B4BB-B742-47F1-AF99-E39D169B4068}</author>
    <author>tc={B32E1386-0B59-4FC6-AC4E-E96FDEBC98E9}</author>
    <author>tc={18CC5A10-22D7-4DEB-A4A5-2C6620A683C9}</author>
    <author>tc={303FECF1-2887-45D8-B0EB-0BE386257D02}</author>
    <author>tc={8895929E-FEC3-47D9-9870-B433433E0A6A}</author>
    <author>tc={D4CE2EC6-251F-4893-A18A-6D1400FC8EAF}</author>
    <author>tc={13DE7A78-8150-4ADC-8962-DBFD4DD14FC2}</author>
    <author>tc={164007C4-6E60-4065-BC62-73BD7463C7F9}</author>
    <author>tc={5913D399-F172-4CAB-8EE7-A6063ABB7FC9}</author>
  </authors>
  <commentList>
    <comment ref="G104" authorId="0" shapeId="0" xr:uid="{BCE1FF78-B6A5-4526-9DDC-C9A20138E025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H221" authorId="1" shapeId="0" xr:uid="{8D432644-9F58-4404-B2F8-AE181058FDFF}">
      <text>
        <t>[Threaded comment]
Your version of Excel allows you to read this threaded comment; however, any edits to it will get removed if the file is opened in a newer version of Excel. Learn more: https://go.microsoft.com/fwlink/?linkid=870924
Comment:
    QCT</t>
      </text>
    </comment>
    <comment ref="G800" authorId="2" shapeId="0" xr:uid="{3A44EF30-21D3-4919-95E8-0A600BEFDB5C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831" authorId="3" shapeId="0" xr:uid="{76411C2C-800A-4E63-BD3A-C66B6471D13D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863" authorId="4" shapeId="0" xr:uid="{98BFC1DB-74C7-4486-AE96-C6CB3C8E245E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H1003" authorId="5" shapeId="0" xr:uid="{7D824301-1D0F-4126-9625-3C9DC80E0DBE}">
      <text>
        <t>[Threaded comment]
Your version of Excel allows you to read this threaded comment; however, any edits to it will get removed if the file is opened in a newer version of Excel. Learn more: https://go.microsoft.com/fwlink/?linkid=870924
Comment:
    QCT</t>
      </text>
    </comment>
    <comment ref="G1132" authorId="6" shapeId="0" xr:uid="{4E7E8B76-AC3F-49A5-AF0B-26A0F4022F1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303" authorId="7" shapeId="0" xr:uid="{7064B4BB-B742-47F1-AF99-E39D169B4068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304" authorId="8" shapeId="0" xr:uid="{B32E1386-0B59-4FC6-AC4E-E96FDEBC98E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305" authorId="9" shapeId="0" xr:uid="{18CC5A10-22D7-4DEB-A4A5-2C6620A683C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485" authorId="10" shapeId="0" xr:uid="{303FECF1-2887-45D8-B0EB-0BE386257D0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0" authorId="11" shapeId="0" xr:uid="{8895929E-FEC3-47D9-9870-B433433E0A6A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1" authorId="12" shapeId="0" xr:uid="{D4CE2EC6-251F-4893-A18A-6D1400FC8EAF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2" authorId="13" shapeId="0" xr:uid="{13DE7A78-8150-4ADC-8962-DBFD4DD14FC2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3" authorId="14" shapeId="0" xr:uid="{164007C4-6E60-4065-BC62-73BD7463C7F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  <comment ref="G1584" authorId="15" shapeId="0" xr:uid="{5913D399-F172-4CAB-8EE7-A6063ABB7FC9}">
      <text>
        <t>[Threaded comment]
Your version of Excel allows you to read this threaded comment; however, any edits to it will get removed if the file is opened in a newer version of Excel. Learn more: https://go.microsoft.com/fwlink/?linkid=870924
Comment:
    No data</t>
      </text>
    </comment>
  </commentList>
</comments>
</file>

<file path=xl/sharedStrings.xml><?xml version="1.0" encoding="utf-8"?>
<sst xmlns="http://schemas.openxmlformats.org/spreadsheetml/2006/main" count="20652" uniqueCount="2822">
  <si>
    <t>Census Tract</t>
  </si>
  <si>
    <t>County Name</t>
  </si>
  <si>
    <t>B19013_001E_Median Income</t>
  </si>
  <si>
    <t>State</t>
  </si>
  <si>
    <t>County</t>
  </si>
  <si>
    <t>Tract</t>
  </si>
  <si>
    <t>Full Tract</t>
  </si>
  <si>
    <t>High Income Point</t>
  </si>
  <si>
    <t>Census Tract 9800.01</t>
  </si>
  <si>
    <t xml:space="preserve"> Allen</t>
  </si>
  <si>
    <t>18</t>
  </si>
  <si>
    <t>003</t>
  </si>
  <si>
    <t>980001</t>
  </si>
  <si>
    <t>Census Tract 9800.02</t>
  </si>
  <si>
    <t>980002</t>
  </si>
  <si>
    <t>Census Tract 9900</t>
  </si>
  <si>
    <t xml:space="preserve"> Lake</t>
  </si>
  <si>
    <t>089</t>
  </si>
  <si>
    <t>990000</t>
  </si>
  <si>
    <t>Census Tract 426.02</t>
  </si>
  <si>
    <t xml:space="preserve"> LaPorte</t>
  </si>
  <si>
    <t>091</t>
  </si>
  <si>
    <t>042602</t>
  </si>
  <si>
    <t>Census Tract 116</t>
  </si>
  <si>
    <t xml:space="preserve"> Madison</t>
  </si>
  <si>
    <t>095</t>
  </si>
  <si>
    <t>011600</t>
  </si>
  <si>
    <t>Census Tract 3510</t>
  </si>
  <si>
    <t xml:space="preserve"> Marion</t>
  </si>
  <si>
    <t>097</t>
  </si>
  <si>
    <t>351000</t>
  </si>
  <si>
    <t>Census Tract 3908.01</t>
  </si>
  <si>
    <t>390801</t>
  </si>
  <si>
    <t>Census Tract 2.01</t>
  </si>
  <si>
    <t xml:space="preserve"> Monroe</t>
  </si>
  <si>
    <t>105</t>
  </si>
  <si>
    <t>000201</t>
  </si>
  <si>
    <t xml:space="preserve"> Porter</t>
  </si>
  <si>
    <t>127</t>
  </si>
  <si>
    <t>Census Tract 104</t>
  </si>
  <si>
    <t xml:space="preserve"> Tippecanoe</t>
  </si>
  <si>
    <t>157</t>
  </si>
  <si>
    <t>010400</t>
  </si>
  <si>
    <t>Census Tract 9801</t>
  </si>
  <si>
    <t xml:space="preserve"> Vanderburgh</t>
  </si>
  <si>
    <t>163</t>
  </si>
  <si>
    <t>980100</t>
  </si>
  <si>
    <t>Census Tract 9802</t>
  </si>
  <si>
    <t>980200</t>
  </si>
  <si>
    <t>Census Tract 9803</t>
  </si>
  <si>
    <t>980300</t>
  </si>
  <si>
    <t>Census Tract 9805</t>
  </si>
  <si>
    <t>980500</t>
  </si>
  <si>
    <t>Census Tract 9806</t>
  </si>
  <si>
    <t>980600</t>
  </si>
  <si>
    <t>Census Tract 9.02</t>
  </si>
  <si>
    <t xml:space="preserve"> Delaware</t>
  </si>
  <si>
    <t>035</t>
  </si>
  <si>
    <t>000902</t>
  </si>
  <si>
    <t>Census Tract 301</t>
  </si>
  <si>
    <t>030100</t>
  </si>
  <si>
    <t>Census Tract 105</t>
  </si>
  <si>
    <t>010500</t>
  </si>
  <si>
    <t>Census Tract 55</t>
  </si>
  <si>
    <t>005500</t>
  </si>
  <si>
    <t>Census Tract 54.02</t>
  </si>
  <si>
    <t>005402</t>
  </si>
  <si>
    <t>Census Tract 206</t>
  </si>
  <si>
    <t>020600</t>
  </si>
  <si>
    <t>Census Tract 1</t>
  </si>
  <si>
    <t>000100</t>
  </si>
  <si>
    <t>Census Tract 112</t>
  </si>
  <si>
    <t>011200</t>
  </si>
  <si>
    <t>Census Tract 119</t>
  </si>
  <si>
    <t>011900</t>
  </si>
  <si>
    <t>Census Tract 111.02</t>
  </si>
  <si>
    <t xml:space="preserve"> Vigo</t>
  </si>
  <si>
    <t>167</t>
  </si>
  <si>
    <t>011102</t>
  </si>
  <si>
    <t>Census Tract 6</t>
  </si>
  <si>
    <t>000600</t>
  </si>
  <si>
    <t>Census Tract 2.02</t>
  </si>
  <si>
    <t>000202</t>
  </si>
  <si>
    <t>Census Tract 3</t>
  </si>
  <si>
    <t>000300</t>
  </si>
  <si>
    <t>Census Tract 114</t>
  </si>
  <si>
    <t>011400</t>
  </si>
  <si>
    <t>Census Tract 3604.02</t>
  </si>
  <si>
    <t>360402</t>
  </si>
  <si>
    <t>Census Tract 3551</t>
  </si>
  <si>
    <t>355100</t>
  </si>
  <si>
    <t>Census Tract 20</t>
  </si>
  <si>
    <t>002000</t>
  </si>
  <si>
    <t>Census Tract 117</t>
  </si>
  <si>
    <t>011700</t>
  </si>
  <si>
    <t>Census Tract 54.01</t>
  </si>
  <si>
    <t>005401</t>
  </si>
  <si>
    <t>Census Tract 3416</t>
  </si>
  <si>
    <t>341600</t>
  </si>
  <si>
    <t>Census Tract 3508</t>
  </si>
  <si>
    <t>350800</t>
  </si>
  <si>
    <t>Census Tract 16</t>
  </si>
  <si>
    <t>001600</t>
  </si>
  <si>
    <t>Census Tract 310</t>
  </si>
  <si>
    <t>031000</t>
  </si>
  <si>
    <t>Census Tract 709.02</t>
  </si>
  <si>
    <t xml:space="preserve"> Floyd</t>
  </si>
  <si>
    <t>043</t>
  </si>
  <si>
    <t>070902</t>
  </si>
  <si>
    <t>Census Tract 29</t>
  </si>
  <si>
    <t xml:space="preserve"> St. Joseph</t>
  </si>
  <si>
    <t>141</t>
  </si>
  <si>
    <t>002900</t>
  </si>
  <si>
    <t>Census Tract 2</t>
  </si>
  <si>
    <t xml:space="preserve"> Wayne</t>
  </si>
  <si>
    <t>177</t>
  </si>
  <si>
    <t>000200</t>
  </si>
  <si>
    <t>Census Tract 5</t>
  </si>
  <si>
    <t>000500</t>
  </si>
  <si>
    <t>Census Tract 3547</t>
  </si>
  <si>
    <t>354700</t>
  </si>
  <si>
    <t>Census Tract 19</t>
  </si>
  <si>
    <t>001900</t>
  </si>
  <si>
    <t>Census Tract 17</t>
  </si>
  <si>
    <t>001700</t>
  </si>
  <si>
    <t>Census Tract 12</t>
  </si>
  <si>
    <t>001200</t>
  </si>
  <si>
    <t>Census Tract 9553</t>
  </si>
  <si>
    <t xml:space="preserve"> Knox</t>
  </si>
  <si>
    <t>083</t>
  </si>
  <si>
    <t>955300</t>
  </si>
  <si>
    <t>Census Tract 4</t>
  </si>
  <si>
    <t>000400</t>
  </si>
  <si>
    <t>Census Tract 23</t>
  </si>
  <si>
    <t>002300</t>
  </si>
  <si>
    <t>Census Tract 102.07</t>
  </si>
  <si>
    <t>010207</t>
  </si>
  <si>
    <t>Census Tract 3603.02</t>
  </si>
  <si>
    <t>360302</t>
  </si>
  <si>
    <t>Census Tract 35</t>
  </si>
  <si>
    <t>003500</t>
  </si>
  <si>
    <t>Census Tract 708.01</t>
  </si>
  <si>
    <t>070801</t>
  </si>
  <si>
    <t>Census Tract 7</t>
  </si>
  <si>
    <t>000700</t>
  </si>
  <si>
    <t>Census Tract 3226.01</t>
  </si>
  <si>
    <t>322601</t>
  </si>
  <si>
    <t>Census Tract 106</t>
  </si>
  <si>
    <t>010600</t>
  </si>
  <si>
    <t>Census Tract 113</t>
  </si>
  <si>
    <t>011300</t>
  </si>
  <si>
    <t>Census Tract 3506</t>
  </si>
  <si>
    <t>350600</t>
  </si>
  <si>
    <t>Census Tract 121</t>
  </si>
  <si>
    <t>012100</t>
  </si>
  <si>
    <t>Census Tract 102.05</t>
  </si>
  <si>
    <t>010205</t>
  </si>
  <si>
    <t xml:space="preserve"> Howard</t>
  </si>
  <si>
    <t>067</t>
  </si>
  <si>
    <t>Census Tract 3507</t>
  </si>
  <si>
    <t>350700</t>
  </si>
  <si>
    <t>Census Tract 122</t>
  </si>
  <si>
    <t>012200</t>
  </si>
  <si>
    <t>Census Tract 3308.05</t>
  </si>
  <si>
    <t>330805</t>
  </si>
  <si>
    <t>Census Tract 3523</t>
  </si>
  <si>
    <t>352300</t>
  </si>
  <si>
    <t>Census Tract 705</t>
  </si>
  <si>
    <t>070500</t>
  </si>
  <si>
    <t>Census Tract 3601.01</t>
  </si>
  <si>
    <t>360101</t>
  </si>
  <si>
    <t>Census Tract 11</t>
  </si>
  <si>
    <t>001100</t>
  </si>
  <si>
    <t>Census Tract 3812.04</t>
  </si>
  <si>
    <t>381204</t>
  </si>
  <si>
    <t>Census Tract 9668</t>
  </si>
  <si>
    <t xml:space="preserve"> Scott</t>
  </si>
  <si>
    <t>143</t>
  </si>
  <si>
    <t>966800</t>
  </si>
  <si>
    <t>Census Tract 120</t>
  </si>
  <si>
    <t>012000</t>
  </si>
  <si>
    <t>Census Tract 43</t>
  </si>
  <si>
    <t>004300</t>
  </si>
  <si>
    <t>Census Tract 19.02</t>
  </si>
  <si>
    <t>001902</t>
  </si>
  <si>
    <t>Census Tract 415</t>
  </si>
  <si>
    <t>041500</t>
  </si>
  <si>
    <t>Census Tract 411</t>
  </si>
  <si>
    <t>041100</t>
  </si>
  <si>
    <t>Census Tract 124</t>
  </si>
  <si>
    <t>012400</t>
  </si>
  <si>
    <t>Census Tract 302</t>
  </si>
  <si>
    <t>030200</t>
  </si>
  <si>
    <t>Census Tract 3574</t>
  </si>
  <si>
    <t>357400</t>
  </si>
  <si>
    <t>Census Tract 9763</t>
  </si>
  <si>
    <t xml:space="preserve"> Henry</t>
  </si>
  <si>
    <t>065</t>
  </si>
  <si>
    <t>976300</t>
  </si>
  <si>
    <t>Census Tract 3601.02</t>
  </si>
  <si>
    <t>360102</t>
  </si>
  <si>
    <t>Census Tract 803.02</t>
  </si>
  <si>
    <t xml:space="preserve"> Dearborn</t>
  </si>
  <si>
    <t>029</t>
  </si>
  <si>
    <t>080302</t>
  </si>
  <si>
    <t>Census Tract 30</t>
  </si>
  <si>
    <t>003000</t>
  </si>
  <si>
    <t>Census Tract 3503</t>
  </si>
  <si>
    <t>350300</t>
  </si>
  <si>
    <t>Census Tract 22.01</t>
  </si>
  <si>
    <t xml:space="preserve"> Elkhart</t>
  </si>
  <si>
    <t>039</t>
  </si>
  <si>
    <t>002201</t>
  </si>
  <si>
    <t>Census Tract 10</t>
  </si>
  <si>
    <t>001000</t>
  </si>
  <si>
    <t>Census Tract 118</t>
  </si>
  <si>
    <t>011800</t>
  </si>
  <si>
    <t>Census Tract 128</t>
  </si>
  <si>
    <t>012800</t>
  </si>
  <si>
    <t>Census Tract 26</t>
  </si>
  <si>
    <t>002600</t>
  </si>
  <si>
    <t>Census Tract 3702.03</t>
  </si>
  <si>
    <t>370203</t>
  </si>
  <si>
    <t>Census Tract 9541</t>
  </si>
  <si>
    <t xml:space="preserve"> Fayette</t>
  </si>
  <si>
    <t>041</t>
  </si>
  <si>
    <t>954100</t>
  </si>
  <si>
    <t>Census Tract 111</t>
  </si>
  <si>
    <t>011100</t>
  </si>
  <si>
    <t>Census Tract 9753</t>
  </si>
  <si>
    <t xml:space="preserve"> Blackford</t>
  </si>
  <si>
    <t>009</t>
  </si>
  <si>
    <t>975300</t>
  </si>
  <si>
    <t>Census Tract 3307.01</t>
  </si>
  <si>
    <t>330701</t>
  </si>
  <si>
    <t>Census Tract 103.02</t>
  </si>
  <si>
    <t>010302</t>
  </si>
  <si>
    <t>Census Tract 9551</t>
  </si>
  <si>
    <t xml:space="preserve"> Greene</t>
  </si>
  <si>
    <t>055</t>
  </si>
  <si>
    <t>955100</t>
  </si>
  <si>
    <t>Census Tract 423</t>
  </si>
  <si>
    <t>042300</t>
  </si>
  <si>
    <t>Census Tract 28</t>
  </si>
  <si>
    <t>002800</t>
  </si>
  <si>
    <t>Census Tract 3309</t>
  </si>
  <si>
    <t>330900</t>
  </si>
  <si>
    <t>Census Tract 9508</t>
  </si>
  <si>
    <t xml:space="preserve"> Lawrence</t>
  </si>
  <si>
    <t>093</t>
  </si>
  <si>
    <t>950800</t>
  </si>
  <si>
    <t>Census Tract 25</t>
  </si>
  <si>
    <t>002500</t>
  </si>
  <si>
    <t>Census Tract 13</t>
  </si>
  <si>
    <t>001300</t>
  </si>
  <si>
    <t>Census Tract 3512</t>
  </si>
  <si>
    <t>351200</t>
  </si>
  <si>
    <t>Census Tract 102.02</t>
  </si>
  <si>
    <t>010202</t>
  </si>
  <si>
    <t>Census Tract 3549</t>
  </si>
  <si>
    <t>354900</t>
  </si>
  <si>
    <t xml:space="preserve"> Grant</t>
  </si>
  <si>
    <t>053</t>
  </si>
  <si>
    <t>Census Tract 111.01</t>
  </si>
  <si>
    <t>011101</t>
  </si>
  <si>
    <t>Census Tract 207</t>
  </si>
  <si>
    <t>020700</t>
  </si>
  <si>
    <t>Census Tract 9547</t>
  </si>
  <si>
    <t xml:space="preserve"> Daviess</t>
  </si>
  <si>
    <t>027</t>
  </si>
  <si>
    <t>954700</t>
  </si>
  <si>
    <t>Census Tract 33</t>
  </si>
  <si>
    <t>003300</t>
  </si>
  <si>
    <t>Census Tract 9.01</t>
  </si>
  <si>
    <t>000901</t>
  </si>
  <si>
    <t>Census Tract 9</t>
  </si>
  <si>
    <t>000900</t>
  </si>
  <si>
    <t>Census Tract 3557</t>
  </si>
  <si>
    <t>355700</t>
  </si>
  <si>
    <t>Census Tract 11.01</t>
  </si>
  <si>
    <t>001101</t>
  </si>
  <si>
    <t>Census Tract 101.01</t>
  </si>
  <si>
    <t>010101</t>
  </si>
  <si>
    <t>Census Tract 14</t>
  </si>
  <si>
    <t>001400</t>
  </si>
  <si>
    <t>Census Tract 208</t>
  </si>
  <si>
    <t>020800</t>
  </si>
  <si>
    <t>Census Tract 3.02</t>
  </si>
  <si>
    <t>000302</t>
  </si>
  <si>
    <t>Census Tract 3810.04</t>
  </si>
  <si>
    <t>381004</t>
  </si>
  <si>
    <t>Census Tract 24</t>
  </si>
  <si>
    <t>002400</t>
  </si>
  <si>
    <t>Census Tract 115.01</t>
  </si>
  <si>
    <t>011501</t>
  </si>
  <si>
    <t>Census Tract 9516</t>
  </si>
  <si>
    <t xml:space="preserve"> Randolph</t>
  </si>
  <si>
    <t>135</t>
  </si>
  <si>
    <t>951600</t>
  </si>
  <si>
    <t>Census Tract 3556</t>
  </si>
  <si>
    <t>355600</t>
  </si>
  <si>
    <t>Census Tract 101</t>
  </si>
  <si>
    <t>010100</t>
  </si>
  <si>
    <t>Census Tract 101.02</t>
  </si>
  <si>
    <t>010102</t>
  </si>
  <si>
    <t>Census Tract 3535</t>
  </si>
  <si>
    <t>353500</t>
  </si>
  <si>
    <t>Census Tract 8</t>
  </si>
  <si>
    <t>000800</t>
  </si>
  <si>
    <t>Census Tract 3308.03</t>
  </si>
  <si>
    <t>330803</t>
  </si>
  <si>
    <t>Census Tract 3528</t>
  </si>
  <si>
    <t>352800</t>
  </si>
  <si>
    <t>Census Tract 9545</t>
  </si>
  <si>
    <t>954500</t>
  </si>
  <si>
    <t>Census Tract 3802</t>
  </si>
  <si>
    <t>380200</t>
  </si>
  <si>
    <t>Census Tract 3403.01</t>
  </si>
  <si>
    <t>340301</t>
  </si>
  <si>
    <t>Census Tract 3608</t>
  </si>
  <si>
    <t>360800</t>
  </si>
  <si>
    <t xml:space="preserve"> Cass</t>
  </si>
  <si>
    <t>017</t>
  </si>
  <si>
    <t>Census Tract 9620</t>
  </si>
  <si>
    <t xml:space="preserve"> Kosciusko</t>
  </si>
  <si>
    <t>085</t>
  </si>
  <si>
    <t>962000</t>
  </si>
  <si>
    <t>Census Tract 3401.02</t>
  </si>
  <si>
    <t>340102</t>
  </si>
  <si>
    <t>Census Tract 126</t>
  </si>
  <si>
    <t>012600</t>
  </si>
  <si>
    <t>Census Tract 113.03</t>
  </si>
  <si>
    <t>011303</t>
  </si>
  <si>
    <t>Census Tract 204</t>
  </si>
  <si>
    <t>020400</t>
  </si>
  <si>
    <t>Census Tract 18</t>
  </si>
  <si>
    <t>001800</t>
  </si>
  <si>
    <t>Census Tract 9670</t>
  </si>
  <si>
    <t>967000</t>
  </si>
  <si>
    <t>Census Tract 3524</t>
  </si>
  <si>
    <t>352400</t>
  </si>
  <si>
    <t>Census Tract 509.01</t>
  </si>
  <si>
    <t>050901</t>
  </si>
  <si>
    <t>Census Tract 123</t>
  </si>
  <si>
    <t>012300</t>
  </si>
  <si>
    <t>Census Tract 3411</t>
  </si>
  <si>
    <t>341100</t>
  </si>
  <si>
    <t>Census Tract 3609</t>
  </si>
  <si>
    <t>360900</t>
  </si>
  <si>
    <t>Census Tract 3225</t>
  </si>
  <si>
    <t>322500</t>
  </si>
  <si>
    <t>Census Tract 102.06</t>
  </si>
  <si>
    <t>010206</t>
  </si>
  <si>
    <t>Census Tract 112.03</t>
  </si>
  <si>
    <t>011203</t>
  </si>
  <si>
    <t>Census Tract 103.04</t>
  </si>
  <si>
    <t>010304</t>
  </si>
  <si>
    <t>Census Tract 33.04</t>
  </si>
  <si>
    <t>003304</t>
  </si>
  <si>
    <t>Census Tract 115</t>
  </si>
  <si>
    <t>011500</t>
  </si>
  <si>
    <t>Census Tract 3576.02</t>
  </si>
  <si>
    <t>357602</t>
  </si>
  <si>
    <t>Census Tract 3805.02</t>
  </si>
  <si>
    <t>380502</t>
  </si>
  <si>
    <t>Census Tract 3604.06</t>
  </si>
  <si>
    <t>360406</t>
  </si>
  <si>
    <t>Census Tract 31</t>
  </si>
  <si>
    <t>003100</t>
  </si>
  <si>
    <t>Census Tract 27</t>
  </si>
  <si>
    <t>002700</t>
  </si>
  <si>
    <t>Census Tract 3308.06</t>
  </si>
  <si>
    <t>330806</t>
  </si>
  <si>
    <t>Census Tract 102.08</t>
  </si>
  <si>
    <t>010208</t>
  </si>
  <si>
    <t>Census Tract 110</t>
  </si>
  <si>
    <t>011000</t>
  </si>
  <si>
    <t>Census Tract 3505</t>
  </si>
  <si>
    <t>350500</t>
  </si>
  <si>
    <t>Census Tract 303</t>
  </si>
  <si>
    <t>030300</t>
  </si>
  <si>
    <t>Census Tract 3554</t>
  </si>
  <si>
    <t>355400</t>
  </si>
  <si>
    <t>Census Tract 9752</t>
  </si>
  <si>
    <t>975200</t>
  </si>
  <si>
    <t>Census Tract 3.01</t>
  </si>
  <si>
    <t>000301</t>
  </si>
  <si>
    <t>Census Tract 9550</t>
  </si>
  <si>
    <t>955000</t>
  </si>
  <si>
    <t>Census Tract 3202.06</t>
  </si>
  <si>
    <t>320206</t>
  </si>
  <si>
    <t>Census Tract 401</t>
  </si>
  <si>
    <t>040100</t>
  </si>
  <si>
    <t>Census Tract 304</t>
  </si>
  <si>
    <t>030400</t>
  </si>
  <si>
    <t>Census Tract 3580</t>
  </si>
  <si>
    <t>358000</t>
  </si>
  <si>
    <t>Census Tract 3405</t>
  </si>
  <si>
    <t>340500</t>
  </si>
  <si>
    <t>Census Tract 21.02</t>
  </si>
  <si>
    <t>002102</t>
  </si>
  <si>
    <t>Census Tract 106.04</t>
  </si>
  <si>
    <t>010604</t>
  </si>
  <si>
    <t>Census Tract 424.04</t>
  </si>
  <si>
    <t>042404</t>
  </si>
  <si>
    <t>Census Tract 9.04</t>
  </si>
  <si>
    <t>000904</t>
  </si>
  <si>
    <t>Census Tract 3703.05</t>
  </si>
  <si>
    <t>370305</t>
  </si>
  <si>
    <t>Census Tract 3103.09</t>
  </si>
  <si>
    <t>310309</t>
  </si>
  <si>
    <t>Census Tract 9675</t>
  </si>
  <si>
    <t xml:space="preserve"> Washington</t>
  </si>
  <si>
    <t>175</t>
  </si>
  <si>
    <t>967500</t>
  </si>
  <si>
    <t>Census Tract 3519</t>
  </si>
  <si>
    <t>351900</t>
  </si>
  <si>
    <t>Census Tract 3576.01</t>
  </si>
  <si>
    <t>357601</t>
  </si>
  <si>
    <t>Census Tract 3581</t>
  </si>
  <si>
    <t>358100</t>
  </si>
  <si>
    <t>Census Tract 3606.02</t>
  </si>
  <si>
    <t>360602</t>
  </si>
  <si>
    <t>Census Tract 307</t>
  </si>
  <si>
    <t>030700</t>
  </si>
  <si>
    <t>Census Tract 9556</t>
  </si>
  <si>
    <t>955600</t>
  </si>
  <si>
    <t>Census Tract 9631</t>
  </si>
  <si>
    <t xml:space="preserve"> Jay</t>
  </si>
  <si>
    <t>075</t>
  </si>
  <si>
    <t>963100</t>
  </si>
  <si>
    <t>Census Tract 3536</t>
  </si>
  <si>
    <t>353600</t>
  </si>
  <si>
    <t>Census Tract 501</t>
  </si>
  <si>
    <t xml:space="preserve"> Clark</t>
  </si>
  <si>
    <t>019</t>
  </si>
  <si>
    <t>050100</t>
  </si>
  <si>
    <t>Census Tract 38</t>
  </si>
  <si>
    <t>003800</t>
  </si>
  <si>
    <t>Census Tract 3553</t>
  </si>
  <si>
    <t>355300</t>
  </si>
  <si>
    <t xml:space="preserve"> Clinton</t>
  </si>
  <si>
    <t>023</t>
  </si>
  <si>
    <t>Census Tract 36</t>
  </si>
  <si>
    <t>003600</t>
  </si>
  <si>
    <t>Census Tract 3578</t>
  </si>
  <si>
    <t>357800</t>
  </si>
  <si>
    <t>Census Tract 15.01</t>
  </si>
  <si>
    <t>001501</t>
  </si>
  <si>
    <t>Census Tract 17.01</t>
  </si>
  <si>
    <t>001701</t>
  </si>
  <si>
    <t>Census Tract 9.03</t>
  </si>
  <si>
    <t>000903</t>
  </si>
  <si>
    <t>Census Tract 3564</t>
  </si>
  <si>
    <t>356400</t>
  </si>
  <si>
    <t>Census Tract 44</t>
  </si>
  <si>
    <t>004400</t>
  </si>
  <si>
    <t>Census Tract 414</t>
  </si>
  <si>
    <t>041400</t>
  </si>
  <si>
    <t>Census Tract 3419.03</t>
  </si>
  <si>
    <t>341903</t>
  </si>
  <si>
    <t>Census Tract 34</t>
  </si>
  <si>
    <t>003400</t>
  </si>
  <si>
    <t>Census Tract 3417.01</t>
  </si>
  <si>
    <t>341701</t>
  </si>
  <si>
    <t>Census Tract 3804.02</t>
  </si>
  <si>
    <t>380402</t>
  </si>
  <si>
    <t>Census Tract 9572</t>
  </si>
  <si>
    <t xml:space="preserve"> Montgomery</t>
  </si>
  <si>
    <t>107</t>
  </si>
  <si>
    <t>957200</t>
  </si>
  <si>
    <t>Census Tract 205</t>
  </si>
  <si>
    <t xml:space="preserve"> Vermillion</t>
  </si>
  <si>
    <t>165</t>
  </si>
  <si>
    <t>020500</t>
  </si>
  <si>
    <t>Census Tract 3602.01</t>
  </si>
  <si>
    <t>360201</t>
  </si>
  <si>
    <t>Census Tract 113.04</t>
  </si>
  <si>
    <t>011304</t>
  </si>
  <si>
    <t>Census Tract 9513</t>
  </si>
  <si>
    <t>951300</t>
  </si>
  <si>
    <t>Census Tract 3521</t>
  </si>
  <si>
    <t>352100</t>
  </si>
  <si>
    <t>Census Tract 109</t>
  </si>
  <si>
    <t>010900</t>
  </si>
  <si>
    <t>Census Tract 21</t>
  </si>
  <si>
    <t>002100</t>
  </si>
  <si>
    <t>Census Tract 9765</t>
  </si>
  <si>
    <t>976500</t>
  </si>
  <si>
    <t>Census Tract 3803.01</t>
  </si>
  <si>
    <t>380301</t>
  </si>
  <si>
    <t>Census Tract 102.01</t>
  </si>
  <si>
    <t>010201</t>
  </si>
  <si>
    <t>Census Tract 18.02</t>
  </si>
  <si>
    <t>001802</t>
  </si>
  <si>
    <t>Census Tract 9552.01</t>
  </si>
  <si>
    <t>955201</t>
  </si>
  <si>
    <t>Census Tract 16.01</t>
  </si>
  <si>
    <t>001601</t>
  </si>
  <si>
    <t>Census Tract 3810.03</t>
  </si>
  <si>
    <t>381003</t>
  </si>
  <si>
    <t>Census Tract 9515</t>
  </si>
  <si>
    <t>951500</t>
  </si>
  <si>
    <t>Census Tract 3604.01</t>
  </si>
  <si>
    <t>360401</t>
  </si>
  <si>
    <t>Census Tract 9520</t>
  </si>
  <si>
    <t xml:space="preserve"> Crawford</t>
  </si>
  <si>
    <t>025</t>
  </si>
  <si>
    <t>952000</t>
  </si>
  <si>
    <t>Census Tract 3404</t>
  </si>
  <si>
    <t>340400</t>
  </si>
  <si>
    <t>Census Tract 9514</t>
  </si>
  <si>
    <t>951400</t>
  </si>
  <si>
    <t>Census Tract 3412</t>
  </si>
  <si>
    <t>341200</t>
  </si>
  <si>
    <t>Census Tract 9525</t>
  </si>
  <si>
    <t xml:space="preserve"> Miami</t>
  </si>
  <si>
    <t>103</t>
  </si>
  <si>
    <t>952500</t>
  </si>
  <si>
    <t>Census Tract 3602.02</t>
  </si>
  <si>
    <t>360202</t>
  </si>
  <si>
    <t>Census Tract 3209.03</t>
  </si>
  <si>
    <t>320903</t>
  </si>
  <si>
    <t>Census Tract 37.02</t>
  </si>
  <si>
    <t>003702</t>
  </si>
  <si>
    <t>Census Tract 409</t>
  </si>
  <si>
    <t>040900</t>
  </si>
  <si>
    <t>Census Tract 3812.03</t>
  </si>
  <si>
    <t>381203</t>
  </si>
  <si>
    <t>Census Tract 305</t>
  </si>
  <si>
    <t>030500</t>
  </si>
  <si>
    <t>Census Tract 15</t>
  </si>
  <si>
    <t>001500</t>
  </si>
  <si>
    <t>Census Tract 9544</t>
  </si>
  <si>
    <t>954400</t>
  </si>
  <si>
    <t>Census Tract 3426</t>
  </si>
  <si>
    <t>342600</t>
  </si>
  <si>
    <t>Census Tract 7106.01</t>
  </si>
  <si>
    <t xml:space="preserve"> Shelby</t>
  </si>
  <si>
    <t>145</t>
  </si>
  <si>
    <t>710601</t>
  </si>
  <si>
    <t>Census Tract 9540</t>
  </si>
  <si>
    <t xml:space="preserve"> Starke</t>
  </si>
  <si>
    <t>149</t>
  </si>
  <si>
    <t>954000</t>
  </si>
  <si>
    <t>Census Tract 9616</t>
  </si>
  <si>
    <t xml:space="preserve"> Huntington</t>
  </si>
  <si>
    <t>069</t>
  </si>
  <si>
    <t>961600</t>
  </si>
  <si>
    <t>Census Tract 22</t>
  </si>
  <si>
    <t>002200</t>
  </si>
  <si>
    <t>Census Tract 9533.01</t>
  </si>
  <si>
    <t xml:space="preserve"> Dubois</t>
  </si>
  <si>
    <t>037</t>
  </si>
  <si>
    <t>953301</t>
  </si>
  <si>
    <t>Census Tract 5109</t>
  </si>
  <si>
    <t xml:space="preserve"> Morgan</t>
  </si>
  <si>
    <t>109</t>
  </si>
  <si>
    <t>510900</t>
  </si>
  <si>
    <t>Census Tract 3803.02</t>
  </si>
  <si>
    <t>380302</t>
  </si>
  <si>
    <t>Census Tract 9552</t>
  </si>
  <si>
    <t>955200</t>
  </si>
  <si>
    <t>Census Tract 502</t>
  </si>
  <si>
    <t>050200</t>
  </si>
  <si>
    <t>Census Tract 3401.08</t>
  </si>
  <si>
    <t>340108</t>
  </si>
  <si>
    <t>Census Tract 7.01</t>
  </si>
  <si>
    <t>000701</t>
  </si>
  <si>
    <t>Census Tract 503.01</t>
  </si>
  <si>
    <t xml:space="preserve"> Sullivan</t>
  </si>
  <si>
    <t>153</t>
  </si>
  <si>
    <t>050301</t>
  </si>
  <si>
    <t>Census Tract 9761</t>
  </si>
  <si>
    <t>976100</t>
  </si>
  <si>
    <t>Census Tract 9517</t>
  </si>
  <si>
    <t xml:space="preserve"> Orange</t>
  </si>
  <si>
    <t>117</t>
  </si>
  <si>
    <t>951700</t>
  </si>
  <si>
    <t>Census Tract 3550</t>
  </si>
  <si>
    <t>355000</t>
  </si>
  <si>
    <t>Census Tract 3407</t>
  </si>
  <si>
    <t>340700</t>
  </si>
  <si>
    <t>Census Tract 7106.02</t>
  </si>
  <si>
    <t>710602</t>
  </si>
  <si>
    <t>Census Tract 3103.05</t>
  </si>
  <si>
    <t>310305</t>
  </si>
  <si>
    <t>Census Tract 3425</t>
  </si>
  <si>
    <t>342500</t>
  </si>
  <si>
    <t>Census Tract 17.02</t>
  </si>
  <si>
    <t>001702</t>
  </si>
  <si>
    <t>Census Tract 9548</t>
  </si>
  <si>
    <t>954800</t>
  </si>
  <si>
    <t>Census Tract 3569</t>
  </si>
  <si>
    <t>356900</t>
  </si>
  <si>
    <t>Census Tract 306</t>
  </si>
  <si>
    <t>030600</t>
  </si>
  <si>
    <t>Census Tract 503.03</t>
  </si>
  <si>
    <t>050303</t>
  </si>
  <si>
    <t>Census Tract 3310</t>
  </si>
  <si>
    <t>331000</t>
  </si>
  <si>
    <t>Census Tract 3301.06</t>
  </si>
  <si>
    <t>330106</t>
  </si>
  <si>
    <t>Census Tract 9538</t>
  </si>
  <si>
    <t>953800</t>
  </si>
  <si>
    <t>Census Tract 113.02</t>
  </si>
  <si>
    <t>011302</t>
  </si>
  <si>
    <t>Census Tract 3901.02</t>
  </si>
  <si>
    <t>390102</t>
  </si>
  <si>
    <t>Census Tract 9679.01</t>
  </si>
  <si>
    <t xml:space="preserve"> Jackson</t>
  </si>
  <si>
    <t>071</t>
  </si>
  <si>
    <t>967901</t>
  </si>
  <si>
    <t>Census Tract 9524</t>
  </si>
  <si>
    <t>952400</t>
  </si>
  <si>
    <t>Census Tract 115.06</t>
  </si>
  <si>
    <t>011506</t>
  </si>
  <si>
    <t>Census Tract 1026</t>
  </si>
  <si>
    <t xml:space="preserve"> Wabash</t>
  </si>
  <si>
    <t>169</t>
  </si>
  <si>
    <t>102600</t>
  </si>
  <si>
    <t>Census Tract 3409.03</t>
  </si>
  <si>
    <t>340903</t>
  </si>
  <si>
    <t>Census Tract 6.02</t>
  </si>
  <si>
    <t>000602</t>
  </si>
  <si>
    <t>Census Tract 504.03</t>
  </si>
  <si>
    <t>050403</t>
  </si>
  <si>
    <t>Census Tract 3201.08</t>
  </si>
  <si>
    <t>320108</t>
  </si>
  <si>
    <t>Census Tract 9590</t>
  </si>
  <si>
    <t xml:space="preserve"> Pulaski</t>
  </si>
  <si>
    <t>131</t>
  </si>
  <si>
    <t>959000</t>
  </si>
  <si>
    <t>Census Tract 102.03</t>
  </si>
  <si>
    <t>010203</t>
  </si>
  <si>
    <t>Census Tract 412</t>
  </si>
  <si>
    <t>041200</t>
  </si>
  <si>
    <t>Census Tract 9554</t>
  </si>
  <si>
    <t>955400</t>
  </si>
  <si>
    <t>Census Tract 9633</t>
  </si>
  <si>
    <t>963300</t>
  </si>
  <si>
    <t xml:space="preserve"> Owen</t>
  </si>
  <si>
    <t>119</t>
  </si>
  <si>
    <t>Census Tract 6.01</t>
  </si>
  <si>
    <t>000601</t>
  </si>
  <si>
    <t>Census Tract 3805.01</t>
  </si>
  <si>
    <t>380501</t>
  </si>
  <si>
    <t>Census Tract 3573</t>
  </si>
  <si>
    <t>357300</t>
  </si>
  <si>
    <t>Census Tract 3406</t>
  </si>
  <si>
    <t>340600</t>
  </si>
  <si>
    <t>Census Tract 406</t>
  </si>
  <si>
    <t>040600</t>
  </si>
  <si>
    <t>Census Tract 4.01</t>
  </si>
  <si>
    <t>000401</t>
  </si>
  <si>
    <t>Census Tract 3417.02</t>
  </si>
  <si>
    <t>341702</t>
  </si>
  <si>
    <t>Census Tract 9523</t>
  </si>
  <si>
    <t>952300</t>
  </si>
  <si>
    <t>Census Tract 108</t>
  </si>
  <si>
    <t>010800</t>
  </si>
  <si>
    <t>Census Tract 7.04</t>
  </si>
  <si>
    <t>000704</t>
  </si>
  <si>
    <t>Census Tract 501.02</t>
  </si>
  <si>
    <t>050102</t>
  </si>
  <si>
    <t>Census Tract 3209.02</t>
  </si>
  <si>
    <t>320902</t>
  </si>
  <si>
    <t>Census Tract 9571</t>
  </si>
  <si>
    <t>957100</t>
  </si>
  <si>
    <t>Census Tract 505.01</t>
  </si>
  <si>
    <t>050501</t>
  </si>
  <si>
    <t>Census Tract 3302.11</t>
  </si>
  <si>
    <t>330211</t>
  </si>
  <si>
    <t>Census Tract 3306</t>
  </si>
  <si>
    <t>330600</t>
  </si>
  <si>
    <t>Census Tract 3603.01</t>
  </si>
  <si>
    <t>360301</t>
  </si>
  <si>
    <t>Census Tract 805</t>
  </si>
  <si>
    <t>080500</t>
  </si>
  <si>
    <t>Census Tract 9627</t>
  </si>
  <si>
    <t>962700</t>
  </si>
  <si>
    <t>Census Tract 9586</t>
  </si>
  <si>
    <t xml:space="preserve"> White</t>
  </si>
  <si>
    <t>181</t>
  </si>
  <si>
    <t>958600</t>
  </si>
  <si>
    <t>Census Tract 19.01</t>
  </si>
  <si>
    <t>001901</t>
  </si>
  <si>
    <t xml:space="preserve"> Marshall</t>
  </si>
  <si>
    <t>099</t>
  </si>
  <si>
    <t>Census Tract 9678</t>
  </si>
  <si>
    <t>967800</t>
  </si>
  <si>
    <t>Census Tract 127</t>
  </si>
  <si>
    <t>012700</t>
  </si>
  <si>
    <t>Census Tract 9666</t>
  </si>
  <si>
    <t xml:space="preserve"> Jefferson</t>
  </si>
  <si>
    <t>077</t>
  </si>
  <si>
    <t>966600</t>
  </si>
  <si>
    <t>Census Tract 501.01</t>
  </si>
  <si>
    <t>050101</t>
  </si>
  <si>
    <t>Census Tract 103</t>
  </si>
  <si>
    <t>010300</t>
  </si>
  <si>
    <t>Census Tract 9659</t>
  </si>
  <si>
    <t xml:space="preserve"> Switzerland</t>
  </si>
  <si>
    <t>155</t>
  </si>
  <si>
    <t>965900</t>
  </si>
  <si>
    <t>Census Tract 9505</t>
  </si>
  <si>
    <t>950500</t>
  </si>
  <si>
    <t>Census Tract 3905</t>
  </si>
  <si>
    <t>390500</t>
  </si>
  <si>
    <t>Census Tract 413</t>
  </si>
  <si>
    <t>041300</t>
  </si>
  <si>
    <t>Census Tract 9526</t>
  </si>
  <si>
    <t xml:space="preserve"> Perry</t>
  </si>
  <si>
    <t>123</t>
  </si>
  <si>
    <t>952600</t>
  </si>
  <si>
    <t>Census Tract 416</t>
  </si>
  <si>
    <t>041600</t>
  </si>
  <si>
    <t>Census Tract 9521</t>
  </si>
  <si>
    <t>952100</t>
  </si>
  <si>
    <t>Census Tract 9509</t>
  </si>
  <si>
    <t>950900</t>
  </si>
  <si>
    <t>Census Tract 9713</t>
  </si>
  <si>
    <t xml:space="preserve"> Steuben</t>
  </si>
  <si>
    <t>151</t>
  </si>
  <si>
    <t>971300</t>
  </si>
  <si>
    <t>Census Tract 402</t>
  </si>
  <si>
    <t xml:space="preserve"> Clay</t>
  </si>
  <si>
    <t>021</t>
  </si>
  <si>
    <t>040200</t>
  </si>
  <si>
    <t>Census Tract 309</t>
  </si>
  <si>
    <t>030900</t>
  </si>
  <si>
    <t>Census Tract 508.02</t>
  </si>
  <si>
    <t>050802</t>
  </si>
  <si>
    <t>Census Tract 424.02</t>
  </si>
  <si>
    <t>042402</t>
  </si>
  <si>
    <t>Census Tract 104.05</t>
  </si>
  <si>
    <t>010405</t>
  </si>
  <si>
    <t>Census Tract 218</t>
  </si>
  <si>
    <t>021800</t>
  </si>
  <si>
    <t>Census Tract 209</t>
  </si>
  <si>
    <t>020900</t>
  </si>
  <si>
    <t>Census Tract 407</t>
  </si>
  <si>
    <t>040700</t>
  </si>
  <si>
    <t>Census Tract 3401.12</t>
  </si>
  <si>
    <t>340112</t>
  </si>
  <si>
    <t>Census Tract 9570</t>
  </si>
  <si>
    <t>957000</t>
  </si>
  <si>
    <t>Census Tract 3555</t>
  </si>
  <si>
    <t>355500</t>
  </si>
  <si>
    <t>Census Tract 308</t>
  </si>
  <si>
    <t>030800</t>
  </si>
  <si>
    <t>Census Tract 9618</t>
  </si>
  <si>
    <t>961800</t>
  </si>
  <si>
    <t xml:space="preserve"> DeKalb</t>
  </si>
  <si>
    <t>033</t>
  </si>
  <si>
    <t>Census Tract 32</t>
  </si>
  <si>
    <t>003200</t>
  </si>
  <si>
    <t>Census Tract 9529</t>
  </si>
  <si>
    <t xml:space="preserve"> Spencer</t>
  </si>
  <si>
    <t>147</t>
  </si>
  <si>
    <t>952900</t>
  </si>
  <si>
    <t>Census Tract 1002</t>
  </si>
  <si>
    <t xml:space="preserve"> Benton</t>
  </si>
  <si>
    <t>007</t>
  </si>
  <si>
    <t>100200</t>
  </si>
  <si>
    <t>Census Tract 505.03</t>
  </si>
  <si>
    <t>050503</t>
  </si>
  <si>
    <t>Census Tract 508.01</t>
  </si>
  <si>
    <t>050801</t>
  </si>
  <si>
    <t>Census Tract 3533</t>
  </si>
  <si>
    <t>353300</t>
  </si>
  <si>
    <t>Census Tract 430</t>
  </si>
  <si>
    <t>043000</t>
  </si>
  <si>
    <t>Census Tract 9519</t>
  </si>
  <si>
    <t>951900</t>
  </si>
  <si>
    <t xml:space="preserve"> Bartholomew</t>
  </si>
  <si>
    <t>005</t>
  </si>
  <si>
    <t>Census Tract 3409.04</t>
  </si>
  <si>
    <t>340904</t>
  </si>
  <si>
    <t>Census Tract 41.01</t>
  </si>
  <si>
    <t>004101</t>
  </si>
  <si>
    <t>Census Tract 220</t>
  </si>
  <si>
    <t>022000</t>
  </si>
  <si>
    <t>Census Tract 125</t>
  </si>
  <si>
    <t>012500</t>
  </si>
  <si>
    <t>Census Tract 505.02</t>
  </si>
  <si>
    <t xml:space="preserve"> Gibson</t>
  </si>
  <si>
    <t>051</t>
  </si>
  <si>
    <t>050502</t>
  </si>
  <si>
    <t>Census Tract 3422</t>
  </si>
  <si>
    <t>342200</t>
  </si>
  <si>
    <t>Census Tract 3307.02</t>
  </si>
  <si>
    <t>330702</t>
  </si>
  <si>
    <t>Census Tract 3202.03</t>
  </si>
  <si>
    <t>320203</t>
  </si>
  <si>
    <t>Census Tract 9764</t>
  </si>
  <si>
    <t>976400</t>
  </si>
  <si>
    <t>Census Tract 3101.11</t>
  </si>
  <si>
    <t>310111</t>
  </si>
  <si>
    <t>Census Tract 9673</t>
  </si>
  <si>
    <t>967300</t>
  </si>
  <si>
    <t>Census Tract 9522</t>
  </si>
  <si>
    <t>952200</t>
  </si>
  <si>
    <t>Census Tract 219</t>
  </si>
  <si>
    <t>021900</t>
  </si>
  <si>
    <t xml:space="preserve"> Adams</t>
  </si>
  <si>
    <t>001</t>
  </si>
  <si>
    <t>Census Tract 3515</t>
  </si>
  <si>
    <t>351500</t>
  </si>
  <si>
    <t>Census Tract 9563.02</t>
  </si>
  <si>
    <t xml:space="preserve"> Putnam</t>
  </si>
  <si>
    <t>133</t>
  </si>
  <si>
    <t>956302</t>
  </si>
  <si>
    <t>Census Tract 3527</t>
  </si>
  <si>
    <t>352700</t>
  </si>
  <si>
    <t>Census Tract 3423</t>
  </si>
  <si>
    <t>342300</t>
  </si>
  <si>
    <t>Census Tract 1028</t>
  </si>
  <si>
    <t>102800</t>
  </si>
  <si>
    <t>Census Tract 505.04</t>
  </si>
  <si>
    <t>050504</t>
  </si>
  <si>
    <t>Census Tract 3501</t>
  </si>
  <si>
    <t>350100</t>
  </si>
  <si>
    <t>Census Tract 9615</t>
  </si>
  <si>
    <t>961500</t>
  </si>
  <si>
    <t>Census Tract 503</t>
  </si>
  <si>
    <t>050300</t>
  </si>
  <si>
    <t>Census Tract 9766</t>
  </si>
  <si>
    <t>976600</t>
  </si>
  <si>
    <t>Census Tract 8.02</t>
  </si>
  <si>
    <t>000802</t>
  </si>
  <si>
    <t>Census Tract 408</t>
  </si>
  <si>
    <t>040800</t>
  </si>
  <si>
    <t>Census Tract 3702.04</t>
  </si>
  <si>
    <t>370204</t>
  </si>
  <si>
    <t>Census Tract 424.03</t>
  </si>
  <si>
    <t>042403</t>
  </si>
  <si>
    <t>Census Tract 306.02</t>
  </si>
  <si>
    <t xml:space="preserve"> Warrick</t>
  </si>
  <si>
    <t>173</t>
  </si>
  <si>
    <t>030602</t>
  </si>
  <si>
    <t>Census Tract 102</t>
  </si>
  <si>
    <t>010200</t>
  </si>
  <si>
    <t>Census Tract 505.09</t>
  </si>
  <si>
    <t>050509</t>
  </si>
  <si>
    <t>Census Tract 509.02</t>
  </si>
  <si>
    <t>050902</t>
  </si>
  <si>
    <t>Census Tract 9510</t>
  </si>
  <si>
    <t>951000</t>
  </si>
  <si>
    <t>Census Tract 507.06</t>
  </si>
  <si>
    <t>050706</t>
  </si>
  <si>
    <t>Census Tract 9531</t>
  </si>
  <si>
    <t xml:space="preserve"> Fulton</t>
  </si>
  <si>
    <t>049</t>
  </si>
  <si>
    <t>953100</t>
  </si>
  <si>
    <t>Census Tract 704</t>
  </si>
  <si>
    <t>070400</t>
  </si>
  <si>
    <t>Census Tract 417</t>
  </si>
  <si>
    <t>041700</t>
  </si>
  <si>
    <t>Census Tract 1107</t>
  </si>
  <si>
    <t xml:space="preserve"> Hamilton</t>
  </si>
  <si>
    <t>057</t>
  </si>
  <si>
    <t>110700</t>
  </si>
  <si>
    <t>Census Tract 9719</t>
  </si>
  <si>
    <t xml:space="preserve"> Noble</t>
  </si>
  <si>
    <t>113</t>
  </si>
  <si>
    <t>971900</t>
  </si>
  <si>
    <t>Census Tract 3702.01</t>
  </si>
  <si>
    <t>370201</t>
  </si>
  <si>
    <t>Census Tract 6113</t>
  </si>
  <si>
    <t xml:space="preserve"> Johnson</t>
  </si>
  <si>
    <t>081</t>
  </si>
  <si>
    <t>611300</t>
  </si>
  <si>
    <t>Census Tract 9657</t>
  </si>
  <si>
    <t xml:space="preserve"> Ohio</t>
  </si>
  <si>
    <t>115</t>
  </si>
  <si>
    <t>965700</t>
  </si>
  <si>
    <t xml:space="preserve"> Parke</t>
  </si>
  <si>
    <t>121</t>
  </si>
  <si>
    <t>Census Tract 117.03</t>
  </si>
  <si>
    <t>011703</t>
  </si>
  <si>
    <t>Census Tract 3910.01</t>
  </si>
  <si>
    <t>391001</t>
  </si>
  <si>
    <t>Census Tract 2.05</t>
  </si>
  <si>
    <t>000205</t>
  </si>
  <si>
    <t>Census Tract 3525</t>
  </si>
  <si>
    <t>352500</t>
  </si>
  <si>
    <t>Census Tract 3402.02</t>
  </si>
  <si>
    <t>340202</t>
  </si>
  <si>
    <t>Census Tract 39.01</t>
  </si>
  <si>
    <t>003901</t>
  </si>
  <si>
    <t>Census Tract 3103.06</t>
  </si>
  <si>
    <t>310306</t>
  </si>
  <si>
    <t>Census Tract 9502</t>
  </si>
  <si>
    <t xml:space="preserve"> Martin</t>
  </si>
  <si>
    <t>101</t>
  </si>
  <si>
    <t>950200</t>
  </si>
  <si>
    <t>Census Tract 9693</t>
  </si>
  <si>
    <t xml:space="preserve"> Decatur</t>
  </si>
  <si>
    <t>031</t>
  </si>
  <si>
    <t>969300</t>
  </si>
  <si>
    <t>Census Tract 9632</t>
  </si>
  <si>
    <t>963200</t>
  </si>
  <si>
    <t xml:space="preserve"> Posey</t>
  </si>
  <si>
    <t>129</t>
  </si>
  <si>
    <t>Census Tract 9697</t>
  </si>
  <si>
    <t xml:space="preserve"> Franklin</t>
  </si>
  <si>
    <t>047</t>
  </si>
  <si>
    <t>969700</t>
  </si>
  <si>
    <t>Census Tract 112.02</t>
  </si>
  <si>
    <t>011202</t>
  </si>
  <si>
    <t>Census Tract 203</t>
  </si>
  <si>
    <t>020300</t>
  </si>
  <si>
    <t>Census Tract 9596</t>
  </si>
  <si>
    <t xml:space="preserve"> Carroll</t>
  </si>
  <si>
    <t>015</t>
  </si>
  <si>
    <t>959600</t>
  </si>
  <si>
    <t xml:space="preserve"> Wells</t>
  </si>
  <si>
    <t>179</t>
  </si>
  <si>
    <t>Census Tract 429</t>
  </si>
  <si>
    <t>042900</t>
  </si>
  <si>
    <t>Census Tract 9614</t>
  </si>
  <si>
    <t>961400</t>
  </si>
  <si>
    <t>Census Tract 9605</t>
  </si>
  <si>
    <t xml:space="preserve"> Jennings</t>
  </si>
  <si>
    <t>079</t>
  </si>
  <si>
    <t>960500</t>
  </si>
  <si>
    <t>Census Tract 201.01</t>
  </si>
  <si>
    <t>020101</t>
  </si>
  <si>
    <t>Census Tract 3804.04</t>
  </si>
  <si>
    <t>380404</t>
  </si>
  <si>
    <t>Census Tract 112.01</t>
  </si>
  <si>
    <t>011201</t>
  </si>
  <si>
    <t>Census Tract 3812.05</t>
  </si>
  <si>
    <t>381205</t>
  </si>
  <si>
    <t>Census Tract 9580</t>
  </si>
  <si>
    <t xml:space="preserve"> Fountain</t>
  </si>
  <si>
    <t>045</t>
  </si>
  <si>
    <t>958000</t>
  </si>
  <si>
    <t>Census Tract 702</t>
  </si>
  <si>
    <t>070200</t>
  </si>
  <si>
    <t>Census Tract 3103.12</t>
  </si>
  <si>
    <t>310312</t>
  </si>
  <si>
    <t>Census Tract 9558</t>
  </si>
  <si>
    <t>955800</t>
  </si>
  <si>
    <t>Census Tract 41.03</t>
  </si>
  <si>
    <t>004103</t>
  </si>
  <si>
    <t>Census Tract 3504</t>
  </si>
  <si>
    <t>350400</t>
  </si>
  <si>
    <t>Census Tract 3808</t>
  </si>
  <si>
    <t>380800</t>
  </si>
  <si>
    <t>Census Tract 9661</t>
  </si>
  <si>
    <t>966100</t>
  </si>
  <si>
    <t>Census Tract 3575</t>
  </si>
  <si>
    <t>357500</t>
  </si>
  <si>
    <t>Census Tract 3401.13</t>
  </si>
  <si>
    <t>340113</t>
  </si>
  <si>
    <t>Census Tract 3401.15</t>
  </si>
  <si>
    <t>340115</t>
  </si>
  <si>
    <t>Census Tract 106.02</t>
  </si>
  <si>
    <t>010602</t>
  </si>
  <si>
    <t>Census Tract 9598</t>
  </si>
  <si>
    <t>959800</t>
  </si>
  <si>
    <t>Census Tract 9555</t>
  </si>
  <si>
    <t>955500</t>
  </si>
  <si>
    <t>Census Tract 214</t>
  </si>
  <si>
    <t>021400</t>
  </si>
  <si>
    <t>Census Tract 505.08</t>
  </si>
  <si>
    <t>050508</t>
  </si>
  <si>
    <t>Census Tract 9767</t>
  </si>
  <si>
    <t>976700</t>
  </si>
  <si>
    <t>Census Tract 9512</t>
  </si>
  <si>
    <t>951200</t>
  </si>
  <si>
    <t>Census Tract 9663</t>
  </si>
  <si>
    <t>966300</t>
  </si>
  <si>
    <t>Census Tract 503.04</t>
  </si>
  <si>
    <t>050304</t>
  </si>
  <si>
    <t>Census Tract 707</t>
  </si>
  <si>
    <t>070700</t>
  </si>
  <si>
    <t>Census Tract 9630</t>
  </si>
  <si>
    <t>963000</t>
  </si>
  <si>
    <t>Census Tract 3308.04</t>
  </si>
  <si>
    <t>330804</t>
  </si>
  <si>
    <t>Census Tract 51.01</t>
  </si>
  <si>
    <t>005101</t>
  </si>
  <si>
    <t>Census Tract 3424</t>
  </si>
  <si>
    <t>342400</t>
  </si>
  <si>
    <t>Census Tract 3224</t>
  </si>
  <si>
    <t>322400</t>
  </si>
  <si>
    <t>Census Tract 3906.02</t>
  </si>
  <si>
    <t>390602</t>
  </si>
  <si>
    <t>Census Tract 509.03</t>
  </si>
  <si>
    <t>050903</t>
  </si>
  <si>
    <t>Census Tract 9619</t>
  </si>
  <si>
    <t>961900</t>
  </si>
  <si>
    <t>Census Tract 9677.01</t>
  </si>
  <si>
    <t>967701</t>
  </si>
  <si>
    <t>Census Tract 107.03</t>
  </si>
  <si>
    <t>010703</t>
  </si>
  <si>
    <t>Census Tract 2109</t>
  </si>
  <si>
    <t xml:space="preserve"> Hendricks</t>
  </si>
  <si>
    <t>063</t>
  </si>
  <si>
    <t>210900</t>
  </si>
  <si>
    <t>Census Tract 413.02</t>
  </si>
  <si>
    <t>041302</t>
  </si>
  <si>
    <t>Census Tract 3216</t>
  </si>
  <si>
    <t>321600</t>
  </si>
  <si>
    <t>Census Tract 5107.01</t>
  </si>
  <si>
    <t>510701</t>
  </si>
  <si>
    <t>Census Tract 22.02</t>
  </si>
  <si>
    <t>002202</t>
  </si>
  <si>
    <t>Census Tract 408.02</t>
  </si>
  <si>
    <t>040802</t>
  </si>
  <si>
    <t>Census Tract 420</t>
  </si>
  <si>
    <t>042000</t>
  </si>
  <si>
    <t>Census Tract 106.01</t>
  </si>
  <si>
    <t>010601</t>
  </si>
  <si>
    <t>Census Tract 1006</t>
  </si>
  <si>
    <t xml:space="preserve"> Newton</t>
  </si>
  <si>
    <t>111</t>
  </si>
  <si>
    <t>100600</t>
  </si>
  <si>
    <t>Census Tract 9576</t>
  </si>
  <si>
    <t>957600</t>
  </si>
  <si>
    <t>Census Tract 204.02</t>
  </si>
  <si>
    <t xml:space="preserve"> Tipton</t>
  </si>
  <si>
    <t>159</t>
  </si>
  <si>
    <t>020402</t>
  </si>
  <si>
    <t>Census Tract 603</t>
  </si>
  <si>
    <t xml:space="preserve"> Harrison</t>
  </si>
  <si>
    <t>061</t>
  </si>
  <si>
    <t>060300</t>
  </si>
  <si>
    <t>Census Tract 9543</t>
  </si>
  <si>
    <t>954300</t>
  </si>
  <si>
    <t>Census Tract 3203.03</t>
  </si>
  <si>
    <t>320303</t>
  </si>
  <si>
    <t>Census Tract 425.03</t>
  </si>
  <si>
    <t>042503</t>
  </si>
  <si>
    <t>Census Tract 424.01</t>
  </si>
  <si>
    <t>042401</t>
  </si>
  <si>
    <t>Census Tract 9660</t>
  </si>
  <si>
    <t>966000</t>
  </si>
  <si>
    <t>Census Tract 9506</t>
  </si>
  <si>
    <t>950600</t>
  </si>
  <si>
    <t>Census Tract 3102.03</t>
  </si>
  <si>
    <t>310203</t>
  </si>
  <si>
    <t>Census Tract 9578</t>
  </si>
  <si>
    <t>957800</t>
  </si>
  <si>
    <t>Census Tract 113.09</t>
  </si>
  <si>
    <t>011309</t>
  </si>
  <si>
    <t>Census Tract 3807</t>
  </si>
  <si>
    <t>380700</t>
  </si>
  <si>
    <t>Census Tract 3907</t>
  </si>
  <si>
    <t>390700</t>
  </si>
  <si>
    <t>Census Tract 802.04</t>
  </si>
  <si>
    <t>080204</t>
  </si>
  <si>
    <t>Census Tract 9744</t>
  </si>
  <si>
    <t xml:space="preserve"> Rush</t>
  </si>
  <si>
    <t>139</t>
  </si>
  <si>
    <t>974400</t>
  </si>
  <si>
    <t>Census Tract 9594</t>
  </si>
  <si>
    <t>959400</t>
  </si>
  <si>
    <t>Census Tract 3220</t>
  </si>
  <si>
    <t>322000</t>
  </si>
  <si>
    <t>Census Tract 9591</t>
  </si>
  <si>
    <t>959100</t>
  </si>
  <si>
    <t>Census Tract 3403.02</t>
  </si>
  <si>
    <t>340302</t>
  </si>
  <si>
    <t>Census Tract 3227</t>
  </si>
  <si>
    <t>322700</t>
  </si>
  <si>
    <t>Census Tract 9665</t>
  </si>
  <si>
    <t>966500</t>
  </si>
  <si>
    <t>Census Tract 3605.02</t>
  </si>
  <si>
    <t>360502</t>
  </si>
  <si>
    <t>Census Tract 9760</t>
  </si>
  <si>
    <t>976000</t>
  </si>
  <si>
    <t>Census Tract 108.21</t>
  </si>
  <si>
    <t>010821</t>
  </si>
  <si>
    <t>Census Tract 9589</t>
  </si>
  <si>
    <t>958900</t>
  </si>
  <si>
    <t>Census Tract 9604</t>
  </si>
  <si>
    <t>960400</t>
  </si>
  <si>
    <t>Census Tract 3526</t>
  </si>
  <si>
    <t>352600</t>
  </si>
  <si>
    <t>Census Tract 3101.05</t>
  </si>
  <si>
    <t>310105</t>
  </si>
  <si>
    <t>Census Tract 9563.01</t>
  </si>
  <si>
    <t>956301</t>
  </si>
  <si>
    <t>Census Tract 9518</t>
  </si>
  <si>
    <t>951800</t>
  </si>
  <si>
    <t>Census Tract 24.04</t>
  </si>
  <si>
    <t>002404</t>
  </si>
  <si>
    <t>Census Tract 203.02</t>
  </si>
  <si>
    <t>020302</t>
  </si>
  <si>
    <t>Census Tract 425.08</t>
  </si>
  <si>
    <t>042508</t>
  </si>
  <si>
    <t>Census Tract 107</t>
  </si>
  <si>
    <t>010700</t>
  </si>
  <si>
    <t>Census Tract 211</t>
  </si>
  <si>
    <t>021100</t>
  </si>
  <si>
    <t>Census Tract 9676</t>
  </si>
  <si>
    <t>967600</t>
  </si>
  <si>
    <t>Census Tract 9664</t>
  </si>
  <si>
    <t>966400</t>
  </si>
  <si>
    <t>Census Tract 403</t>
  </si>
  <si>
    <t>040300</t>
  </si>
  <si>
    <t>Census Tract 3101.06</t>
  </si>
  <si>
    <t>310106</t>
  </si>
  <si>
    <t>Census Tract 3904.11</t>
  </si>
  <si>
    <t>390411</t>
  </si>
  <si>
    <t>Census Tract 506.06</t>
  </si>
  <si>
    <t>050606</t>
  </si>
  <si>
    <t>Census Tract 5108</t>
  </si>
  <si>
    <t>510800</t>
  </si>
  <si>
    <t>Census Tract 9679.02</t>
  </si>
  <si>
    <t>967902</t>
  </si>
  <si>
    <t>Census Tract 108.11</t>
  </si>
  <si>
    <t>010811</t>
  </si>
  <si>
    <t>Census Tract 7.02</t>
  </si>
  <si>
    <t>000702</t>
  </si>
  <si>
    <t>Census Tract 703.02</t>
  </si>
  <si>
    <t>070302</t>
  </si>
  <si>
    <t>Census Tract 9533.02</t>
  </si>
  <si>
    <t>953302</t>
  </si>
  <si>
    <t>Census Tract 3101.10</t>
  </si>
  <si>
    <t>310110</t>
  </si>
  <si>
    <t>Census Tract 9533</t>
  </si>
  <si>
    <t>953300</t>
  </si>
  <si>
    <t>Census Tract 9754</t>
  </si>
  <si>
    <t>975400</t>
  </si>
  <si>
    <t>Census Tract 2.04</t>
  </si>
  <si>
    <t>000204</t>
  </si>
  <si>
    <t>Census Tract 806.01</t>
  </si>
  <si>
    <t>080601</t>
  </si>
  <si>
    <t>Census Tract 9699</t>
  </si>
  <si>
    <t>969900</t>
  </si>
  <si>
    <t>Census Tract 11.02</t>
  </si>
  <si>
    <t>001102</t>
  </si>
  <si>
    <t>Census Tract 9628</t>
  </si>
  <si>
    <t>962800</t>
  </si>
  <si>
    <t>Census Tract 5.02</t>
  </si>
  <si>
    <t>000502</t>
  </si>
  <si>
    <t>Census Tract 9702</t>
  </si>
  <si>
    <t xml:space="preserve"> LaGrange</t>
  </si>
  <si>
    <t>087</t>
  </si>
  <si>
    <t>970200</t>
  </si>
  <si>
    <t>Census Tract 9582</t>
  </si>
  <si>
    <t>958200</t>
  </si>
  <si>
    <t>Census Tract 9534</t>
  </si>
  <si>
    <t>953400</t>
  </si>
  <si>
    <t>Census Tract 3614.01</t>
  </si>
  <si>
    <t>361401</t>
  </si>
  <si>
    <t>Census Tract 217</t>
  </si>
  <si>
    <t>021700</t>
  </si>
  <si>
    <t>Census Tract 8105</t>
  </si>
  <si>
    <t xml:space="preserve"> Boone</t>
  </si>
  <si>
    <t>011</t>
  </si>
  <si>
    <t>810500</t>
  </si>
  <si>
    <t>Census Tract 1104.05</t>
  </si>
  <si>
    <t>110405</t>
  </si>
  <si>
    <t>Census Tract 4105</t>
  </si>
  <si>
    <t xml:space="preserve"> Hancock</t>
  </si>
  <si>
    <t>059</t>
  </si>
  <si>
    <t>410500</t>
  </si>
  <si>
    <t>Census Tract 6104.01</t>
  </si>
  <si>
    <t>610401</t>
  </si>
  <si>
    <t>Census Tract 9542</t>
  </si>
  <si>
    <t>954200</t>
  </si>
  <si>
    <t>Census Tract 502.01</t>
  </si>
  <si>
    <t>050201</t>
  </si>
  <si>
    <t>Census Tract 504</t>
  </si>
  <si>
    <t>050400</t>
  </si>
  <si>
    <t>Census Tract 15.02</t>
  </si>
  <si>
    <t>001502</t>
  </si>
  <si>
    <t>Census Tract 108.04</t>
  </si>
  <si>
    <t>010804</t>
  </si>
  <si>
    <t>Census Tract 410.01</t>
  </si>
  <si>
    <t>041001</t>
  </si>
  <si>
    <t>Census Tract 708.02</t>
  </si>
  <si>
    <t>070802</t>
  </si>
  <si>
    <t>Census Tract 421</t>
  </si>
  <si>
    <t>042100</t>
  </si>
  <si>
    <t>Census Tract 9593</t>
  </si>
  <si>
    <t>959300</t>
  </si>
  <si>
    <t>Census Tract 26.02</t>
  </si>
  <si>
    <t>002602</t>
  </si>
  <si>
    <t>Census Tract 9546</t>
  </si>
  <si>
    <t>954600</t>
  </si>
  <si>
    <t>Census Tract 113.10</t>
  </si>
  <si>
    <t>011310</t>
  </si>
  <si>
    <t>Census Tract 9527</t>
  </si>
  <si>
    <t>952700</t>
  </si>
  <si>
    <t>Census Tract 9512.01</t>
  </si>
  <si>
    <t>951201</t>
  </si>
  <si>
    <t>Census Tract 504.01</t>
  </si>
  <si>
    <t xml:space="preserve"> Whitley</t>
  </si>
  <si>
    <t>183</t>
  </si>
  <si>
    <t>050401</t>
  </si>
  <si>
    <t>Census Tract 202</t>
  </si>
  <si>
    <t>020200</t>
  </si>
  <si>
    <t>Census Tract 503.02</t>
  </si>
  <si>
    <t>050302</t>
  </si>
  <si>
    <t xml:space="preserve"> Pike</t>
  </si>
  <si>
    <t>125</t>
  </si>
  <si>
    <t>Census Tract 3579</t>
  </si>
  <si>
    <t>357900</t>
  </si>
  <si>
    <t>Census Tract 1007</t>
  </si>
  <si>
    <t>100700</t>
  </si>
  <si>
    <t>Census Tract 206.01</t>
  </si>
  <si>
    <t>020601</t>
  </si>
  <si>
    <t>Census Tract 8104</t>
  </si>
  <si>
    <t>810400</t>
  </si>
  <si>
    <t>Census Tract 5.01</t>
  </si>
  <si>
    <t>000501</t>
  </si>
  <si>
    <t>Census Tract 7104</t>
  </si>
  <si>
    <t>710400</t>
  </si>
  <si>
    <t>Census Tract 38.01</t>
  </si>
  <si>
    <t>003801</t>
  </si>
  <si>
    <t>Census Tract 1022</t>
  </si>
  <si>
    <t>102200</t>
  </si>
  <si>
    <t>Census Tract 3421.01</t>
  </si>
  <si>
    <t>342101</t>
  </si>
  <si>
    <t>Census Tract 213</t>
  </si>
  <si>
    <t>021300</t>
  </si>
  <si>
    <t>Census Tract 39</t>
  </si>
  <si>
    <t>003900</t>
  </si>
  <si>
    <t>Census Tract 116.02</t>
  </si>
  <si>
    <t>011602</t>
  </si>
  <si>
    <t>Census Tract 3811.02</t>
  </si>
  <si>
    <t>381102</t>
  </si>
  <si>
    <t>Census Tract 1106</t>
  </si>
  <si>
    <t>110600</t>
  </si>
  <si>
    <t>Census Tract 9622</t>
  </si>
  <si>
    <t>962200</t>
  </si>
  <si>
    <t>Census Tract 9743</t>
  </si>
  <si>
    <t>974300</t>
  </si>
  <si>
    <t>Census Tract 40</t>
  </si>
  <si>
    <t>004000</t>
  </si>
  <si>
    <t>Census Tract 9547.01</t>
  </si>
  <si>
    <t>954701</t>
  </si>
  <si>
    <t>Census Tract 3548</t>
  </si>
  <si>
    <t>354800</t>
  </si>
  <si>
    <t>Census Tract 4104.01</t>
  </si>
  <si>
    <t>410401</t>
  </si>
  <si>
    <t>Census Tract 1029</t>
  </si>
  <si>
    <t>102900</t>
  </si>
  <si>
    <t>Census Tract 7107</t>
  </si>
  <si>
    <t>710700</t>
  </si>
  <si>
    <t>Census Tract 115.05</t>
  </si>
  <si>
    <t>011505</t>
  </si>
  <si>
    <t>Census Tract 9530</t>
  </si>
  <si>
    <t>953000</t>
  </si>
  <si>
    <t>Census Tract 13.01</t>
  </si>
  <si>
    <t>001301</t>
  </si>
  <si>
    <t>Census Tract 6110</t>
  </si>
  <si>
    <t>611000</t>
  </si>
  <si>
    <t>Census Tract 9747</t>
  </si>
  <si>
    <t xml:space="preserve"> Brown</t>
  </si>
  <si>
    <t>013</t>
  </si>
  <si>
    <t>974700</t>
  </si>
  <si>
    <t>Census Tract 9528</t>
  </si>
  <si>
    <t>952800</t>
  </si>
  <si>
    <t>Census Tract 6109</t>
  </si>
  <si>
    <t>610900</t>
  </si>
  <si>
    <t>Census Tract 9512.02</t>
  </si>
  <si>
    <t>951202</t>
  </si>
  <si>
    <t>Census Tract 25.01</t>
  </si>
  <si>
    <t>002501</t>
  </si>
  <si>
    <t>Census Tract 3604.07</t>
  </si>
  <si>
    <t>360407</t>
  </si>
  <si>
    <t>Census Tract 16.02</t>
  </si>
  <si>
    <t>001602</t>
  </si>
  <si>
    <t>Census Tract 9683</t>
  </si>
  <si>
    <t>968300</t>
  </si>
  <si>
    <t>Census Tract 5103</t>
  </si>
  <si>
    <t>510300</t>
  </si>
  <si>
    <t>Census Tract 9603.02</t>
  </si>
  <si>
    <t>960302</t>
  </si>
  <si>
    <t>Census Tract 9723</t>
  </si>
  <si>
    <t>972300</t>
  </si>
  <si>
    <t>Census Tract 5104.01</t>
  </si>
  <si>
    <t>510401</t>
  </si>
  <si>
    <t>Census Tract 6102.01</t>
  </si>
  <si>
    <t>610201</t>
  </si>
  <si>
    <t>Census Tract 606.02</t>
  </si>
  <si>
    <t>060602</t>
  </si>
  <si>
    <t>Census Tract 9688</t>
  </si>
  <si>
    <t xml:space="preserve"> Ripley</t>
  </si>
  <si>
    <t>137</t>
  </si>
  <si>
    <t>968800</t>
  </si>
  <si>
    <t>Census Tract 505.05</t>
  </si>
  <si>
    <t>050505</t>
  </si>
  <si>
    <t>Census Tract 3906.01</t>
  </si>
  <si>
    <t>390601</t>
  </si>
  <si>
    <t>Census Tract 3804.03</t>
  </si>
  <si>
    <t>380403</t>
  </si>
  <si>
    <t>Census Tract 108.13</t>
  </si>
  <si>
    <t>010813</t>
  </si>
  <si>
    <t>Census Tract 9745</t>
  </si>
  <si>
    <t>974500</t>
  </si>
  <si>
    <t>Census Tract 1001</t>
  </si>
  <si>
    <t>100100</t>
  </si>
  <si>
    <t>Census Tract 9549</t>
  </si>
  <si>
    <t>954900</t>
  </si>
  <si>
    <t>Census Tract 37</t>
  </si>
  <si>
    <t>003700</t>
  </si>
  <si>
    <t>Census Tract 3613</t>
  </si>
  <si>
    <t>361300</t>
  </si>
  <si>
    <t>Census Tract 3806</t>
  </si>
  <si>
    <t>380600</t>
  </si>
  <si>
    <t>Census Tract 9507.02</t>
  </si>
  <si>
    <t>950702</t>
  </si>
  <si>
    <t>Census Tract 9685</t>
  </si>
  <si>
    <t>968500</t>
  </si>
  <si>
    <t>Census Tract 3301.05</t>
  </si>
  <si>
    <t>330105</t>
  </si>
  <si>
    <t>Census Tract 3572</t>
  </si>
  <si>
    <t>357200</t>
  </si>
  <si>
    <t>Census Tract 102.09</t>
  </si>
  <si>
    <t>010209</t>
  </si>
  <si>
    <t>Census Tract 506.03</t>
  </si>
  <si>
    <t>050603</t>
  </si>
  <si>
    <t>Census Tract 3419.02</t>
  </si>
  <si>
    <t>341902</t>
  </si>
  <si>
    <t>Census Tract 9539</t>
  </si>
  <si>
    <t>953900</t>
  </si>
  <si>
    <t>Census Tract 9621</t>
  </si>
  <si>
    <t>962100</t>
  </si>
  <si>
    <t>Census Tract 206.02</t>
  </si>
  <si>
    <t>020602</t>
  </si>
  <si>
    <t>Census Tract 2102.03</t>
  </si>
  <si>
    <t>210203</t>
  </si>
  <si>
    <t>Census Tract 9535</t>
  </si>
  <si>
    <t>953500</t>
  </si>
  <si>
    <t>Census Tract 9757</t>
  </si>
  <si>
    <t>975700</t>
  </si>
  <si>
    <t>Census Tract 1027</t>
  </si>
  <si>
    <t>102700</t>
  </si>
  <si>
    <t>Census Tract 9751</t>
  </si>
  <si>
    <t>975100</t>
  </si>
  <si>
    <t>Census Tract 9717</t>
  </si>
  <si>
    <t>971700</t>
  </si>
  <si>
    <t>Census Tract 9510.02</t>
  </si>
  <si>
    <t xml:space="preserve"> Warren</t>
  </si>
  <si>
    <t>171</t>
  </si>
  <si>
    <t>951002</t>
  </si>
  <si>
    <t>Census Tract 33.01</t>
  </si>
  <si>
    <t>003301</t>
  </si>
  <si>
    <t>Census Tract 427</t>
  </si>
  <si>
    <t>042700</t>
  </si>
  <si>
    <t>Census Tract 601</t>
  </si>
  <si>
    <t>060100</t>
  </si>
  <si>
    <t>Census Tract 9559</t>
  </si>
  <si>
    <t>955900</t>
  </si>
  <si>
    <t>Census Tract 9557</t>
  </si>
  <si>
    <t>955700</t>
  </si>
  <si>
    <t>Census Tract 9708</t>
  </si>
  <si>
    <t>970800</t>
  </si>
  <si>
    <t>Census Tract 604.01</t>
  </si>
  <si>
    <t>060401</t>
  </si>
  <si>
    <t>Census Tract 3402.01</t>
  </si>
  <si>
    <t>340201</t>
  </si>
  <si>
    <t>Census Tract 505.07</t>
  </si>
  <si>
    <t>050507</t>
  </si>
  <si>
    <t>Census Tract 9682</t>
  </si>
  <si>
    <t>968200</t>
  </si>
  <si>
    <t>Census Tract 210</t>
  </si>
  <si>
    <t>021000</t>
  </si>
  <si>
    <t>Census Tract 3401.01</t>
  </si>
  <si>
    <t>340101</t>
  </si>
  <si>
    <t>Census Tract 9720</t>
  </si>
  <si>
    <t>972000</t>
  </si>
  <si>
    <t>Census Tract 3103.08</t>
  </si>
  <si>
    <t>310308</t>
  </si>
  <si>
    <t>Census Tract 108.19</t>
  </si>
  <si>
    <t>010819</t>
  </si>
  <si>
    <t>Census Tract 112.05</t>
  </si>
  <si>
    <t>011205</t>
  </si>
  <si>
    <t>Census Tract 3226.02</t>
  </si>
  <si>
    <t>322602</t>
  </si>
  <si>
    <t>Census Tract 1110.11</t>
  </si>
  <si>
    <t>111011</t>
  </si>
  <si>
    <t>Census Tract 9742</t>
  </si>
  <si>
    <t>974200</t>
  </si>
  <si>
    <t>Census Tract 9671</t>
  </si>
  <si>
    <t>967100</t>
  </si>
  <si>
    <t>Census Tract 9756</t>
  </si>
  <si>
    <t>975600</t>
  </si>
  <si>
    <t>Census Tract 18.01</t>
  </si>
  <si>
    <t>001801</t>
  </si>
  <si>
    <t>Census Tract 3604.05</t>
  </si>
  <si>
    <t>360405</t>
  </si>
  <si>
    <t>Census Tract 506.02</t>
  </si>
  <si>
    <t>050602</t>
  </si>
  <si>
    <t>Census Tract 426.06</t>
  </si>
  <si>
    <t>042606</t>
  </si>
  <si>
    <t>Census Tract 9503</t>
  </si>
  <si>
    <t>950300</t>
  </si>
  <si>
    <t>Census Tract 39.02</t>
  </si>
  <si>
    <t>003902</t>
  </si>
  <si>
    <t>Census Tract 4.02</t>
  </si>
  <si>
    <t>000402</t>
  </si>
  <si>
    <t>Census Tract 9681</t>
  </si>
  <si>
    <t>968100</t>
  </si>
  <si>
    <t>Census Tract 202.01</t>
  </si>
  <si>
    <t>020201</t>
  </si>
  <si>
    <t>Census Tract 9511</t>
  </si>
  <si>
    <t>951100</t>
  </si>
  <si>
    <t>Census Tract 9584</t>
  </si>
  <si>
    <t>958400</t>
  </si>
  <si>
    <t>Census Tract 1003</t>
  </si>
  <si>
    <t>100300</t>
  </si>
  <si>
    <t>Census Tract 9607</t>
  </si>
  <si>
    <t xml:space="preserve"> Union</t>
  </si>
  <si>
    <t>161</t>
  </si>
  <si>
    <t>960700</t>
  </si>
  <si>
    <t>Census Tract 404</t>
  </si>
  <si>
    <t>040400</t>
  </si>
  <si>
    <t>Census Tract 9674</t>
  </si>
  <si>
    <t>967400</t>
  </si>
  <si>
    <t>Census Tract 1011</t>
  </si>
  <si>
    <t xml:space="preserve"> Jasper</t>
  </si>
  <si>
    <t>073</t>
  </si>
  <si>
    <t>101100</t>
  </si>
  <si>
    <t>Census Tract 3206</t>
  </si>
  <si>
    <t>320600</t>
  </si>
  <si>
    <t>Census Tract 20.01</t>
  </si>
  <si>
    <t>002001</t>
  </si>
  <si>
    <t>Census Tract 3812.07</t>
  </si>
  <si>
    <t>381207</t>
  </si>
  <si>
    <t>Census Tract 3202.05</t>
  </si>
  <si>
    <t>320205</t>
  </si>
  <si>
    <t>Census Tract 9759</t>
  </si>
  <si>
    <t>975900</t>
  </si>
  <si>
    <t>Census Tract 9741</t>
  </si>
  <si>
    <t>974100</t>
  </si>
  <si>
    <t>Census Tract 38.05</t>
  </si>
  <si>
    <t>003805</t>
  </si>
  <si>
    <t>Census Tract 507.05</t>
  </si>
  <si>
    <t>050705</t>
  </si>
  <si>
    <t>Census Tract 9585.01</t>
  </si>
  <si>
    <t>958501</t>
  </si>
  <si>
    <t>Census Tract 9602</t>
  </si>
  <si>
    <t>960200</t>
  </si>
  <si>
    <t>Census Tract 9587</t>
  </si>
  <si>
    <t>958700</t>
  </si>
  <si>
    <t>Census Tract 9507</t>
  </si>
  <si>
    <t>950700</t>
  </si>
  <si>
    <t>Census Tract 3420</t>
  </si>
  <si>
    <t>342000</t>
  </si>
  <si>
    <t>Census Tract 1103.03</t>
  </si>
  <si>
    <t>110303</t>
  </si>
  <si>
    <t>Census Tract 419</t>
  </si>
  <si>
    <t>041900</t>
  </si>
  <si>
    <t>Census Tract 418</t>
  </si>
  <si>
    <t>041800</t>
  </si>
  <si>
    <t>Census Tract 2106.07</t>
  </si>
  <si>
    <t>210607</t>
  </si>
  <si>
    <t>Census Tract 9724</t>
  </si>
  <si>
    <t>972400</t>
  </si>
  <si>
    <t>Census Tract 3605.01</t>
  </si>
  <si>
    <t>360501</t>
  </si>
  <si>
    <t>Census Tract 9684.02</t>
  </si>
  <si>
    <t>968402</t>
  </si>
  <si>
    <t>Census Tract 3101.04</t>
  </si>
  <si>
    <t>310104</t>
  </si>
  <si>
    <t>Census Tract 405.01</t>
  </si>
  <si>
    <t>040501</t>
  </si>
  <si>
    <t>Census Tract 3544</t>
  </si>
  <si>
    <t>354400</t>
  </si>
  <si>
    <t>Census Tract 201</t>
  </si>
  <si>
    <t>020100</t>
  </si>
  <si>
    <t>Census Tract 24.01</t>
  </si>
  <si>
    <t>002401</t>
  </si>
  <si>
    <t>Census Tract 3612</t>
  </si>
  <si>
    <t>361200</t>
  </si>
  <si>
    <t>Census Tract 3542.02</t>
  </si>
  <si>
    <t>354202</t>
  </si>
  <si>
    <t>Census Tract 9537</t>
  </si>
  <si>
    <t>953700</t>
  </si>
  <si>
    <t>Census Tract 26.04</t>
  </si>
  <si>
    <t>002604</t>
  </si>
  <si>
    <t>Census Tract 118.03</t>
  </si>
  <si>
    <t>011803</t>
  </si>
  <si>
    <t>Census Tract 3102.01</t>
  </si>
  <si>
    <t>310201</t>
  </si>
  <si>
    <t>Census Tract 9755</t>
  </si>
  <si>
    <t>975500</t>
  </si>
  <si>
    <t>Census Tract 9507.01</t>
  </si>
  <si>
    <t>950701</t>
  </si>
  <si>
    <t>Census Tract 504.04</t>
  </si>
  <si>
    <t>050404</t>
  </si>
  <si>
    <t>Census Tract 8101</t>
  </si>
  <si>
    <t>810100</t>
  </si>
  <si>
    <t>Census Tract 427.02</t>
  </si>
  <si>
    <t>042702</t>
  </si>
  <si>
    <t>Census Tract 9692</t>
  </si>
  <si>
    <t>969200</t>
  </si>
  <si>
    <t>Census Tract 9749.01</t>
  </si>
  <si>
    <t>974901</t>
  </si>
  <si>
    <t>Census Tract 430.04</t>
  </si>
  <si>
    <t>043004</t>
  </si>
  <si>
    <t>Census Tract 507.03</t>
  </si>
  <si>
    <t>050703</t>
  </si>
  <si>
    <t>Census Tract 3408</t>
  </si>
  <si>
    <t>340800</t>
  </si>
  <si>
    <t>Census Tract 9557.02</t>
  </si>
  <si>
    <t>955702</t>
  </si>
  <si>
    <t>Census Tract 430.03</t>
  </si>
  <si>
    <t>043003</t>
  </si>
  <si>
    <t>Census Tract 9565</t>
  </si>
  <si>
    <t>956500</t>
  </si>
  <si>
    <t>Census Tract 1009.02</t>
  </si>
  <si>
    <t>100902</t>
  </si>
  <si>
    <t>Census Tract 807</t>
  </si>
  <si>
    <t>080700</t>
  </si>
  <si>
    <t>Census Tract 2106.17</t>
  </si>
  <si>
    <t>210617</t>
  </si>
  <si>
    <t>Census Tract 9629</t>
  </si>
  <si>
    <t>962900</t>
  </si>
  <si>
    <t>Census Tract 9595</t>
  </si>
  <si>
    <t>959500</t>
  </si>
  <si>
    <t>Census Tract 9577</t>
  </si>
  <si>
    <t>957700</t>
  </si>
  <si>
    <t>Census Tract 405</t>
  </si>
  <si>
    <t>040500</t>
  </si>
  <si>
    <t>Census Tract 9612</t>
  </si>
  <si>
    <t>961200</t>
  </si>
  <si>
    <t>Census Tract 3301.03</t>
  </si>
  <si>
    <t>330103</t>
  </si>
  <si>
    <t>Census Tract 502.02</t>
  </si>
  <si>
    <t>050202</t>
  </si>
  <si>
    <t>Census Tract 3205</t>
  </si>
  <si>
    <t>320500</t>
  </si>
  <si>
    <t>Census Tract 9726</t>
  </si>
  <si>
    <t>972600</t>
  </si>
  <si>
    <t>Census Tract 6107.06</t>
  </si>
  <si>
    <t>610706</t>
  </si>
  <si>
    <t>Census Tract 4106</t>
  </si>
  <si>
    <t>410600</t>
  </si>
  <si>
    <t>Census Tract 117.04</t>
  </si>
  <si>
    <t>011704</t>
  </si>
  <si>
    <t>Census Tract 505</t>
  </si>
  <si>
    <t>050500</t>
  </si>
  <si>
    <t>Census Tract 508.04</t>
  </si>
  <si>
    <t>050804</t>
  </si>
  <si>
    <t>Census Tract 425.09</t>
  </si>
  <si>
    <t>042509</t>
  </si>
  <si>
    <t>Census Tract 3201.06</t>
  </si>
  <si>
    <t>320106</t>
  </si>
  <si>
    <t>Census Tract 3203.06</t>
  </si>
  <si>
    <t>320306</t>
  </si>
  <si>
    <t>Census Tract 1109.05</t>
  </si>
  <si>
    <t>110905</t>
  </si>
  <si>
    <t>Census Tract 9691</t>
  </si>
  <si>
    <t>969100</t>
  </si>
  <si>
    <t>Census Tract 9581</t>
  </si>
  <si>
    <t>958100</t>
  </si>
  <si>
    <t>Census Tract 803.01</t>
  </si>
  <si>
    <t>080301</t>
  </si>
  <si>
    <t>Census Tract 9686</t>
  </si>
  <si>
    <t>968600</t>
  </si>
  <si>
    <t>Census Tract 709.01</t>
  </si>
  <si>
    <t>070901</t>
  </si>
  <si>
    <t>Census Tract 1108.16</t>
  </si>
  <si>
    <t>110816</t>
  </si>
  <si>
    <t>Census Tract 9662</t>
  </si>
  <si>
    <t>966200</t>
  </si>
  <si>
    <t>Census Tract 403.02</t>
  </si>
  <si>
    <t>040302</t>
  </si>
  <si>
    <t>Census Tract 108.03</t>
  </si>
  <si>
    <t>010803</t>
  </si>
  <si>
    <t>Census Tract 9710</t>
  </si>
  <si>
    <t>971000</t>
  </si>
  <si>
    <t>Census Tract 304.01</t>
  </si>
  <si>
    <t>030401</t>
  </si>
  <si>
    <t>Census Tract 9667</t>
  </si>
  <si>
    <t>966700</t>
  </si>
  <si>
    <t>Census Tract 216</t>
  </si>
  <si>
    <t>021600</t>
  </si>
  <si>
    <t>Census Tract 9687</t>
  </si>
  <si>
    <t>968700</t>
  </si>
  <si>
    <t>Census Tract 5102.02</t>
  </si>
  <si>
    <t>510202</t>
  </si>
  <si>
    <t>Census Tract 9610.02</t>
  </si>
  <si>
    <t>961002</t>
  </si>
  <si>
    <t>Census Tract 9610.01</t>
  </si>
  <si>
    <t>961001</t>
  </si>
  <si>
    <t>Census Tract 204.01</t>
  </si>
  <si>
    <t>020401</t>
  </si>
  <si>
    <t>Census Tract 9677.02</t>
  </si>
  <si>
    <t>967702</t>
  </si>
  <si>
    <t>Census Tract 3305</t>
  </si>
  <si>
    <t>330500</t>
  </si>
  <si>
    <t>Census Tract 3509</t>
  </si>
  <si>
    <t>350900</t>
  </si>
  <si>
    <t>Census Tract 23.02</t>
  </si>
  <si>
    <t>002302</t>
  </si>
  <si>
    <t>Census Tract 25.02</t>
  </si>
  <si>
    <t>002502</t>
  </si>
  <si>
    <t>Census Tract 9680</t>
  </si>
  <si>
    <t>968000</t>
  </si>
  <si>
    <t>Census Tract 9527.02</t>
  </si>
  <si>
    <t>952702</t>
  </si>
  <si>
    <t>Census Tract 202.02</t>
  </si>
  <si>
    <t>020202</t>
  </si>
  <si>
    <t>Census Tract 3812.06</t>
  </si>
  <si>
    <t>381206</t>
  </si>
  <si>
    <t>Census Tract 3545</t>
  </si>
  <si>
    <t>354500</t>
  </si>
  <si>
    <t>Census Tract 3908.02</t>
  </si>
  <si>
    <t>390802</t>
  </si>
  <si>
    <t>Census Tract 9722</t>
  </si>
  <si>
    <t>972200</t>
  </si>
  <si>
    <t>Census Tract 1108.10</t>
  </si>
  <si>
    <t>110810</t>
  </si>
  <si>
    <t>Census Tract 6111</t>
  </si>
  <si>
    <t>611100</t>
  </si>
  <si>
    <t>Census Tract 602.02</t>
  </si>
  <si>
    <t>060202</t>
  </si>
  <si>
    <t>Census Tract 9714</t>
  </si>
  <si>
    <t>971400</t>
  </si>
  <si>
    <t>Census Tract 1013</t>
  </si>
  <si>
    <t>101300</t>
  </si>
  <si>
    <t>Census Tract 3901.03</t>
  </si>
  <si>
    <t>390103</t>
  </si>
  <si>
    <t>Census Tract 9709</t>
  </si>
  <si>
    <t>970900</t>
  </si>
  <si>
    <t>Census Tract 9510.01</t>
  </si>
  <si>
    <t>951001</t>
  </si>
  <si>
    <t>Census Tract 505.06</t>
  </si>
  <si>
    <t>050506</t>
  </si>
  <si>
    <t>Census Tract 503.05</t>
  </si>
  <si>
    <t>050305</t>
  </si>
  <si>
    <t>Census Tract 304.02</t>
  </si>
  <si>
    <t>030402</t>
  </si>
  <si>
    <t>Census Tract 3419.04</t>
  </si>
  <si>
    <t>341904</t>
  </si>
  <si>
    <t>Census Tract 117.02</t>
  </si>
  <si>
    <t>011702</t>
  </si>
  <si>
    <t>Census Tract 3606.01</t>
  </si>
  <si>
    <t>360601</t>
  </si>
  <si>
    <t>Census Tract 20.02</t>
  </si>
  <si>
    <t>002002</t>
  </si>
  <si>
    <t>Census Tract 3204</t>
  </si>
  <si>
    <t>320400</t>
  </si>
  <si>
    <t>Census Tract 107.04</t>
  </si>
  <si>
    <t>010704</t>
  </si>
  <si>
    <t>Census Tract 3614.02</t>
  </si>
  <si>
    <t>361402</t>
  </si>
  <si>
    <t>Census Tract 9568</t>
  </si>
  <si>
    <t>956800</t>
  </si>
  <si>
    <t>Census Tract 3201.09</t>
  </si>
  <si>
    <t>320109</t>
  </si>
  <si>
    <t>Census Tract 3214</t>
  </si>
  <si>
    <t>321400</t>
  </si>
  <si>
    <t>Census Tract 703.01</t>
  </si>
  <si>
    <t>070301</t>
  </si>
  <si>
    <t>Census Tract 112.04</t>
  </si>
  <si>
    <t>011204</t>
  </si>
  <si>
    <t>Census Tract 1004</t>
  </si>
  <si>
    <t>100400</t>
  </si>
  <si>
    <t>Census Tract 504.02</t>
  </si>
  <si>
    <t>050402</t>
  </si>
  <si>
    <t>Census Tract 5107.04</t>
  </si>
  <si>
    <t>510704</t>
  </si>
  <si>
    <t>Census Tract 37.01</t>
  </si>
  <si>
    <t>003701</t>
  </si>
  <si>
    <t>Census Tract 306.01</t>
  </si>
  <si>
    <t>030601</t>
  </si>
  <si>
    <t>Census Tract 11.03</t>
  </si>
  <si>
    <t>001103</t>
  </si>
  <si>
    <t>Census Tract 6102.04</t>
  </si>
  <si>
    <t>610204</t>
  </si>
  <si>
    <t>Census Tract 9562</t>
  </si>
  <si>
    <t>956200</t>
  </si>
  <si>
    <t>Census Tract 118.02</t>
  </si>
  <si>
    <t>011802</t>
  </si>
  <si>
    <t>Census Tract 9758</t>
  </si>
  <si>
    <t>975800</t>
  </si>
  <si>
    <t>Census Tract 14.02</t>
  </si>
  <si>
    <t>001402</t>
  </si>
  <si>
    <t>Census Tract 9579</t>
  </si>
  <si>
    <t>957900</t>
  </si>
  <si>
    <t>Census Tract 9701</t>
  </si>
  <si>
    <t>970100</t>
  </si>
  <si>
    <t>Census Tract 3809.02</t>
  </si>
  <si>
    <t>380902</t>
  </si>
  <si>
    <t>Census Tract 107.06</t>
  </si>
  <si>
    <t>010706</t>
  </si>
  <si>
    <t>Census Tract 115.02</t>
  </si>
  <si>
    <t>011502</t>
  </si>
  <si>
    <t>Census Tract 9504</t>
  </si>
  <si>
    <t>950400</t>
  </si>
  <si>
    <t>Census Tract 506</t>
  </si>
  <si>
    <t>050600</t>
  </si>
  <si>
    <t>Census Tract 113.07</t>
  </si>
  <si>
    <t>011307</t>
  </si>
  <si>
    <t>Census Tract 9501</t>
  </si>
  <si>
    <t>950100</t>
  </si>
  <si>
    <t>Census Tract 9574</t>
  </si>
  <si>
    <t>957400</t>
  </si>
  <si>
    <t>Census Tract 3611</t>
  </si>
  <si>
    <t>361100</t>
  </si>
  <si>
    <t>Census Tract 6103</t>
  </si>
  <si>
    <t>610300</t>
  </si>
  <si>
    <t>Census Tract 3570</t>
  </si>
  <si>
    <t>357000</t>
  </si>
  <si>
    <t>Census Tract 425</t>
  </si>
  <si>
    <t>042500</t>
  </si>
  <si>
    <t>Census Tract 105.01</t>
  </si>
  <si>
    <t>010501</t>
  </si>
  <si>
    <t>Census Tract 9597</t>
  </si>
  <si>
    <t>959700</t>
  </si>
  <si>
    <t>Census Tract 107.07</t>
  </si>
  <si>
    <t>010707</t>
  </si>
  <si>
    <t>Census Tract 423.02</t>
  </si>
  <si>
    <t>042302</t>
  </si>
  <si>
    <t>Census Tract 9536</t>
  </si>
  <si>
    <t>953600</t>
  </si>
  <si>
    <t>Census Tract 6104.04</t>
  </si>
  <si>
    <t>610404</t>
  </si>
  <si>
    <t>Census Tract 9707</t>
  </si>
  <si>
    <t>970700</t>
  </si>
  <si>
    <t>Census Tract 108.07</t>
  </si>
  <si>
    <t>010807</t>
  </si>
  <si>
    <t>Census Tract 506.05</t>
  </si>
  <si>
    <t>050605</t>
  </si>
  <si>
    <t>Census Tract 118.01</t>
  </si>
  <si>
    <t>011801</t>
  </si>
  <si>
    <t>Census Tract 3103.10</t>
  </si>
  <si>
    <t>310310</t>
  </si>
  <si>
    <t>Census Tract 9561</t>
  </si>
  <si>
    <t>956100</t>
  </si>
  <si>
    <t>Census Tract 431.01</t>
  </si>
  <si>
    <t>043101</t>
  </si>
  <si>
    <t>Census Tract 9684.01</t>
  </si>
  <si>
    <t>968401</t>
  </si>
  <si>
    <t>Census Tract 5110.02</t>
  </si>
  <si>
    <t>511002</t>
  </si>
  <si>
    <t>Census Tract 710.06</t>
  </si>
  <si>
    <t>071006</t>
  </si>
  <si>
    <t>Census Tract 9592</t>
  </si>
  <si>
    <t>959200</t>
  </si>
  <si>
    <t>Census Tract 106.03</t>
  </si>
  <si>
    <t>010603</t>
  </si>
  <si>
    <t>Census Tract 706</t>
  </si>
  <si>
    <t>070600</t>
  </si>
  <si>
    <t>Census Tract 9588</t>
  </si>
  <si>
    <t>958800</t>
  </si>
  <si>
    <t>Census Tract 1005</t>
  </si>
  <si>
    <t>100500</t>
  </si>
  <si>
    <t>Census Tract 9585.02</t>
  </si>
  <si>
    <t>958502</t>
  </si>
  <si>
    <t>Census Tract 3210.01</t>
  </si>
  <si>
    <t>321001</t>
  </si>
  <si>
    <t>Census Tract 207.02</t>
  </si>
  <si>
    <t>020702</t>
  </si>
  <si>
    <t>Census Tract 504.07</t>
  </si>
  <si>
    <t>050407</t>
  </si>
  <si>
    <t>Census Tract 9603.01</t>
  </si>
  <si>
    <t>960301</t>
  </si>
  <si>
    <t>Census Tract 5105</t>
  </si>
  <si>
    <t>510500</t>
  </si>
  <si>
    <t>Census Tract 3401.14</t>
  </si>
  <si>
    <t>340114</t>
  </si>
  <si>
    <t>Census Tract 7105</t>
  </si>
  <si>
    <t>710500</t>
  </si>
  <si>
    <t>Census Tract 4101</t>
  </si>
  <si>
    <t>410100</t>
  </si>
  <si>
    <t>Census Tract 5106.02</t>
  </si>
  <si>
    <t>510602</t>
  </si>
  <si>
    <t>Census Tract 109.02</t>
  </si>
  <si>
    <t>010902</t>
  </si>
  <si>
    <t>Census Tract 14.04</t>
  </si>
  <si>
    <t>001404</t>
  </si>
  <si>
    <t>Census Tract 507.04</t>
  </si>
  <si>
    <t>050704</t>
  </si>
  <si>
    <t>Census Tract 109.01</t>
  </si>
  <si>
    <t>010901</t>
  </si>
  <si>
    <t>Census Tract 9613</t>
  </si>
  <si>
    <t>961300</t>
  </si>
  <si>
    <t>Census Tract 9695</t>
  </si>
  <si>
    <t>969500</t>
  </si>
  <si>
    <t>Census Tract 9537.01</t>
  </si>
  <si>
    <t>953701</t>
  </si>
  <si>
    <t>Census Tract 3302.10</t>
  </si>
  <si>
    <t>330210</t>
  </si>
  <si>
    <t>Census Tract 107.02</t>
  </si>
  <si>
    <t>010702</t>
  </si>
  <si>
    <t>Census Tract 3607</t>
  </si>
  <si>
    <t>360700</t>
  </si>
  <si>
    <t>Census Tract 7101</t>
  </si>
  <si>
    <t>710100</t>
  </si>
  <si>
    <t>Census Tract 14.01</t>
  </si>
  <si>
    <t>001401</t>
  </si>
  <si>
    <t>Census Tract 9599</t>
  </si>
  <si>
    <t>959900</t>
  </si>
  <si>
    <t>Census Tract 804</t>
  </si>
  <si>
    <t>080400</t>
  </si>
  <si>
    <t>Census Tract 108.09</t>
  </si>
  <si>
    <t>010809</t>
  </si>
  <si>
    <t>Census Tract 9749.02</t>
  </si>
  <si>
    <t>974902</t>
  </si>
  <si>
    <t>Census Tract 1012</t>
  </si>
  <si>
    <t>101200</t>
  </si>
  <si>
    <t>Census Tract 9715</t>
  </si>
  <si>
    <t>971500</t>
  </si>
  <si>
    <t>Census Tract 9557.01</t>
  </si>
  <si>
    <t>955701</t>
  </si>
  <si>
    <t>Census Tract 9583</t>
  </si>
  <si>
    <t>958300</t>
  </si>
  <si>
    <t>Census Tract 9532</t>
  </si>
  <si>
    <t>953200</t>
  </si>
  <si>
    <t>Census Tract 9621.01</t>
  </si>
  <si>
    <t>962101</t>
  </si>
  <si>
    <t>Census Tract 9547.02</t>
  </si>
  <si>
    <t>954702</t>
  </si>
  <si>
    <t>Census Tract 9669</t>
  </si>
  <si>
    <t>966900</t>
  </si>
  <si>
    <t>Census Tract 710.07</t>
  </si>
  <si>
    <t>071007</t>
  </si>
  <si>
    <t>Census Tract 2108.01</t>
  </si>
  <si>
    <t>210801</t>
  </si>
  <si>
    <t>Census Tract 3909</t>
  </si>
  <si>
    <t>390900</t>
  </si>
  <si>
    <t>Census Tract 9716</t>
  </si>
  <si>
    <t>971600</t>
  </si>
  <si>
    <t>Census Tract 9706</t>
  </si>
  <si>
    <t>970600</t>
  </si>
  <si>
    <t>Census Tract 410.02</t>
  </si>
  <si>
    <t>041002</t>
  </si>
  <si>
    <t>Census Tract 427.03</t>
  </si>
  <si>
    <t>042703</t>
  </si>
  <si>
    <t>Census Tract 712</t>
  </si>
  <si>
    <t>071200</t>
  </si>
  <si>
    <t>Census Tract 1024</t>
  </si>
  <si>
    <t>102400</t>
  </si>
  <si>
    <t>Census Tract 215</t>
  </si>
  <si>
    <t>021500</t>
  </si>
  <si>
    <t>Census Tract 9718</t>
  </si>
  <si>
    <t>971800</t>
  </si>
  <si>
    <t>Census Tract 9672</t>
  </si>
  <si>
    <t>967200</t>
  </si>
  <si>
    <t>Census Tract 9768</t>
  </si>
  <si>
    <t>976800</t>
  </si>
  <si>
    <t>Census Tract 308.02</t>
  </si>
  <si>
    <t>030802</t>
  </si>
  <si>
    <t>Census Tract 9689</t>
  </si>
  <si>
    <t>968900</t>
  </si>
  <si>
    <t>Census Tract 9575</t>
  </si>
  <si>
    <t>957500</t>
  </si>
  <si>
    <t>Census Tract 1108.20</t>
  </si>
  <si>
    <t>110820</t>
  </si>
  <si>
    <t>Census Tract 510</t>
  </si>
  <si>
    <t>051000</t>
  </si>
  <si>
    <t>Census Tract 108.12</t>
  </si>
  <si>
    <t>010812</t>
  </si>
  <si>
    <t>Census Tract 3410</t>
  </si>
  <si>
    <t>341000</t>
  </si>
  <si>
    <t>Census Tract 9712</t>
  </si>
  <si>
    <t>971200</t>
  </si>
  <si>
    <t>Census Tract 8107</t>
  </si>
  <si>
    <t>810700</t>
  </si>
  <si>
    <t>Census Tract 9506.02</t>
  </si>
  <si>
    <t>950602</t>
  </si>
  <si>
    <t>Census Tract 426.07</t>
  </si>
  <si>
    <t>042607</t>
  </si>
  <si>
    <t>Census Tract 425.01</t>
  </si>
  <si>
    <t>042501</t>
  </si>
  <si>
    <t>Census Tract 107.05</t>
  </si>
  <si>
    <t>010705</t>
  </si>
  <si>
    <t>Census Tract 3616.02</t>
  </si>
  <si>
    <t>361602</t>
  </si>
  <si>
    <t>Census Tract 3571</t>
  </si>
  <si>
    <t>357100</t>
  </si>
  <si>
    <t>Census Tract 9567</t>
  </si>
  <si>
    <t>956700</t>
  </si>
  <si>
    <t>Census Tract 9564.01</t>
  </si>
  <si>
    <t>956401</t>
  </si>
  <si>
    <t>Census Tract 118.04</t>
  </si>
  <si>
    <t>011804</t>
  </si>
  <si>
    <t>Census Tract 1104.01</t>
  </si>
  <si>
    <t>110401</t>
  </si>
  <si>
    <t>Census Tract 506.04</t>
  </si>
  <si>
    <t>050604</t>
  </si>
  <si>
    <t>Census Tract 2110</t>
  </si>
  <si>
    <t>211000</t>
  </si>
  <si>
    <t>Census Tract 110.02</t>
  </si>
  <si>
    <t>011002</t>
  </si>
  <si>
    <t>Census Tract 7109</t>
  </si>
  <si>
    <t>710900</t>
  </si>
  <si>
    <t>Census Tract 4108.01</t>
  </si>
  <si>
    <t>410801</t>
  </si>
  <si>
    <t>Census Tract 9623</t>
  </si>
  <si>
    <t>962300</t>
  </si>
  <si>
    <t>Census Tract 405.02</t>
  </si>
  <si>
    <t>040502</t>
  </si>
  <si>
    <t>Census Tract 9625</t>
  </si>
  <si>
    <t>962500</t>
  </si>
  <si>
    <t>Census Tract 425.06</t>
  </si>
  <si>
    <t>042506</t>
  </si>
  <si>
    <t>Census Tract 9573</t>
  </si>
  <si>
    <t>957300</t>
  </si>
  <si>
    <t>Census Tract 427.04</t>
  </si>
  <si>
    <t>042704</t>
  </si>
  <si>
    <t>Census Tract 9611</t>
  </si>
  <si>
    <t>961100</t>
  </si>
  <si>
    <t>Census Tract 408.01</t>
  </si>
  <si>
    <t>040801</t>
  </si>
  <si>
    <t>Census Tract 108.17</t>
  </si>
  <si>
    <t>010817</t>
  </si>
  <si>
    <t>Census Tract 3302.12</t>
  </si>
  <si>
    <t>330212</t>
  </si>
  <si>
    <t>Census Tract 422</t>
  </si>
  <si>
    <t>042200</t>
  </si>
  <si>
    <t>Census Tract 604.02</t>
  </si>
  <si>
    <t>060402</t>
  </si>
  <si>
    <t>Census Tract 3203.01</t>
  </si>
  <si>
    <t>320301</t>
  </si>
  <si>
    <t>Census Tract 3904.05</t>
  </si>
  <si>
    <t>390405</t>
  </si>
  <si>
    <t>Census Tract 52</t>
  </si>
  <si>
    <t>005200</t>
  </si>
  <si>
    <t>Census Tract 424.05</t>
  </si>
  <si>
    <t>042405</t>
  </si>
  <si>
    <t>Census Tract 3703.04</t>
  </si>
  <si>
    <t>370304</t>
  </si>
  <si>
    <t>Census Tract 6105.02</t>
  </si>
  <si>
    <t>610502</t>
  </si>
  <si>
    <t>Census Tract 9658</t>
  </si>
  <si>
    <t>965800</t>
  </si>
  <si>
    <t>Census Tract 503.06</t>
  </si>
  <si>
    <t>050306</t>
  </si>
  <si>
    <t>Census Tract 8.01</t>
  </si>
  <si>
    <t>000801</t>
  </si>
  <si>
    <t>Census Tract 1023</t>
  </si>
  <si>
    <t>102300</t>
  </si>
  <si>
    <t>Census Tract 2105.02</t>
  </si>
  <si>
    <t>210502</t>
  </si>
  <si>
    <t>Census Tract 9527.01</t>
  </si>
  <si>
    <t>952701</t>
  </si>
  <si>
    <t>Census Tract 9569</t>
  </si>
  <si>
    <t>956900</t>
  </si>
  <si>
    <t>Census Tract 6108.02</t>
  </si>
  <si>
    <t>610802</t>
  </si>
  <si>
    <t>Census Tract 511.02</t>
  </si>
  <si>
    <t>051102</t>
  </si>
  <si>
    <t>Census Tract 5102.01</t>
  </si>
  <si>
    <t>510201</t>
  </si>
  <si>
    <t>Census Tract 501.05</t>
  </si>
  <si>
    <t>050105</t>
  </si>
  <si>
    <t>Census Tract 9537.02</t>
  </si>
  <si>
    <t>953702</t>
  </si>
  <si>
    <t>Census Tract 9606</t>
  </si>
  <si>
    <t>960600</t>
  </si>
  <si>
    <t>Census Tract 3201.05</t>
  </si>
  <si>
    <t>320105</t>
  </si>
  <si>
    <t>Census Tract 9690</t>
  </si>
  <si>
    <t>969000</t>
  </si>
  <si>
    <t>Census Tract 9560</t>
  </si>
  <si>
    <t>956000</t>
  </si>
  <si>
    <t>Census Tract 116.05</t>
  </si>
  <si>
    <t>011605</t>
  </si>
  <si>
    <t>Census Tract 9748</t>
  </si>
  <si>
    <t>974800</t>
  </si>
  <si>
    <t>Census Tract 510.06</t>
  </si>
  <si>
    <t>051006</t>
  </si>
  <si>
    <t>Census Tract 2102.01</t>
  </si>
  <si>
    <t>210201</t>
  </si>
  <si>
    <t>Census Tract 9601</t>
  </si>
  <si>
    <t>960100</t>
  </si>
  <si>
    <t>Census Tract 1010</t>
  </si>
  <si>
    <t>101000</t>
  </si>
  <si>
    <t>Census Tract 104.06</t>
  </si>
  <si>
    <t>010406</t>
  </si>
  <si>
    <t>Census Tract 1009.01</t>
  </si>
  <si>
    <t>100901</t>
  </si>
  <si>
    <t>Census Tract 434.05</t>
  </si>
  <si>
    <t>043405</t>
  </si>
  <si>
    <t>Census Tract 6104.03</t>
  </si>
  <si>
    <t>610403</t>
  </si>
  <si>
    <t>Census Tract 1025</t>
  </si>
  <si>
    <t>102500</t>
  </si>
  <si>
    <t>Census Tract 7103</t>
  </si>
  <si>
    <t>710300</t>
  </si>
  <si>
    <t>Census Tract 3703.03</t>
  </si>
  <si>
    <t>370303</t>
  </si>
  <si>
    <t>Census Tract 1102.01</t>
  </si>
  <si>
    <t>110201</t>
  </si>
  <si>
    <t>Census Tract 13.02</t>
  </si>
  <si>
    <t>001302</t>
  </si>
  <si>
    <t>Census Tract 429.01</t>
  </si>
  <si>
    <t>042901</t>
  </si>
  <si>
    <t>Census Tract 3703.06</t>
  </si>
  <si>
    <t>370306</t>
  </si>
  <si>
    <t>Census Tract 1110.06</t>
  </si>
  <si>
    <t>111006</t>
  </si>
  <si>
    <t>Census Tract 9506.01</t>
  </si>
  <si>
    <t>950601</t>
  </si>
  <si>
    <t>Census Tract 3811.01</t>
  </si>
  <si>
    <t>381101</t>
  </si>
  <si>
    <t>Census Tract 203.01</t>
  </si>
  <si>
    <t>020301</t>
  </si>
  <si>
    <t>Census Tract 605</t>
  </si>
  <si>
    <t>060500</t>
  </si>
  <si>
    <t>Census Tract 4104.02</t>
  </si>
  <si>
    <t>410402</t>
  </si>
  <si>
    <t>Census Tract 9721</t>
  </si>
  <si>
    <t>972100</t>
  </si>
  <si>
    <t>Census Tract 9545.01</t>
  </si>
  <si>
    <t>954501</t>
  </si>
  <si>
    <t>Census Tract 14.03</t>
  </si>
  <si>
    <t>001403</t>
  </si>
  <si>
    <t>Census Tract 7102</t>
  </si>
  <si>
    <t>710200</t>
  </si>
  <si>
    <t>Census Tract 3904.08</t>
  </si>
  <si>
    <t>390408</t>
  </si>
  <si>
    <t>Census Tract 9694</t>
  </si>
  <si>
    <t>969400</t>
  </si>
  <si>
    <t>Census Tract 23.01</t>
  </si>
  <si>
    <t>002301</t>
  </si>
  <si>
    <t>Census Tract 434.03</t>
  </si>
  <si>
    <t>043403</t>
  </si>
  <si>
    <t>Census Tract 1110.07</t>
  </si>
  <si>
    <t>111007</t>
  </si>
  <si>
    <t>Census Tract 9564.02</t>
  </si>
  <si>
    <t>956402</t>
  </si>
  <si>
    <t>Census Tract 21.01</t>
  </si>
  <si>
    <t>002101</t>
  </si>
  <si>
    <t>Census Tract 4102.02</t>
  </si>
  <si>
    <t>410202</t>
  </si>
  <si>
    <t>Census Tract 606.01</t>
  </si>
  <si>
    <t>060601</t>
  </si>
  <si>
    <t>Census Tract 2108.02</t>
  </si>
  <si>
    <t>210802</t>
  </si>
  <si>
    <t>Census Tract 430.01</t>
  </si>
  <si>
    <t>043001</t>
  </si>
  <si>
    <t>Census Tract 3810.02</t>
  </si>
  <si>
    <t>381002</t>
  </si>
  <si>
    <t>Census Tract 1102.02</t>
  </si>
  <si>
    <t>110202</t>
  </si>
  <si>
    <t>Census Tract 9746</t>
  </si>
  <si>
    <t>974600</t>
  </si>
  <si>
    <t>Census Tract 3209.01</t>
  </si>
  <si>
    <t>320901</t>
  </si>
  <si>
    <t>Census Tract 3301.09</t>
  </si>
  <si>
    <t>330109</t>
  </si>
  <si>
    <t>Census Tract 9617</t>
  </si>
  <si>
    <t>961700</t>
  </si>
  <si>
    <t>Census Tract 3542.01</t>
  </si>
  <si>
    <t>354201</t>
  </si>
  <si>
    <t>Census Tract 9703.02</t>
  </si>
  <si>
    <t>970302</t>
  </si>
  <si>
    <t>Census Tract 426.01</t>
  </si>
  <si>
    <t>042601</t>
  </si>
  <si>
    <t>Census Tract 10.02</t>
  </si>
  <si>
    <t>001002</t>
  </si>
  <si>
    <t>Census Tract 9704.02</t>
  </si>
  <si>
    <t>970402</t>
  </si>
  <si>
    <t>Census Tract 9624</t>
  </si>
  <si>
    <t>962400</t>
  </si>
  <si>
    <t>Census Tract 3409.01</t>
  </si>
  <si>
    <t>340901</t>
  </si>
  <si>
    <t>Census Tract 504.08</t>
  </si>
  <si>
    <t>050408</t>
  </si>
  <si>
    <t>Census Tract 6114</t>
  </si>
  <si>
    <t>611400</t>
  </si>
  <si>
    <t>Census Tract 16.03</t>
  </si>
  <si>
    <t>001603</t>
  </si>
  <si>
    <t>Census Tract 6105.01</t>
  </si>
  <si>
    <t>610501</t>
  </si>
  <si>
    <t>Census Tract 9609</t>
  </si>
  <si>
    <t>960900</t>
  </si>
  <si>
    <t>Census Tract 6112</t>
  </si>
  <si>
    <t>611200</t>
  </si>
  <si>
    <t>Census Tract 4103.01</t>
  </si>
  <si>
    <t>410301</t>
  </si>
  <si>
    <t>Census Tract 105.02</t>
  </si>
  <si>
    <t>010502</t>
  </si>
  <si>
    <t>Census Tract 3517</t>
  </si>
  <si>
    <t>351700</t>
  </si>
  <si>
    <t>Census Tract 6107.04</t>
  </si>
  <si>
    <t>610704</t>
  </si>
  <si>
    <t>Census Tract 3809.01</t>
  </si>
  <si>
    <t>380901</t>
  </si>
  <si>
    <t>Census Tract 504.09</t>
  </si>
  <si>
    <t>050409</t>
  </si>
  <si>
    <t>Census Tract 3801.02</t>
  </si>
  <si>
    <t>380102</t>
  </si>
  <si>
    <t>Census Tract 2106.16</t>
  </si>
  <si>
    <t>210616</t>
  </si>
  <si>
    <t>Census Tract 113.08</t>
  </si>
  <si>
    <t>011308</t>
  </si>
  <si>
    <t>Census Tract 9566</t>
  </si>
  <si>
    <t>956600</t>
  </si>
  <si>
    <t>Census Tract 8103</t>
  </si>
  <si>
    <t>810300</t>
  </si>
  <si>
    <t>Census Tract 117.01</t>
  </si>
  <si>
    <t>011701</t>
  </si>
  <si>
    <t>Census Tract 2104</t>
  </si>
  <si>
    <t>210400</t>
  </si>
  <si>
    <t>Census Tract 429.04</t>
  </si>
  <si>
    <t>042904</t>
  </si>
  <si>
    <t>Census Tract 1008</t>
  </si>
  <si>
    <t>100800</t>
  </si>
  <si>
    <t>Census Tract 423.01</t>
  </si>
  <si>
    <t>042301</t>
  </si>
  <si>
    <t>Census Tract 1105.09</t>
  </si>
  <si>
    <t>110509</t>
  </si>
  <si>
    <t>Census Tract 9698</t>
  </si>
  <si>
    <t>969800</t>
  </si>
  <si>
    <t>Census Tract 9711</t>
  </si>
  <si>
    <t>971100</t>
  </si>
  <si>
    <t>Census Tract 115.03</t>
  </si>
  <si>
    <t>011503</t>
  </si>
  <si>
    <t>Census Tract 1101.02</t>
  </si>
  <si>
    <t>110102</t>
  </si>
  <si>
    <t>Census Tract 7108</t>
  </si>
  <si>
    <t>710800</t>
  </si>
  <si>
    <t>Census Tract 6106.06</t>
  </si>
  <si>
    <t>610606</t>
  </si>
  <si>
    <t>Census Tract 3616.01</t>
  </si>
  <si>
    <t>361601</t>
  </si>
  <si>
    <t>Census Tract 9705</t>
  </si>
  <si>
    <t>970500</t>
  </si>
  <si>
    <t>Census Tract 502.03</t>
  </si>
  <si>
    <t>050203</t>
  </si>
  <si>
    <t>Census Tract 307.03</t>
  </si>
  <si>
    <t>030703</t>
  </si>
  <si>
    <t>Census Tract 4103.02</t>
  </si>
  <si>
    <t>410302</t>
  </si>
  <si>
    <t>Census Tract 116.06</t>
  </si>
  <si>
    <t>011606</t>
  </si>
  <si>
    <t>Census Tract 3801.03</t>
  </si>
  <si>
    <t>380103</t>
  </si>
  <si>
    <t>Census Tract 38.03</t>
  </si>
  <si>
    <t>003803</t>
  </si>
  <si>
    <t>Census Tract 2.03</t>
  </si>
  <si>
    <t>000203</t>
  </si>
  <si>
    <t>Census Tract 308.01</t>
  </si>
  <si>
    <t>030801</t>
  </si>
  <si>
    <t>Census Tract 428.03</t>
  </si>
  <si>
    <t>042803</t>
  </si>
  <si>
    <t>Census Tract 432.01</t>
  </si>
  <si>
    <t>043201</t>
  </si>
  <si>
    <t>Census Tract 107.01</t>
  </si>
  <si>
    <t>010701</t>
  </si>
  <si>
    <t>Census Tract 806.02</t>
  </si>
  <si>
    <t>080602</t>
  </si>
  <si>
    <t>Census Tract 115.04</t>
  </si>
  <si>
    <t>011504</t>
  </si>
  <si>
    <t>Census Tract 9696</t>
  </si>
  <si>
    <t>969600</t>
  </si>
  <si>
    <t>Census Tract 108.08</t>
  </si>
  <si>
    <t>010808</t>
  </si>
  <si>
    <t>Census Tract 5101.01</t>
  </si>
  <si>
    <t>510101</t>
  </si>
  <si>
    <t>Census Tract 511.01</t>
  </si>
  <si>
    <t>051101</t>
  </si>
  <si>
    <t>Census Tract 2106.14</t>
  </si>
  <si>
    <t>210614</t>
  </si>
  <si>
    <t>Census Tract 116.07</t>
  </si>
  <si>
    <t>011607</t>
  </si>
  <si>
    <t>Census Tract 9608</t>
  </si>
  <si>
    <t>960800</t>
  </si>
  <si>
    <t>Census Tract 3102.04</t>
  </si>
  <si>
    <t>310204</t>
  </si>
  <si>
    <t>Census Tract 1110.12</t>
  </si>
  <si>
    <t>111012</t>
  </si>
  <si>
    <t>Census Tract 425.07</t>
  </si>
  <si>
    <t>042507</t>
  </si>
  <si>
    <t>Census Tract 602.01</t>
  </si>
  <si>
    <t>060201</t>
  </si>
  <si>
    <t>Census Tract 3211</t>
  </si>
  <si>
    <t>321100</t>
  </si>
  <si>
    <t>Census Tract 6106.05</t>
  </si>
  <si>
    <t>610605</t>
  </si>
  <si>
    <t>Census Tract 9626</t>
  </si>
  <si>
    <t>962600</t>
  </si>
  <si>
    <t>Census Tract 108.15</t>
  </si>
  <si>
    <t>010815</t>
  </si>
  <si>
    <t>Census Tract 3302.08</t>
  </si>
  <si>
    <t>330208</t>
  </si>
  <si>
    <t>Census Tract 201.02</t>
  </si>
  <si>
    <t>020102</t>
  </si>
  <si>
    <t>Census Tract 403.01</t>
  </si>
  <si>
    <t>040301</t>
  </si>
  <si>
    <t>Census Tract 9552.02</t>
  </si>
  <si>
    <t>955202</t>
  </si>
  <si>
    <t>Census Tract 3610</t>
  </si>
  <si>
    <t>361000</t>
  </si>
  <si>
    <t>Census Tract 2106.11</t>
  </si>
  <si>
    <t>210611</t>
  </si>
  <si>
    <t>Census Tract 2105.01</t>
  </si>
  <si>
    <t>210501</t>
  </si>
  <si>
    <t>Census Tract 9725</t>
  </si>
  <si>
    <t>972500</t>
  </si>
  <si>
    <t>Census Tract 1111.04</t>
  </si>
  <si>
    <t>111104</t>
  </si>
  <si>
    <t>Census Tract 1105.17</t>
  </si>
  <si>
    <t>110517</t>
  </si>
  <si>
    <t>Census Tract 3202.02</t>
  </si>
  <si>
    <t>320202</t>
  </si>
  <si>
    <t>Census Tract 6102.03</t>
  </si>
  <si>
    <t>610203</t>
  </si>
  <si>
    <t>Census Tract 9545.02</t>
  </si>
  <si>
    <t>954502</t>
  </si>
  <si>
    <t>Census Tract 3901.04</t>
  </si>
  <si>
    <t>390104</t>
  </si>
  <si>
    <t>Census Tract 6106.08</t>
  </si>
  <si>
    <t>610608</t>
  </si>
  <si>
    <t>Census Tract 4110</t>
  </si>
  <si>
    <t>411000</t>
  </si>
  <si>
    <t>Census Tract 5110.01</t>
  </si>
  <si>
    <t>511001</t>
  </si>
  <si>
    <t>Census Tract 8.03</t>
  </si>
  <si>
    <t>000803</t>
  </si>
  <si>
    <t>Census Tract 1101.01</t>
  </si>
  <si>
    <t>110101</t>
  </si>
  <si>
    <t>Census Tract 5104.02</t>
  </si>
  <si>
    <t>510402</t>
  </si>
  <si>
    <t>Census Tract 113.06</t>
  </si>
  <si>
    <t>011306</t>
  </si>
  <si>
    <t>Census Tract 26.03</t>
  </si>
  <si>
    <t>002603</t>
  </si>
  <si>
    <t>Census Tract 3302.13</t>
  </si>
  <si>
    <t>330213</t>
  </si>
  <si>
    <t>Census Tract 9703.01</t>
  </si>
  <si>
    <t>970301</t>
  </si>
  <si>
    <t>Census Tract 434.01</t>
  </si>
  <si>
    <t>043401</t>
  </si>
  <si>
    <t>Census Tract 2102.04</t>
  </si>
  <si>
    <t>210204</t>
  </si>
  <si>
    <t>Census Tract 13.04</t>
  </si>
  <si>
    <t>001304</t>
  </si>
  <si>
    <t>Census Tract 9621.02</t>
  </si>
  <si>
    <t>962102</t>
  </si>
  <si>
    <t>Census Tract 108.16</t>
  </si>
  <si>
    <t>010816</t>
  </si>
  <si>
    <t>Census Tract 2106.08</t>
  </si>
  <si>
    <t>210608</t>
  </si>
  <si>
    <t>Census Tract 3103.11</t>
  </si>
  <si>
    <t>310311</t>
  </si>
  <si>
    <t>Census Tract 2106.12</t>
  </si>
  <si>
    <t>210612</t>
  </si>
  <si>
    <t>Census Tract 305.02</t>
  </si>
  <si>
    <t>030502</t>
  </si>
  <si>
    <t>Census Tract 116.04</t>
  </si>
  <si>
    <t>011604</t>
  </si>
  <si>
    <t>Census Tract 307.07</t>
  </si>
  <si>
    <t>030707</t>
  </si>
  <si>
    <t>Census Tract 8102</t>
  </si>
  <si>
    <t>810200</t>
  </si>
  <si>
    <t>Census Tract 3562</t>
  </si>
  <si>
    <t>356200</t>
  </si>
  <si>
    <t>Census Tract 434.04</t>
  </si>
  <si>
    <t>043404</t>
  </si>
  <si>
    <t>Census Tract 3904.09</t>
  </si>
  <si>
    <t>390409</t>
  </si>
  <si>
    <t>Census Tract 501.07</t>
  </si>
  <si>
    <t>050107</t>
  </si>
  <si>
    <t>Census Tract 501.04</t>
  </si>
  <si>
    <t>050104</t>
  </si>
  <si>
    <t>Census Tract 3910.02</t>
  </si>
  <si>
    <t>391002</t>
  </si>
  <si>
    <t>Census Tract 428</t>
  </si>
  <si>
    <t>042800</t>
  </si>
  <si>
    <t>Census Tract 13.05</t>
  </si>
  <si>
    <t>001305</t>
  </si>
  <si>
    <t>Census Tract 507</t>
  </si>
  <si>
    <t>050700</t>
  </si>
  <si>
    <t>Census Tract 510.08</t>
  </si>
  <si>
    <t>051008</t>
  </si>
  <si>
    <t>Census Tract 2111</t>
  </si>
  <si>
    <t>211100</t>
  </si>
  <si>
    <t>Census Tract 207.01</t>
  </si>
  <si>
    <t>020701</t>
  </si>
  <si>
    <t>Census Tract 404.03</t>
  </si>
  <si>
    <t>040403</t>
  </si>
  <si>
    <t>Census Tract 8.04</t>
  </si>
  <si>
    <t>000804</t>
  </si>
  <si>
    <t>Census Tract 6108.01</t>
  </si>
  <si>
    <t>610801</t>
  </si>
  <si>
    <t>Census Tract 9675.01</t>
  </si>
  <si>
    <t>967501</t>
  </si>
  <si>
    <t>Census Tract 1108.12</t>
  </si>
  <si>
    <t>110812</t>
  </si>
  <si>
    <t>Census Tract 1108.11</t>
  </si>
  <si>
    <t>110811</t>
  </si>
  <si>
    <t>Census Tract 6101.02</t>
  </si>
  <si>
    <t>610102</t>
  </si>
  <si>
    <t>Census Tract 426.13</t>
  </si>
  <si>
    <t>042613</t>
  </si>
  <si>
    <t>Census Tract 428.04</t>
  </si>
  <si>
    <t>042804</t>
  </si>
  <si>
    <t>Census Tract 113.05</t>
  </si>
  <si>
    <t>011305</t>
  </si>
  <si>
    <t>Census Tract 8106.05</t>
  </si>
  <si>
    <t>810605</t>
  </si>
  <si>
    <t>Census Tract 9677</t>
  </si>
  <si>
    <t>967700</t>
  </si>
  <si>
    <t>Census Tract 432.03</t>
  </si>
  <si>
    <t>043203</t>
  </si>
  <si>
    <t>Census Tract 802.03</t>
  </si>
  <si>
    <t>080203</t>
  </si>
  <si>
    <t>Census Tract 114.06</t>
  </si>
  <si>
    <t>011406</t>
  </si>
  <si>
    <t>Census Tract 116.03</t>
  </si>
  <si>
    <t>011603</t>
  </si>
  <si>
    <t>Census Tract 3210.02</t>
  </si>
  <si>
    <t>321002</t>
  </si>
  <si>
    <t>Census Tract 1108.07</t>
  </si>
  <si>
    <t>110807</t>
  </si>
  <si>
    <t>Census Tract 9675.02</t>
  </si>
  <si>
    <t>967502</t>
  </si>
  <si>
    <t>Census Tract 711.04</t>
  </si>
  <si>
    <t>071104</t>
  </si>
  <si>
    <t>Census Tract 6101.01</t>
  </si>
  <si>
    <t>610101</t>
  </si>
  <si>
    <t>Census Tract 802.01</t>
  </si>
  <si>
    <t>080201</t>
  </si>
  <si>
    <t>Census Tract 3222</t>
  </si>
  <si>
    <t>322200</t>
  </si>
  <si>
    <t>Census Tract 710.04</t>
  </si>
  <si>
    <t>071004</t>
  </si>
  <si>
    <t>Census Tract 801.04</t>
  </si>
  <si>
    <t>080104</t>
  </si>
  <si>
    <t>Census Tract 9704.01</t>
  </si>
  <si>
    <t>970401</t>
  </si>
  <si>
    <t>Census Tract 801.03</t>
  </si>
  <si>
    <t>080103</t>
  </si>
  <si>
    <t>Census Tract 3902</t>
  </si>
  <si>
    <t>390200</t>
  </si>
  <si>
    <t>Census Tract 3304.01</t>
  </si>
  <si>
    <t>330401</t>
  </si>
  <si>
    <t>Census Tract 104.04</t>
  </si>
  <si>
    <t>010404</t>
  </si>
  <si>
    <t>Census Tract 2106.09</t>
  </si>
  <si>
    <t>210609</t>
  </si>
  <si>
    <t>Census Tract 51.02</t>
  </si>
  <si>
    <t>005102</t>
  </si>
  <si>
    <t>Census Tract 2107.01</t>
  </si>
  <si>
    <t>210701</t>
  </si>
  <si>
    <t>Census Tract 1104.06</t>
  </si>
  <si>
    <t>110406</t>
  </si>
  <si>
    <t>Census Tract 1105.13</t>
  </si>
  <si>
    <t>110513</t>
  </si>
  <si>
    <t>Census Tract 801.01</t>
  </si>
  <si>
    <t>080101</t>
  </si>
  <si>
    <t>Census Tract 3221</t>
  </si>
  <si>
    <t>322100</t>
  </si>
  <si>
    <t>Census Tract 3223</t>
  </si>
  <si>
    <t>322300</t>
  </si>
  <si>
    <t>Census Tract 509.04</t>
  </si>
  <si>
    <t>050904</t>
  </si>
  <si>
    <t>Census Tract 3217</t>
  </si>
  <si>
    <t>321700</t>
  </si>
  <si>
    <t>Census Tract 3559</t>
  </si>
  <si>
    <t>355900</t>
  </si>
  <si>
    <t>Census Tract 114.03</t>
  </si>
  <si>
    <t>011403</t>
  </si>
  <si>
    <t>Census Tract 5106.01</t>
  </si>
  <si>
    <t>510601</t>
  </si>
  <si>
    <t>Census Tract 24.03</t>
  </si>
  <si>
    <t>002403</t>
  </si>
  <si>
    <t>Census Tract 1108.17</t>
  </si>
  <si>
    <t>110817</t>
  </si>
  <si>
    <t>Census Tract 2106.15</t>
  </si>
  <si>
    <t>210615</t>
  </si>
  <si>
    <t>Census Tract 3516</t>
  </si>
  <si>
    <t>351600</t>
  </si>
  <si>
    <t>Census Tract 3904.10</t>
  </si>
  <si>
    <t>390410</t>
  </si>
  <si>
    <t>Census Tract 13.03</t>
  </si>
  <si>
    <t>001303</t>
  </si>
  <si>
    <t>Census Tract 2101.09</t>
  </si>
  <si>
    <t>210109</t>
  </si>
  <si>
    <t>Census Tract 103.06</t>
  </si>
  <si>
    <t>010306</t>
  </si>
  <si>
    <t>Census Tract 3213</t>
  </si>
  <si>
    <t>321300</t>
  </si>
  <si>
    <t>Census Tract 307.04</t>
  </si>
  <si>
    <t>030704</t>
  </si>
  <si>
    <t>Census Tract 114.05</t>
  </si>
  <si>
    <t>011405</t>
  </si>
  <si>
    <t>Census Tract 510.10</t>
  </si>
  <si>
    <t>051010</t>
  </si>
  <si>
    <t>Census Tract 431.04</t>
  </si>
  <si>
    <t>043104</t>
  </si>
  <si>
    <t>Census Tract 711.01</t>
  </si>
  <si>
    <t>071101</t>
  </si>
  <si>
    <t>Census Tract 305.01</t>
  </si>
  <si>
    <t>030501</t>
  </si>
  <si>
    <t>Census Tract 5101.02</t>
  </si>
  <si>
    <t>510102</t>
  </si>
  <si>
    <t>Census Tract 103.08</t>
  </si>
  <si>
    <t>010308</t>
  </si>
  <si>
    <t>Census Tract 110.01</t>
  </si>
  <si>
    <t>011001</t>
  </si>
  <si>
    <t>Census Tract 4102.01</t>
  </si>
  <si>
    <t>410201</t>
  </si>
  <si>
    <t>Census Tract 10.01</t>
  </si>
  <si>
    <t>001001</t>
  </si>
  <si>
    <t>Census Tract 1105.14</t>
  </si>
  <si>
    <t>110514</t>
  </si>
  <si>
    <t>Census Tract 433.01</t>
  </si>
  <si>
    <t>043301</t>
  </si>
  <si>
    <t>Census Tract 510.09</t>
  </si>
  <si>
    <t>051009</t>
  </si>
  <si>
    <t>Census Tract 4109.01</t>
  </si>
  <si>
    <t>410901</t>
  </si>
  <si>
    <t>Census Tract 1105.12</t>
  </si>
  <si>
    <t>110512</t>
  </si>
  <si>
    <t>Census Tract 4107</t>
  </si>
  <si>
    <t>410700</t>
  </si>
  <si>
    <t>Census Tract 1105.16</t>
  </si>
  <si>
    <t>110516</t>
  </si>
  <si>
    <t>Census Tract 508.03</t>
  </si>
  <si>
    <t>050803</t>
  </si>
  <si>
    <t>Census Tract 504.05</t>
  </si>
  <si>
    <t>050405</t>
  </si>
  <si>
    <t>Census Tract 2106.10</t>
  </si>
  <si>
    <t>210610</t>
  </si>
  <si>
    <t>Census Tract 103.07</t>
  </si>
  <si>
    <t>010307</t>
  </si>
  <si>
    <t>Census Tract 4109.02</t>
  </si>
  <si>
    <t>410902</t>
  </si>
  <si>
    <t>Census Tract 510.11</t>
  </si>
  <si>
    <t>051011</t>
  </si>
  <si>
    <t>Census Tract 428.02</t>
  </si>
  <si>
    <t>042802</t>
  </si>
  <si>
    <t>Census Tract 2101.05</t>
  </si>
  <si>
    <t>210105</t>
  </si>
  <si>
    <t>Census Tract 710.03</t>
  </si>
  <si>
    <t>071003</t>
  </si>
  <si>
    <t>Census Tract 3201.07</t>
  </si>
  <si>
    <t>320107</t>
  </si>
  <si>
    <t>Census Tract 1110.04</t>
  </si>
  <si>
    <t>111004</t>
  </si>
  <si>
    <t>Census Tract 501.06</t>
  </si>
  <si>
    <t>050106</t>
  </si>
  <si>
    <t>Census Tract 5107.03</t>
  </si>
  <si>
    <t>510703</t>
  </si>
  <si>
    <t>Census Tract 1108.18</t>
  </si>
  <si>
    <t>110818</t>
  </si>
  <si>
    <t>Census Tract 6106.03</t>
  </si>
  <si>
    <t>610603</t>
  </si>
  <si>
    <t>Census Tract 1111.01</t>
  </si>
  <si>
    <t>111101</t>
  </si>
  <si>
    <t>Census Tract 3301.07</t>
  </si>
  <si>
    <t>330107</t>
  </si>
  <si>
    <t>Census Tract 3401.11</t>
  </si>
  <si>
    <t>340111</t>
  </si>
  <si>
    <t>Census Tract 711.03</t>
  </si>
  <si>
    <t>071103</t>
  </si>
  <si>
    <t>Census Tract 3302.04</t>
  </si>
  <si>
    <t>330204</t>
  </si>
  <si>
    <t>Census Tract 426.12</t>
  </si>
  <si>
    <t>042612</t>
  </si>
  <si>
    <t>Census Tract 3904.06</t>
  </si>
  <si>
    <t>390406</t>
  </si>
  <si>
    <t>Census Tract 426.10</t>
  </si>
  <si>
    <t>042610</t>
  </si>
  <si>
    <t>Census Tract 1105.05</t>
  </si>
  <si>
    <t>110505</t>
  </si>
  <si>
    <t>Census Tract 1103.01</t>
  </si>
  <si>
    <t>110301</t>
  </si>
  <si>
    <t>Census Tract 2103</t>
  </si>
  <si>
    <t>210300</t>
  </si>
  <si>
    <t>Census Tract 102.04</t>
  </si>
  <si>
    <t>010204</t>
  </si>
  <si>
    <t>Census Tract 307.08</t>
  </si>
  <si>
    <t>030708</t>
  </si>
  <si>
    <t>Census Tract 1105.11</t>
  </si>
  <si>
    <t>110511</t>
  </si>
  <si>
    <t>Census Tract 307.06</t>
  </si>
  <si>
    <t>030706</t>
  </si>
  <si>
    <t>Census Tract 307.09</t>
  </si>
  <si>
    <t>030709</t>
  </si>
  <si>
    <t>Census Tract 426.08</t>
  </si>
  <si>
    <t>042608</t>
  </si>
  <si>
    <t>Census Tract 432.04</t>
  </si>
  <si>
    <t>043204</t>
  </si>
  <si>
    <t>Census Tract 404.01</t>
  </si>
  <si>
    <t>040401</t>
  </si>
  <si>
    <t>Census Tract 3207</t>
  </si>
  <si>
    <t>320700</t>
  </si>
  <si>
    <t>Census Tract 510.12</t>
  </si>
  <si>
    <t>051012</t>
  </si>
  <si>
    <t>Census Tract 8106.01</t>
  </si>
  <si>
    <t>810601</t>
  </si>
  <si>
    <t>Census Tract 431.03</t>
  </si>
  <si>
    <t>043103</t>
  </si>
  <si>
    <t>Census Tract 3801.01</t>
  </si>
  <si>
    <t>380101</t>
  </si>
  <si>
    <t>Census Tract 3903</t>
  </si>
  <si>
    <t>390300</t>
  </si>
  <si>
    <t>Census Tract 2107.02</t>
  </si>
  <si>
    <t>210702</t>
  </si>
  <si>
    <t>Census Tract 6106.07</t>
  </si>
  <si>
    <t>610607</t>
  </si>
  <si>
    <t>Census Tract 433.02</t>
  </si>
  <si>
    <t>043302</t>
  </si>
  <si>
    <t>Census Tract 3203.05</t>
  </si>
  <si>
    <t>320305</t>
  </si>
  <si>
    <t>Census Tract 3101.08</t>
  </si>
  <si>
    <t>310108</t>
  </si>
  <si>
    <t>Census Tract 2101.08</t>
  </si>
  <si>
    <t>210108</t>
  </si>
  <si>
    <t>Census Tract 116.09</t>
  </si>
  <si>
    <t>011609</t>
  </si>
  <si>
    <t>Census Tract 1103.02</t>
  </si>
  <si>
    <t>110302</t>
  </si>
  <si>
    <t>Census Tract 1109.06</t>
  </si>
  <si>
    <t>110906</t>
  </si>
  <si>
    <t>Census Tract 103.05</t>
  </si>
  <si>
    <t>010305</t>
  </si>
  <si>
    <t>Census Tract 6107.05</t>
  </si>
  <si>
    <t>610705</t>
  </si>
  <si>
    <t>Census Tract 2101.06</t>
  </si>
  <si>
    <t>210106</t>
  </si>
  <si>
    <t>Census Tract 510.05</t>
  </si>
  <si>
    <t>051005</t>
  </si>
  <si>
    <t>Census Tract 1105.18</t>
  </si>
  <si>
    <t>110518</t>
  </si>
  <si>
    <t>Census Tract 710.05</t>
  </si>
  <si>
    <t>071005</t>
  </si>
  <si>
    <t>Census Tract 1110.03</t>
  </si>
  <si>
    <t>111003</t>
  </si>
  <si>
    <t>Census Tract 3904.07</t>
  </si>
  <si>
    <t>390407</t>
  </si>
  <si>
    <t>Census Tract 1108.14</t>
  </si>
  <si>
    <t>110814</t>
  </si>
  <si>
    <t>Census Tract 4108.02</t>
  </si>
  <si>
    <t>410802</t>
  </si>
  <si>
    <t>Census Tract 3212</t>
  </si>
  <si>
    <t>321200</t>
  </si>
  <si>
    <t>Census Tract 2106.13</t>
  </si>
  <si>
    <t>210613</t>
  </si>
  <si>
    <t>Census Tract 3218</t>
  </si>
  <si>
    <t>321800</t>
  </si>
  <si>
    <t>Census Tract 1104.04</t>
  </si>
  <si>
    <t>110404</t>
  </si>
  <si>
    <t>Census Tract 3302.06</t>
  </si>
  <si>
    <t>330206</t>
  </si>
  <si>
    <t>Census Tract 8106.07</t>
  </si>
  <si>
    <t>810607</t>
  </si>
  <si>
    <t>Census Tract 1108.21</t>
  </si>
  <si>
    <t>110821</t>
  </si>
  <si>
    <t>Census Tract 1109.12</t>
  </si>
  <si>
    <t>110912</t>
  </si>
  <si>
    <t>Census Tract 3219</t>
  </si>
  <si>
    <t>321900</t>
  </si>
  <si>
    <t>Census Tract 429.03</t>
  </si>
  <si>
    <t>042903</t>
  </si>
  <si>
    <t>Census Tract 3301.08</t>
  </si>
  <si>
    <t>330108</t>
  </si>
  <si>
    <t>Census Tract 3101.12</t>
  </si>
  <si>
    <t>310112</t>
  </si>
  <si>
    <t>Census Tract 1105.15</t>
  </si>
  <si>
    <t>110515</t>
  </si>
  <si>
    <t>Census Tract 2101.03</t>
  </si>
  <si>
    <t>210103</t>
  </si>
  <si>
    <t>Census Tract 116.08</t>
  </si>
  <si>
    <t>011608</t>
  </si>
  <si>
    <t>Census Tract 1108.05</t>
  </si>
  <si>
    <t>110805</t>
  </si>
  <si>
    <t>Census Tract 1108.15</t>
  </si>
  <si>
    <t>110815</t>
  </si>
  <si>
    <t>Census Tract 114.04</t>
  </si>
  <si>
    <t>011404</t>
  </si>
  <si>
    <t>Census Tract 426.11</t>
  </si>
  <si>
    <t>042611</t>
  </si>
  <si>
    <t>Census Tract 6107.03</t>
  </si>
  <si>
    <t>610703</t>
  </si>
  <si>
    <t>Census Tract 1109.11</t>
  </si>
  <si>
    <t>110911</t>
  </si>
  <si>
    <t>Census Tract 1108.19</t>
  </si>
  <si>
    <t>110819</t>
  </si>
  <si>
    <t>Census Tract 404.02</t>
  </si>
  <si>
    <t>040402</t>
  </si>
  <si>
    <t>Census Tract 2101.07</t>
  </si>
  <si>
    <t>210107</t>
  </si>
  <si>
    <t>Census Tract 1109.10</t>
  </si>
  <si>
    <t>110910</t>
  </si>
  <si>
    <t>Census Tract 3302.03</t>
  </si>
  <si>
    <t>330203</t>
  </si>
  <si>
    <t>Census Tract 1110.10</t>
  </si>
  <si>
    <t>111010</t>
  </si>
  <si>
    <t>Census Tract 8106.06</t>
  </si>
  <si>
    <t>810606</t>
  </si>
  <si>
    <t>Census Tract 3208</t>
  </si>
  <si>
    <t>320800</t>
  </si>
  <si>
    <t>Census Tract 8106.04</t>
  </si>
  <si>
    <t>810604</t>
  </si>
  <si>
    <t>Census Tract 3101.13</t>
  </si>
  <si>
    <t>310113</t>
  </si>
  <si>
    <t>Census Tract 1109.07</t>
  </si>
  <si>
    <t>110907</t>
  </si>
  <si>
    <t>Census Tract 1111.03</t>
  </si>
  <si>
    <t>111103</t>
  </si>
  <si>
    <t>Census Tract 1109.04</t>
  </si>
  <si>
    <t>110904</t>
  </si>
  <si>
    <t>Census Tract 1108.22</t>
  </si>
  <si>
    <t>110822</t>
  </si>
  <si>
    <t>Census Tract 1108.13</t>
  </si>
  <si>
    <t>110813</t>
  </si>
  <si>
    <t>Census Tract 1109.09</t>
  </si>
  <si>
    <t>110909</t>
  </si>
  <si>
    <t>Census Tract 1110.09</t>
  </si>
  <si>
    <t>111009</t>
  </si>
  <si>
    <t>S1701_C03_001E_Poverty</t>
  </si>
  <si>
    <t>Low Poverty Point</t>
  </si>
  <si>
    <t xml:space="preserve"> Allen County</t>
  </si>
  <si>
    <t xml:space="preserve"> Lake County</t>
  </si>
  <si>
    <t xml:space="preserve"> LaPorte County</t>
  </si>
  <si>
    <t xml:space="preserve"> Madison County</t>
  </si>
  <si>
    <t xml:space="preserve"> Marion County</t>
  </si>
  <si>
    <t xml:space="preserve"> Porter County</t>
  </si>
  <si>
    <t xml:space="preserve"> Tippecanoe County</t>
  </si>
  <si>
    <t xml:space="preserve"> Vanderburgh County</t>
  </si>
  <si>
    <t xml:space="preserve"> St. Joseph County</t>
  </si>
  <si>
    <t xml:space="preserve"> Hamilton County</t>
  </si>
  <si>
    <t xml:space="preserve"> Delaware County</t>
  </si>
  <si>
    <t xml:space="preserve"> Warrick County</t>
  </si>
  <si>
    <t xml:space="preserve"> Floyd County</t>
  </si>
  <si>
    <t xml:space="preserve"> Hancock County</t>
  </si>
  <si>
    <t xml:space="preserve"> Howard County</t>
  </si>
  <si>
    <t xml:space="preserve"> Hendricks County</t>
  </si>
  <si>
    <t xml:space="preserve"> Johnson County</t>
  </si>
  <si>
    <t xml:space="preserve"> Monroe County</t>
  </si>
  <si>
    <t xml:space="preserve"> Harrison County</t>
  </si>
  <si>
    <t xml:space="preserve"> Kosciusko County</t>
  </si>
  <si>
    <t xml:space="preserve"> Elkhart County</t>
  </si>
  <si>
    <t xml:space="preserve"> Franklin County</t>
  </si>
  <si>
    <t xml:space="preserve"> LaGrange County</t>
  </si>
  <si>
    <t xml:space="preserve"> Jackson County</t>
  </si>
  <si>
    <t xml:space="preserve"> Clinton County</t>
  </si>
  <si>
    <t xml:space="preserve"> Clark County</t>
  </si>
  <si>
    <t xml:space="preserve"> Noble County</t>
  </si>
  <si>
    <t xml:space="preserve"> Boone County</t>
  </si>
  <si>
    <t xml:space="preserve"> Wells County</t>
  </si>
  <si>
    <t xml:space="preserve"> Dearborn County</t>
  </si>
  <si>
    <t xml:space="preserve"> DeKalb County</t>
  </si>
  <si>
    <t xml:space="preserve"> Morgan County</t>
  </si>
  <si>
    <t xml:space="preserve"> Daviess County</t>
  </si>
  <si>
    <t xml:space="preserve"> Decatur County</t>
  </si>
  <si>
    <t xml:space="preserve"> Marshall County</t>
  </si>
  <si>
    <t xml:space="preserve"> Union County</t>
  </si>
  <si>
    <t xml:space="preserve"> Knox County</t>
  </si>
  <si>
    <t xml:space="preserve"> Spencer County</t>
  </si>
  <si>
    <t xml:space="preserve"> Tipton County</t>
  </si>
  <si>
    <t xml:space="preserve"> Putnam County</t>
  </si>
  <si>
    <t xml:space="preserve"> Dubois County</t>
  </si>
  <si>
    <t xml:space="preserve"> Jasper County</t>
  </si>
  <si>
    <t xml:space="preserve"> Montgomery County</t>
  </si>
  <si>
    <t xml:space="preserve"> Perry County</t>
  </si>
  <si>
    <t xml:space="preserve"> Pulaski County</t>
  </si>
  <si>
    <t xml:space="preserve"> White County</t>
  </si>
  <si>
    <t xml:space="preserve"> Whitley County</t>
  </si>
  <si>
    <t xml:space="preserve"> Bartholomew County</t>
  </si>
  <si>
    <t xml:space="preserve"> Carroll County</t>
  </si>
  <si>
    <t xml:space="preserve"> Huntington County</t>
  </si>
  <si>
    <t xml:space="preserve"> Ripley County</t>
  </si>
  <si>
    <t xml:space="preserve"> Vigo County</t>
  </si>
  <si>
    <t xml:space="preserve"> Adams County</t>
  </si>
  <si>
    <t xml:space="preserve"> Scott County</t>
  </si>
  <si>
    <t xml:space="preserve"> Steuben County</t>
  </si>
  <si>
    <t xml:space="preserve"> Pike County</t>
  </si>
  <si>
    <t xml:space="preserve"> Lawrence County</t>
  </si>
  <si>
    <t xml:space="preserve"> Brown County</t>
  </si>
  <si>
    <t xml:space="preserve"> Wabash County</t>
  </si>
  <si>
    <t xml:space="preserve"> Ohio County</t>
  </si>
  <si>
    <t xml:space="preserve"> Wayne County</t>
  </si>
  <si>
    <t xml:space="preserve"> Washington County</t>
  </si>
  <si>
    <t xml:space="preserve"> Cass County</t>
  </si>
  <si>
    <t xml:space="preserve"> Jay County</t>
  </si>
  <si>
    <t xml:space="preserve"> Jennings County</t>
  </si>
  <si>
    <t xml:space="preserve"> Rush County</t>
  </si>
  <si>
    <t xml:space="preserve"> Gibson County</t>
  </si>
  <si>
    <t xml:space="preserve"> Jefferson County</t>
  </si>
  <si>
    <t xml:space="preserve"> Henry County</t>
  </si>
  <si>
    <t xml:space="preserve"> Newton County</t>
  </si>
  <si>
    <t xml:space="preserve"> Posey County</t>
  </si>
  <si>
    <t xml:space="preserve"> Shelby County</t>
  </si>
  <si>
    <t xml:space="preserve"> Fayette County</t>
  </si>
  <si>
    <t xml:space="preserve"> Starke County</t>
  </si>
  <si>
    <t xml:space="preserve"> Clay County</t>
  </si>
  <si>
    <t xml:space="preserve"> Randolph County</t>
  </si>
  <si>
    <t xml:space="preserve"> Vermillion County</t>
  </si>
  <si>
    <t xml:space="preserve"> Grant County</t>
  </si>
  <si>
    <t xml:space="preserve"> Miami County</t>
  </si>
  <si>
    <t xml:space="preserve"> Orange County</t>
  </si>
  <si>
    <t xml:space="preserve"> Owen County</t>
  </si>
  <si>
    <t xml:space="preserve"> Fulton County</t>
  </si>
  <si>
    <t xml:space="preserve"> Sullivan County</t>
  </si>
  <si>
    <t xml:space="preserve"> Greene County</t>
  </si>
  <si>
    <t xml:space="preserve"> Fountain County</t>
  </si>
  <si>
    <t xml:space="preserve"> Benton County</t>
  </si>
  <si>
    <t xml:space="preserve"> Martin County</t>
  </si>
  <si>
    <t xml:space="preserve"> Warren County</t>
  </si>
  <si>
    <t xml:space="preserve"> Switzerland County</t>
  </si>
  <si>
    <t xml:space="preserve"> Blackford County</t>
  </si>
  <si>
    <t xml:space="preserve"> Parke County</t>
  </si>
  <si>
    <t xml:space="preserve"> Crawford County</t>
  </si>
  <si>
    <t xml:space="preserve">Indiana </t>
  </si>
  <si>
    <t>Rate</t>
  </si>
  <si>
    <t>Point</t>
  </si>
  <si>
    <t>Adams</t>
  </si>
  <si>
    <t>Allen</t>
  </si>
  <si>
    <t>Bartholomew</t>
  </si>
  <si>
    <t>Benton</t>
  </si>
  <si>
    <t>Blackford</t>
  </si>
  <si>
    <t>Boone</t>
  </si>
  <si>
    <t>Brown</t>
  </si>
  <si>
    <t>Carroll</t>
  </si>
  <si>
    <t>Cass</t>
  </si>
  <si>
    <t>Clark</t>
  </si>
  <si>
    <t>Clay</t>
  </si>
  <si>
    <t>Clinton</t>
  </si>
  <si>
    <t>Crawford</t>
  </si>
  <si>
    <t>Daviess</t>
  </si>
  <si>
    <t>Dearborn</t>
  </si>
  <si>
    <t>Decatur</t>
  </si>
  <si>
    <t>DeKalb</t>
  </si>
  <si>
    <t>Delaware</t>
  </si>
  <si>
    <t>Dubois</t>
  </si>
  <si>
    <t>Elkhart</t>
  </si>
  <si>
    <t>Fayette</t>
  </si>
  <si>
    <t>Floyd</t>
  </si>
  <si>
    <t>Fountain</t>
  </si>
  <si>
    <t>Franklin</t>
  </si>
  <si>
    <t>Fulton</t>
  </si>
  <si>
    <t>Gibson</t>
  </si>
  <si>
    <t>Grant</t>
  </si>
  <si>
    <t>Greene</t>
  </si>
  <si>
    <t>Hamilton</t>
  </si>
  <si>
    <t>Hancock</t>
  </si>
  <si>
    <t>Harrison</t>
  </si>
  <si>
    <t>Hendricks</t>
  </si>
  <si>
    <t>Henry</t>
  </si>
  <si>
    <t>Howard</t>
  </si>
  <si>
    <t>Huntington</t>
  </si>
  <si>
    <t>Jackson</t>
  </si>
  <si>
    <t>Jasper</t>
  </si>
  <si>
    <t>Jay</t>
  </si>
  <si>
    <t>Jefferson</t>
  </si>
  <si>
    <t>Jennings</t>
  </si>
  <si>
    <t>Johnson</t>
  </si>
  <si>
    <t>Knox</t>
  </si>
  <si>
    <t>Kosciusko</t>
  </si>
  <si>
    <t>LaGrange</t>
  </si>
  <si>
    <t>Lake</t>
  </si>
  <si>
    <t>LaPorte</t>
  </si>
  <si>
    <t>Lawrence</t>
  </si>
  <si>
    <t>Madison</t>
  </si>
  <si>
    <t>Marion</t>
  </si>
  <si>
    <t>Marshall</t>
  </si>
  <si>
    <t>Martin</t>
  </si>
  <si>
    <t>Miami</t>
  </si>
  <si>
    <t>Monroe</t>
  </si>
  <si>
    <t>Montgomery</t>
  </si>
  <si>
    <t>Morgan</t>
  </si>
  <si>
    <t>Newton</t>
  </si>
  <si>
    <t>Noble</t>
  </si>
  <si>
    <t>Ohio</t>
  </si>
  <si>
    <t>Orange</t>
  </si>
  <si>
    <t>Owen</t>
  </si>
  <si>
    <t>Parke</t>
  </si>
  <si>
    <t>Perry</t>
  </si>
  <si>
    <t>Pike</t>
  </si>
  <si>
    <t>Porter</t>
  </si>
  <si>
    <t>Posey</t>
  </si>
  <si>
    <t>Pulaski</t>
  </si>
  <si>
    <t>Putnam</t>
  </si>
  <si>
    <t>Randolph</t>
  </si>
  <si>
    <t>Ripley</t>
  </si>
  <si>
    <t>Rush</t>
  </si>
  <si>
    <t>Scott</t>
  </si>
  <si>
    <t>Shelby</t>
  </si>
  <si>
    <t>Spencer</t>
  </si>
  <si>
    <t>St. Joseph</t>
  </si>
  <si>
    <t>Starke</t>
  </si>
  <si>
    <t>Steuben</t>
  </si>
  <si>
    <t>Sullivan</t>
  </si>
  <si>
    <t>Switzerland</t>
  </si>
  <si>
    <t>Tippecanoe</t>
  </si>
  <si>
    <t>Tipton</t>
  </si>
  <si>
    <t>Union</t>
  </si>
  <si>
    <t>Vanderburgh</t>
  </si>
  <si>
    <t>Vermillion</t>
  </si>
  <si>
    <t>Vigo</t>
  </si>
  <si>
    <t>Wabash</t>
  </si>
  <si>
    <t>Warren</t>
  </si>
  <si>
    <t>Warrick</t>
  </si>
  <si>
    <t>Washington</t>
  </si>
  <si>
    <t>Wayne</t>
  </si>
  <si>
    <t>Wells</t>
  </si>
  <si>
    <t>White</t>
  </si>
  <si>
    <t>Whitley</t>
  </si>
  <si>
    <t>2025 Data</t>
  </si>
  <si>
    <t>https://www.countyhealthrankings.org/health-data/indiana/data-and-resources</t>
  </si>
  <si>
    <t>Indiana</t>
  </si>
  <si>
    <t>Ratio of Primary Care Physicians</t>
  </si>
  <si>
    <t>Column1</t>
  </si>
  <si>
    <t>n/a</t>
  </si>
  <si>
    <t>COUNTY_NAME</t>
  </si>
  <si>
    <t>CNTY_FIPS</t>
  </si>
  <si>
    <t>TRACT</t>
  </si>
  <si>
    <t>rcap_current</t>
  </si>
  <si>
    <t>Median Income</t>
  </si>
  <si>
    <t>Poverty Rate</t>
  </si>
  <si>
    <t>Unemployment Rate</t>
  </si>
  <si>
    <t>Low Unemployment Point</t>
  </si>
  <si>
    <t>Physician Ratio</t>
  </si>
  <si>
    <t>Physician Ratio Point</t>
  </si>
  <si>
    <t>R/ECAP</t>
  </si>
  <si>
    <t>Total Points</t>
  </si>
  <si>
    <t>tract_id</t>
  </si>
  <si>
    <t>qct</t>
  </si>
  <si>
    <t>QCT</t>
  </si>
  <si>
    <t>June 2025 Unadjusted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</si>
</sst>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(* #,##0.0_);_(* \(#,##0.0\);_(* &quot;-&quot;??_);_(@_)"/>
    <numFmt numFmtId="165" formatCode="0.0%"/>
    <numFmt numFmtId="166" formatCode="_(* #,##0_);_(* \(#,##0\);_(* &quot;-&quot;??_);_(@_)"/>
  </numFmts>
  <fonts count="5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u/>
      <sz val="11"/>
      <color theme="10"/>
      <name val="Aptos Narrow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</cellStyleXfs>
  <cellXfs count="10">
    <xf numFmtId="0" fontId="0" fillId="0" borderId="0" xfId="0"/>
    <xf numFmtId="164" fontId="0" fillId="0" borderId="0" xfId="1" applyNumberFormat="1" applyFont="1"/>
    <xf numFmtId="165" fontId="0" fillId="0" borderId="0" xfId="2" applyNumberFormat="1" applyFont="1"/>
    <xf numFmtId="10" fontId="0" fillId="0" borderId="0" xfId="0" applyNumberFormat="1"/>
    <xf numFmtId="0" fontId="2" fillId="0" borderId="0" xfId="3"/>
    <xf numFmtId="0" fontId="4" fillId="2" borderId="1" xfId="4" applyFont="1" applyFill="1" applyBorder="1" applyAlignment="1">
      <alignment horizontal="center"/>
    </xf>
    <xf numFmtId="0" fontId="4" fillId="0" borderId="2" xfId="4" applyFont="1" applyBorder="1"/>
    <xf numFmtId="0" fontId="4" fillId="3" borderId="2" xfId="4" applyFont="1" applyFill="1" applyBorder="1" applyAlignment="1">
      <alignment horizontal="right"/>
    </xf>
    <xf numFmtId="166" fontId="0" fillId="0" borderId="0" xfId="1" applyNumberFormat="1" applyFont="1"/>
    <xf numFmtId="0" fontId="0" fillId="0" borderId="0" xfId="1" applyNumberFormat="1" applyFont="1"/>
  </cellXfs>
  <cellStyles count="5">
    <cellStyle name="Comma" xfId="1" builtinId="3"/>
    <cellStyle name="Hyperlink" xfId="3" builtinId="8"/>
    <cellStyle name="Normal" xfId="0" builtinId="0"/>
    <cellStyle name="Normal_AL - MO" xfId="4" xr:uid="{98ED025B-2371-4829-88B9-0B37DE889CA5}"/>
    <cellStyle name="Percent" xfId="2" builtinId="5"/>
  </cellStyles>
  <dxfs count="4">
    <dxf>
      <numFmt numFmtId="0" formatCode="General"/>
    </dxf>
    <dxf>
      <numFmt numFmtId="0" formatCode="General"/>
    </dxf>
    <dxf>
      <numFmt numFmtId="0" formatCode="General"/>
    </dxf>
    <dxf>
      <numFmt numFmtId="166" formatCode="_(* #,##0_);_(* \(#,##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Tsoi, Kevin" id="{7CB27B84-5D9A-4A38-9652-9919355FD5F3}" userId="S::KTsoi@ihcda.IN.gov::a67c08db-92aa-490a-8b1b-0b7fa22ad3e5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3BA8AADF-C9B6-4ACE-ACF0-6709A3819229}" name="Table3" displayName="Table3" ref="A1:N1697" totalsRowShown="0">
  <autoFilter ref="A1:N1697" xr:uid="{3BA8AADF-C9B6-4ACE-ACF0-6709A3819229}"/>
  <sortState xmlns:xlrd2="http://schemas.microsoft.com/office/spreadsheetml/2017/richdata2" ref="A2:N1697">
    <sortCondition ref="A1:A1697"/>
  </sortState>
  <tableColumns count="14">
    <tableColumn id="2" xr3:uid="{719D17B6-28B1-445B-A33E-042A6788F79B}" name="County Name"/>
    <tableColumn id="1" xr3:uid="{2AD7D5C7-95F5-475A-A867-4B885522F98C}" name="Census Tract"/>
    <tableColumn id="3" xr3:uid="{6B00EFD6-AF84-4922-80FF-DF251CF97D05}" name="Full Tract"/>
    <tableColumn id="4" xr3:uid="{4CBF206E-E0DC-455B-8677-DB2B39987563}" name="Total Points">
      <calculatedColumnFormula>F2+H2+J2+L2+M2</calculatedColumnFormula>
    </tableColumn>
    <tableColumn id="5" xr3:uid="{4F941F2E-828A-402A-9875-F2E2AD9AA586}" name="Median Income" dataDxfId="3" dataCellStyle="Comma">
      <calculatedColumnFormula>_xlfn.XLOOKUP(C2,'High Income'!G:G,'High Income'!C:C)</calculatedColumnFormula>
    </tableColumn>
    <tableColumn id="6" xr3:uid="{90D3EC44-C939-45F4-B25E-C481915F86A4}" name="High Income Point">
      <calculatedColumnFormula>_xlfn.XLOOKUP(C2,'High Income'!G:G,'High Income'!H:H)</calculatedColumnFormula>
    </tableColumn>
    <tableColumn id="7" xr3:uid="{C077EB89-17E2-452B-8EF8-0C6BF969C6CB}" name="Poverty Rate">
      <calculatedColumnFormula>_xlfn.XLOOKUP(C2,'Low Poverty'!G:G,'Low Poverty'!C:C)</calculatedColumnFormula>
    </tableColumn>
    <tableColumn id="8" xr3:uid="{9B19F0C0-49E7-454C-9FC1-43EA1CB88748}" name="Low Poverty Point">
      <calculatedColumnFormula>_xlfn.XLOOKUP(C2,'Low Poverty'!G:G,'Low Poverty'!H:H)</calculatedColumnFormula>
    </tableColumn>
    <tableColumn id="9" xr3:uid="{3F0129DD-8187-46DE-B63C-3EDE33060847}" name="Unemployment Rate" dataDxfId="2">
      <calculatedColumnFormula>_xlfn.XLOOKUP(A:A,'Low Unemployment'!A:A,'Low Unemployment'!B:B)</calculatedColumnFormula>
    </tableColumn>
    <tableColumn id="10" xr3:uid="{AFC20CBC-467E-4BAD-87F9-AB71391FA538}" name="Low Unemployment Point">
      <calculatedColumnFormula>_xlfn.XLOOKUP(A2,'Low Unemployment'!A:A,'Low Unemployment'!C:C)</calculatedColumnFormula>
    </tableColumn>
    <tableColumn id="11" xr3:uid="{BEC4A6EE-A974-4B70-A945-DB3660B9603C}" name="Physician Ratio">
      <calculatedColumnFormula>_xlfn.XLOOKUP(A2,'Primary Care Physician'!A:A,'Primary Care Physician'!B:B)</calculatedColumnFormula>
    </tableColumn>
    <tableColumn id="12" xr3:uid="{74A31EE7-4637-44D9-8C9D-3BFEFFD4D104}" name="Physician Ratio Point">
      <calculatedColumnFormula>_xlfn.XLOOKUP(A2,'Primary Care Physician'!A:A,'Primary Care Physician'!C:C)</calculatedColumnFormula>
    </tableColumn>
    <tableColumn id="13" xr3:uid="{47666A37-E2F2-45D7-AE9D-DABB0F2BFC2C}" name="R/ECAP">
      <calculatedColumnFormula>IFERROR(_xlfn.XLOOKUP(C2,RECAP!E:E,RECAP!F:F),0)</calculatedColumnFormula>
    </tableColumn>
    <tableColumn id="14" xr3:uid="{7C78A146-E028-4EF2-95D1-9470F6826025}" name="QCT" dataDxfId="1">
      <calculatedColumnFormula>IFERROR(_xlfn.XLOOKUP(Table3[[#This Row],[Full Tract]],'IN QCT'!A:A,'IN QCT'!B:B),0)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2EA9DE8-C655-43BF-B64B-C6676438B651}" name="Table2" displayName="Table2" ref="A3:C95" totalsRowShown="0">
  <autoFilter ref="A3:C95" xr:uid="{09C0DEB6-0DE0-4730-80D3-AE3A2AABDFBA}"/>
  <sortState xmlns:xlrd2="http://schemas.microsoft.com/office/spreadsheetml/2017/richdata2" ref="A4:C95">
    <sortCondition ref="A3:A95"/>
  </sortState>
  <tableColumns count="3">
    <tableColumn id="1" xr3:uid="{3D4AF1FC-D962-4759-B635-862D95D4F673}" name="County"/>
    <tableColumn id="2" xr3:uid="{E70E7B3F-3DCE-4722-8EE2-00F16107D0B6}" name="Rate" dataDxfId="0" dataCellStyle="Comma"/>
    <tableColumn id="3" xr3:uid="{A74B2918-346A-4B93-8DFD-C11A32848283}" name="Point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556C716C-B5C6-4483-B504-EFBA3245771B}" name="Table1" displayName="Table1" ref="A4:C96" totalsRowShown="0">
  <autoFilter ref="A4:C96" xr:uid="{F58D3AD4-84C5-493A-A411-0D80E2F286F6}"/>
  <sortState xmlns:xlrd2="http://schemas.microsoft.com/office/spreadsheetml/2017/richdata2" ref="A5:C96">
    <sortCondition descending="1" ref="C4:C96"/>
  </sortState>
  <tableColumns count="3">
    <tableColumn id="1" xr3:uid="{E51C4EC4-CAFE-49CD-BECC-C6CF6E96ECBC}" name="County"/>
    <tableColumn id="2" xr3:uid="{B45B3269-8471-4E96-BB03-90B98DF98A5D}" name="Ratio of Primary Care Physicians"/>
    <tableColumn id="3" xr3:uid="{11BA0442-52B5-4D20-A634-4E30CF83B92C}" name="Column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G104" dT="2025-04-08T20:20:46.13" personId="{7CB27B84-5D9A-4A38-9652-9919355FD5F3}" id="{BCE1FF78-B6A5-4526-9DDC-C9A20138E025}">
    <text>No data</text>
  </threadedComment>
  <threadedComment ref="H221" dT="2025-04-08T20:13:36.39" personId="{7CB27B84-5D9A-4A38-9652-9919355FD5F3}" id="{8D432644-9F58-4404-B2F8-AE181058FDFF}">
    <text>QCT</text>
  </threadedComment>
  <threadedComment ref="G800" dT="2025-04-08T20:20:51.33" personId="{7CB27B84-5D9A-4A38-9652-9919355FD5F3}" id="{3A44EF30-21D3-4919-95E8-0A600BEFDB5C}">
    <text>No data</text>
  </threadedComment>
  <threadedComment ref="G831" dT="2025-04-08T20:20:57.62" personId="{7CB27B84-5D9A-4A38-9652-9919355FD5F3}" id="{76411C2C-800A-4E63-BD3A-C66B6471D13D}">
    <text>No data</text>
  </threadedComment>
  <threadedComment ref="G863" dT="2025-04-08T20:21:00.63" personId="{7CB27B84-5D9A-4A38-9652-9919355FD5F3}" id="{98BFC1DB-74C7-4486-AE96-C6CB3C8E245E}">
    <text>No data</text>
  </threadedComment>
  <threadedComment ref="H1003" dT="2025-04-08T20:13:43.69" personId="{7CB27B84-5D9A-4A38-9652-9919355FD5F3}" id="{7D824301-1D0F-4126-9625-3C9DC80E0DBE}">
    <text>QCT</text>
  </threadedComment>
  <threadedComment ref="G1132" dT="2025-04-08T20:21:03.69" personId="{7CB27B84-5D9A-4A38-9652-9919355FD5F3}" id="{4E7E8B76-AC3F-49A5-AF0B-26A0F4022F18}">
    <text>No data</text>
  </threadedComment>
  <threadedComment ref="G1303" dT="2025-04-08T20:21:06.23" personId="{7CB27B84-5D9A-4A38-9652-9919355FD5F3}" id="{7064B4BB-B742-47F1-AF99-E39D169B4068}">
    <text>No data</text>
  </threadedComment>
  <threadedComment ref="G1304" dT="2025-04-08T20:21:08.91" personId="{7CB27B84-5D9A-4A38-9652-9919355FD5F3}" id="{B32E1386-0B59-4FC6-AC4E-E96FDEBC98E9}">
    <text>No data</text>
  </threadedComment>
  <threadedComment ref="G1305" dT="2025-04-08T20:21:11.65" personId="{7CB27B84-5D9A-4A38-9652-9919355FD5F3}" id="{18CC5A10-22D7-4DEB-A4A5-2C6620A683C9}">
    <text>No data</text>
  </threadedComment>
  <threadedComment ref="G1485" dT="2025-04-08T20:21:14.17" personId="{7CB27B84-5D9A-4A38-9652-9919355FD5F3}" id="{303FECF1-2887-45D8-B0EB-0BE386257D02}">
    <text>No data</text>
  </threadedComment>
  <threadedComment ref="G1580" dT="2025-04-08T20:21:16.58" personId="{7CB27B84-5D9A-4A38-9652-9919355FD5F3}" id="{8895929E-FEC3-47D9-9870-B433433E0A6A}">
    <text>No data</text>
  </threadedComment>
  <threadedComment ref="G1581" dT="2025-04-08T20:21:19.34" personId="{7CB27B84-5D9A-4A38-9652-9919355FD5F3}" id="{D4CE2EC6-251F-4893-A18A-6D1400FC8EAF}">
    <text>No data</text>
  </threadedComment>
  <threadedComment ref="G1582" dT="2025-04-08T20:21:21.94" personId="{7CB27B84-5D9A-4A38-9652-9919355FD5F3}" id="{13DE7A78-8150-4ADC-8962-DBFD4DD14FC2}">
    <text>No data</text>
  </threadedComment>
  <threadedComment ref="G1583" dT="2025-04-08T20:21:24.47" personId="{7CB27B84-5D9A-4A38-9652-9919355FD5F3}" id="{164007C4-6E60-4065-BC62-73BD7463C7F9}">
    <text>No data</text>
  </threadedComment>
  <threadedComment ref="G1584" dT="2025-04-08T20:21:27.45" personId="{7CB27B84-5D9A-4A38-9652-9919355FD5F3}" id="{5913D399-F172-4CAB-8EE7-A6063ABB7FC9}">
    <text>No data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1.xml"/><Relationship Id="rId1" Type="http://schemas.openxmlformats.org/officeDocument/2006/relationships/vmlDrawing" Target="../drawings/vmlDrawing1.vml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hyperlink" Target="https://www.countyhealthrankings.org/health-data/indiana/data-and-resource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E7289-33E0-48EF-A769-EC1531171654}">
  <dimension ref="A1:N1697"/>
  <sheetViews>
    <sheetView tabSelected="1" workbookViewId="0"/>
  </sheetViews>
  <sheetFormatPr defaultRowHeight="15" x14ac:dyDescent="0.25"/>
  <cols>
    <col min="2" max="2" width="15.7109375" bestFit="1" customWidth="1"/>
    <col min="3" max="3" width="19.5703125" bestFit="1" customWidth="1"/>
    <col min="4" max="4" width="12" bestFit="1" customWidth="1"/>
    <col min="5" max="5" width="13.85546875" bestFit="1" customWidth="1"/>
    <col min="6" max="6" width="17.140625" style="8" bestFit="1" customWidth="1"/>
    <col min="7" max="7" width="20" bestFit="1" customWidth="1"/>
    <col min="8" max="8" width="14.7109375" bestFit="1" customWidth="1"/>
    <col min="9" max="9" width="19.5703125" bestFit="1" customWidth="1"/>
    <col min="10" max="10" width="22" bestFit="1" customWidth="1"/>
    <col min="11" max="11" width="26.7109375" bestFit="1" customWidth="1"/>
    <col min="12" max="12" width="17.140625" bestFit="1" customWidth="1"/>
    <col min="13" max="13" width="22.42578125" bestFit="1" customWidth="1"/>
    <col min="14" max="14" width="10.140625" bestFit="1" customWidth="1"/>
  </cols>
  <sheetData>
    <row r="1" spans="1:14" x14ac:dyDescent="0.25">
      <c r="A1" t="s">
        <v>1</v>
      </c>
      <c r="B1" t="s">
        <v>0</v>
      </c>
      <c r="C1" t="s">
        <v>6</v>
      </c>
      <c r="D1" t="s">
        <v>2817</v>
      </c>
      <c r="E1" s="8" t="s">
        <v>2810</v>
      </c>
      <c r="F1" t="s">
        <v>7</v>
      </c>
      <c r="G1" t="s">
        <v>2811</v>
      </c>
      <c r="H1" t="s">
        <v>2612</v>
      </c>
      <c r="I1" t="s">
        <v>2812</v>
      </c>
      <c r="J1" t="s">
        <v>2813</v>
      </c>
      <c r="K1" t="s">
        <v>2814</v>
      </c>
      <c r="L1" t="s">
        <v>2815</v>
      </c>
      <c r="M1" t="s">
        <v>2816</v>
      </c>
      <c r="N1" t="s">
        <v>2820</v>
      </c>
    </row>
    <row r="2" spans="1:14" x14ac:dyDescent="0.25">
      <c r="A2" t="s">
        <v>2708</v>
      </c>
      <c r="B2" t="s">
        <v>59</v>
      </c>
      <c r="C2">
        <v>18001030100</v>
      </c>
      <c r="D2">
        <f t="shared" ref="D2:D65" si="0">F2+H2+J2+L2+M2</f>
        <v>2</v>
      </c>
      <c r="E2" s="8">
        <f>_xlfn.XLOOKUP(C2,'High Income'!G:G,'High Income'!C:C)</f>
        <v>71680</v>
      </c>
      <c r="F2">
        <f>_xlfn.XLOOKUP(C2,'High Income'!G:G,'High Income'!H:H)</f>
        <v>0</v>
      </c>
      <c r="G2">
        <f>_xlfn.XLOOKUP(C2,'Low Poverty'!G:G,'Low Poverty'!C:C)</f>
        <v>4.5</v>
      </c>
      <c r="H2">
        <f>_xlfn.XLOOKUP(C2,'Low Poverty'!G:G,'Low Poverty'!H:H)</f>
        <v>1</v>
      </c>
      <c r="I2">
        <f>_xlfn.XLOOKUP(A:A,'Low Unemployment'!A:A,'Low Unemployment'!B:B)</f>
        <v>3.6</v>
      </c>
      <c r="J2">
        <f>_xlfn.XLOOKUP(A2,'Low Unemployment'!A:A,'Low Unemployment'!C:C)</f>
        <v>1</v>
      </c>
      <c r="K2">
        <f>_xlfn.XLOOKUP(A2,'Primary Care Physician'!A:A,'Primary Care Physician'!B:B)</f>
        <v>2569</v>
      </c>
      <c r="L2">
        <f>_xlfn.XLOOKUP(A2,'Primary Care Physician'!A:A,'Primary Care Physician'!C:C)</f>
        <v>0</v>
      </c>
      <c r="M2">
        <f>IFERROR(_xlfn.XLOOKUP(C2,RECAP!E:E,RECAP!F:F),0)</f>
        <v>0</v>
      </c>
      <c r="N2">
        <f>IFERROR(_xlfn.XLOOKUP(Table3[[#This Row],[Full Tract]],'IN QCT'!A:A,'IN QCT'!B:B),0)</f>
        <v>0</v>
      </c>
    </row>
    <row r="3" spans="1:14" x14ac:dyDescent="0.25">
      <c r="A3" t="s">
        <v>2708</v>
      </c>
      <c r="B3" t="s">
        <v>191</v>
      </c>
      <c r="C3">
        <v>18001030200</v>
      </c>
      <c r="D3">
        <f t="shared" si="0"/>
        <v>1</v>
      </c>
      <c r="E3" s="8">
        <f>_xlfn.XLOOKUP(C3,'High Income'!G:G,'High Income'!C:C)</f>
        <v>53125</v>
      </c>
      <c r="F3">
        <f>_xlfn.XLOOKUP(C3,'High Income'!G:G,'High Income'!H:H)</f>
        <v>0</v>
      </c>
      <c r="G3">
        <f>_xlfn.XLOOKUP(C3,'Low Poverty'!G:G,'Low Poverty'!C:C)</f>
        <v>11</v>
      </c>
      <c r="H3">
        <f>_xlfn.XLOOKUP(C3,'Low Poverty'!G:G,'Low Poverty'!H:H)</f>
        <v>0</v>
      </c>
      <c r="I3">
        <f>_xlfn.XLOOKUP(A:A,'Low Unemployment'!A:A,'Low Unemployment'!B:B)</f>
        <v>3.6</v>
      </c>
      <c r="J3">
        <f>_xlfn.XLOOKUP(A3,'Low Unemployment'!A:A,'Low Unemployment'!C:C)</f>
        <v>1</v>
      </c>
      <c r="K3">
        <f>_xlfn.XLOOKUP(A3,'Primary Care Physician'!A:A,'Primary Care Physician'!B:B)</f>
        <v>2569</v>
      </c>
      <c r="L3">
        <f>_xlfn.XLOOKUP(A3,'Primary Care Physician'!A:A,'Primary Care Physician'!C:C)</f>
        <v>0</v>
      </c>
      <c r="M3">
        <f>IFERROR(_xlfn.XLOOKUP(C3,RECAP!E:E,RECAP!F:F),0)</f>
        <v>0</v>
      </c>
      <c r="N3">
        <f>IFERROR(_xlfn.XLOOKUP(Table3[[#This Row],[Full Tract]],'IN QCT'!A:A,'IN QCT'!B:B),0)</f>
        <v>0</v>
      </c>
    </row>
    <row r="4" spans="1:14" x14ac:dyDescent="0.25">
      <c r="A4" t="s">
        <v>2708</v>
      </c>
      <c r="B4" t="s">
        <v>379</v>
      </c>
      <c r="C4">
        <v>18001030300</v>
      </c>
      <c r="D4">
        <f t="shared" si="0"/>
        <v>1</v>
      </c>
      <c r="E4" s="8">
        <f>_xlfn.XLOOKUP(C4,'High Income'!G:G,'High Income'!C:C)</f>
        <v>65224</v>
      </c>
      <c r="F4">
        <f>_xlfn.XLOOKUP(C4,'High Income'!G:G,'High Income'!H:H)</f>
        <v>0</v>
      </c>
      <c r="G4">
        <f>_xlfn.XLOOKUP(C4,'Low Poverty'!G:G,'Low Poverty'!C:C)</f>
        <v>11.6</v>
      </c>
      <c r="H4">
        <f>_xlfn.XLOOKUP(C4,'Low Poverty'!G:G,'Low Poverty'!H:H)</f>
        <v>0</v>
      </c>
      <c r="I4">
        <f>_xlfn.XLOOKUP(A:A,'Low Unemployment'!A:A,'Low Unemployment'!B:B)</f>
        <v>3.6</v>
      </c>
      <c r="J4">
        <f>_xlfn.XLOOKUP(A4,'Low Unemployment'!A:A,'Low Unemployment'!C:C)</f>
        <v>1</v>
      </c>
      <c r="K4">
        <f>_xlfn.XLOOKUP(A4,'Primary Care Physician'!A:A,'Primary Care Physician'!B:B)</f>
        <v>2569</v>
      </c>
      <c r="L4">
        <f>_xlfn.XLOOKUP(A4,'Primary Care Physician'!A:A,'Primary Care Physician'!C:C)</f>
        <v>0</v>
      </c>
      <c r="M4">
        <f>IFERROR(_xlfn.XLOOKUP(C4,RECAP!E:E,RECAP!F:F),0)</f>
        <v>0</v>
      </c>
      <c r="N4">
        <f>IFERROR(_xlfn.XLOOKUP(Table3[[#This Row],[Full Tract]],'IN QCT'!A:A,'IN QCT'!B:B),0)</f>
        <v>0</v>
      </c>
    </row>
    <row r="5" spans="1:14" x14ac:dyDescent="0.25">
      <c r="A5" t="s">
        <v>2708</v>
      </c>
      <c r="B5" t="s">
        <v>393</v>
      </c>
      <c r="C5">
        <v>18001030400</v>
      </c>
      <c r="D5">
        <f t="shared" si="0"/>
        <v>2</v>
      </c>
      <c r="E5" s="8">
        <f>_xlfn.XLOOKUP(C5,'High Income'!G:G,'High Income'!C:C)</f>
        <v>89479</v>
      </c>
      <c r="F5">
        <f>_xlfn.XLOOKUP(C5,'High Income'!G:G,'High Income'!H:H)</f>
        <v>1</v>
      </c>
      <c r="G5">
        <f>_xlfn.XLOOKUP(C5,'Low Poverty'!G:G,'Low Poverty'!C:C)</f>
        <v>8.6999999999999993</v>
      </c>
      <c r="H5">
        <f>_xlfn.XLOOKUP(C5,'Low Poverty'!G:G,'Low Poverty'!H:H)</f>
        <v>0</v>
      </c>
      <c r="I5">
        <f>_xlfn.XLOOKUP(A:A,'Low Unemployment'!A:A,'Low Unemployment'!B:B)</f>
        <v>3.6</v>
      </c>
      <c r="J5">
        <f>_xlfn.XLOOKUP(A5,'Low Unemployment'!A:A,'Low Unemployment'!C:C)</f>
        <v>1</v>
      </c>
      <c r="K5">
        <f>_xlfn.XLOOKUP(A5,'Primary Care Physician'!A:A,'Primary Care Physician'!B:B)</f>
        <v>2569</v>
      </c>
      <c r="L5">
        <f>_xlfn.XLOOKUP(A5,'Primary Care Physician'!A:A,'Primary Care Physician'!C:C)</f>
        <v>0</v>
      </c>
      <c r="M5">
        <f>IFERROR(_xlfn.XLOOKUP(C5,RECAP!E:E,RECAP!F:F),0)</f>
        <v>0</v>
      </c>
      <c r="N5">
        <f>IFERROR(_xlfn.XLOOKUP(Table3[[#This Row],[Full Tract]],'IN QCT'!A:A,'IN QCT'!B:B),0)</f>
        <v>0</v>
      </c>
    </row>
    <row r="6" spans="1:14" x14ac:dyDescent="0.25">
      <c r="A6" t="s">
        <v>2708</v>
      </c>
      <c r="B6" t="s">
        <v>529</v>
      </c>
      <c r="C6">
        <v>18001030500</v>
      </c>
      <c r="D6">
        <f t="shared" si="0"/>
        <v>1</v>
      </c>
      <c r="E6" s="8">
        <f>_xlfn.XLOOKUP(C6,'High Income'!G:G,'High Income'!C:C)</f>
        <v>78098</v>
      </c>
      <c r="F6">
        <f>_xlfn.XLOOKUP(C6,'High Income'!G:G,'High Income'!H:H)</f>
        <v>0</v>
      </c>
      <c r="G6">
        <f>_xlfn.XLOOKUP(C6,'Low Poverty'!G:G,'Low Poverty'!C:C)</f>
        <v>15.3</v>
      </c>
      <c r="H6">
        <f>_xlfn.XLOOKUP(C6,'Low Poverty'!G:G,'Low Poverty'!H:H)</f>
        <v>0</v>
      </c>
      <c r="I6">
        <f>_xlfn.XLOOKUP(A:A,'Low Unemployment'!A:A,'Low Unemployment'!B:B)</f>
        <v>3.6</v>
      </c>
      <c r="J6">
        <f>_xlfn.XLOOKUP(A6,'Low Unemployment'!A:A,'Low Unemployment'!C:C)</f>
        <v>1</v>
      </c>
      <c r="K6">
        <f>_xlfn.XLOOKUP(A6,'Primary Care Physician'!A:A,'Primary Care Physician'!B:B)</f>
        <v>2569</v>
      </c>
      <c r="L6">
        <f>_xlfn.XLOOKUP(A6,'Primary Care Physician'!A:A,'Primary Care Physician'!C:C)</f>
        <v>0</v>
      </c>
      <c r="M6">
        <f>IFERROR(_xlfn.XLOOKUP(C6,RECAP!E:E,RECAP!F:F),0)</f>
        <v>0</v>
      </c>
      <c r="N6">
        <f>IFERROR(_xlfn.XLOOKUP(Table3[[#This Row],[Full Tract]],'IN QCT'!A:A,'IN QCT'!B:B),0)</f>
        <v>0</v>
      </c>
    </row>
    <row r="7" spans="1:14" x14ac:dyDescent="0.25">
      <c r="A7" t="s">
        <v>2708</v>
      </c>
      <c r="B7" t="s">
        <v>595</v>
      </c>
      <c r="C7">
        <v>18001030600</v>
      </c>
      <c r="D7">
        <f t="shared" si="0"/>
        <v>1</v>
      </c>
      <c r="E7" s="8">
        <f>_xlfn.XLOOKUP(C7,'High Income'!G:G,'High Income'!C:C)</f>
        <v>58641</v>
      </c>
      <c r="F7">
        <f>_xlfn.XLOOKUP(C7,'High Income'!G:G,'High Income'!H:H)</f>
        <v>0</v>
      </c>
      <c r="G7">
        <f>_xlfn.XLOOKUP(C7,'Low Poverty'!G:G,'Low Poverty'!C:C)</f>
        <v>7.4</v>
      </c>
      <c r="H7">
        <f>_xlfn.XLOOKUP(C7,'Low Poverty'!G:G,'Low Poverty'!H:H)</f>
        <v>0</v>
      </c>
      <c r="I7">
        <f>_xlfn.XLOOKUP(A:A,'Low Unemployment'!A:A,'Low Unemployment'!B:B)</f>
        <v>3.6</v>
      </c>
      <c r="J7">
        <f>_xlfn.XLOOKUP(A7,'Low Unemployment'!A:A,'Low Unemployment'!C:C)</f>
        <v>1</v>
      </c>
      <c r="K7">
        <f>_xlfn.XLOOKUP(A7,'Primary Care Physician'!A:A,'Primary Care Physician'!B:B)</f>
        <v>2569</v>
      </c>
      <c r="L7">
        <f>_xlfn.XLOOKUP(A7,'Primary Care Physician'!A:A,'Primary Care Physician'!C:C)</f>
        <v>0</v>
      </c>
      <c r="M7">
        <f>IFERROR(_xlfn.XLOOKUP(C7,RECAP!E:E,RECAP!F:F),0)</f>
        <v>0</v>
      </c>
      <c r="N7">
        <f>IFERROR(_xlfn.XLOOKUP(Table3[[#This Row],[Full Tract]],'IN QCT'!A:A,'IN QCT'!B:B),0)</f>
        <v>0</v>
      </c>
    </row>
    <row r="8" spans="1:14" x14ac:dyDescent="0.25">
      <c r="A8" t="s">
        <v>2708</v>
      </c>
      <c r="B8" t="s">
        <v>423</v>
      </c>
      <c r="C8">
        <v>18001030700</v>
      </c>
      <c r="D8">
        <f t="shared" si="0"/>
        <v>1</v>
      </c>
      <c r="E8" s="8">
        <f>_xlfn.XLOOKUP(C8,'High Income'!G:G,'High Income'!C:C)</f>
        <v>58553</v>
      </c>
      <c r="F8">
        <f>_xlfn.XLOOKUP(C8,'High Income'!G:G,'High Income'!H:H)</f>
        <v>0</v>
      </c>
      <c r="G8">
        <f>_xlfn.XLOOKUP(C8,'Low Poverty'!G:G,'Low Poverty'!C:C)</f>
        <v>21.4</v>
      </c>
      <c r="H8">
        <f>_xlfn.XLOOKUP(C8,'Low Poverty'!G:G,'Low Poverty'!H:H)</f>
        <v>0</v>
      </c>
      <c r="I8">
        <f>_xlfn.XLOOKUP(A:A,'Low Unemployment'!A:A,'Low Unemployment'!B:B)</f>
        <v>3.6</v>
      </c>
      <c r="J8">
        <f>_xlfn.XLOOKUP(A8,'Low Unemployment'!A:A,'Low Unemployment'!C:C)</f>
        <v>1</v>
      </c>
      <c r="K8">
        <f>_xlfn.XLOOKUP(A8,'Primary Care Physician'!A:A,'Primary Care Physician'!B:B)</f>
        <v>2569</v>
      </c>
      <c r="L8">
        <f>_xlfn.XLOOKUP(A8,'Primary Care Physician'!A:A,'Primary Care Physician'!C:C)</f>
        <v>0</v>
      </c>
      <c r="M8">
        <f>IFERROR(_xlfn.XLOOKUP(C8,RECAP!E:E,RECAP!F:F),0)</f>
        <v>0</v>
      </c>
      <c r="N8">
        <f>IFERROR(_xlfn.XLOOKUP(Table3[[#This Row],[Full Tract]],'IN QCT'!A:A,'IN QCT'!B:B),0)</f>
        <v>1</v>
      </c>
    </row>
    <row r="9" spans="1:14" x14ac:dyDescent="0.25">
      <c r="A9" t="s">
        <v>2709</v>
      </c>
      <c r="B9" t="s">
        <v>69</v>
      </c>
      <c r="C9">
        <v>18003000100</v>
      </c>
      <c r="D9">
        <f t="shared" si="0"/>
        <v>2</v>
      </c>
      <c r="E9" s="8">
        <f>_xlfn.XLOOKUP(C9,'High Income'!G:G,'High Income'!C:C)</f>
        <v>65417</v>
      </c>
      <c r="F9">
        <f>_xlfn.XLOOKUP(C9,'High Income'!G:G,'High Income'!H:H)</f>
        <v>0</v>
      </c>
      <c r="G9">
        <f>_xlfn.XLOOKUP(C9,'Low Poverty'!G:G,'Low Poverty'!C:C)</f>
        <v>12.6</v>
      </c>
      <c r="H9">
        <f>_xlfn.XLOOKUP(C9,'Low Poverty'!G:G,'Low Poverty'!H:H)</f>
        <v>0</v>
      </c>
      <c r="I9">
        <f>_xlfn.XLOOKUP(A:A,'Low Unemployment'!A:A,'Low Unemployment'!B:B)</f>
        <v>3.5</v>
      </c>
      <c r="J9">
        <f>_xlfn.XLOOKUP(A9,'Low Unemployment'!A:A,'Low Unemployment'!C:C)</f>
        <v>1</v>
      </c>
      <c r="K9">
        <f>_xlfn.XLOOKUP(A9,'Primary Care Physician'!A:A,'Primary Care Physician'!B:B)</f>
        <v>1354</v>
      </c>
      <c r="L9">
        <f>_xlfn.XLOOKUP(A9,'Primary Care Physician'!A:A,'Primary Care Physician'!C:C)</f>
        <v>1</v>
      </c>
      <c r="M9">
        <f>IFERROR(_xlfn.XLOOKUP(C9,RECAP!E:E,RECAP!F:F),0)</f>
        <v>0</v>
      </c>
      <c r="N9">
        <f>IFERROR(_xlfn.XLOOKUP(Table3[[#This Row],[Full Tract]],'IN QCT'!A:A,'IN QCT'!B:B),0)</f>
        <v>0</v>
      </c>
    </row>
    <row r="10" spans="1:14" x14ac:dyDescent="0.25">
      <c r="A10" t="s">
        <v>2709</v>
      </c>
      <c r="B10" t="s">
        <v>213</v>
      </c>
      <c r="C10">
        <v>18003001000</v>
      </c>
      <c r="D10">
        <f t="shared" si="0"/>
        <v>2</v>
      </c>
      <c r="E10" s="8">
        <f>_xlfn.XLOOKUP(C10,'High Income'!G:G,'High Income'!C:C)</f>
        <v>40513</v>
      </c>
      <c r="F10">
        <f>_xlfn.XLOOKUP(C10,'High Income'!G:G,'High Income'!H:H)</f>
        <v>0</v>
      </c>
      <c r="G10">
        <f>_xlfn.XLOOKUP(C10,'Low Poverty'!G:G,'Low Poverty'!C:C)</f>
        <v>38.799999999999997</v>
      </c>
      <c r="H10">
        <f>_xlfn.XLOOKUP(C10,'Low Poverty'!G:G,'Low Poverty'!H:H)</f>
        <v>0</v>
      </c>
      <c r="I10">
        <f>_xlfn.XLOOKUP(A:A,'Low Unemployment'!A:A,'Low Unemployment'!B:B)</f>
        <v>3.5</v>
      </c>
      <c r="J10">
        <f>_xlfn.XLOOKUP(A10,'Low Unemployment'!A:A,'Low Unemployment'!C:C)</f>
        <v>1</v>
      </c>
      <c r="K10">
        <f>_xlfn.XLOOKUP(A10,'Primary Care Physician'!A:A,'Primary Care Physician'!B:B)</f>
        <v>1354</v>
      </c>
      <c r="L10">
        <f>_xlfn.XLOOKUP(A10,'Primary Care Physician'!A:A,'Primary Care Physician'!C:C)</f>
        <v>1</v>
      </c>
      <c r="M10">
        <f>IFERROR(_xlfn.XLOOKUP(C10,RECAP!E:E,RECAP!F:F),0)</f>
        <v>0</v>
      </c>
      <c r="N10">
        <f>IFERROR(_xlfn.XLOOKUP(Table3[[#This Row],[Full Tract]],'IN QCT'!A:A,'IN QCT'!B:B),0)</f>
        <v>0</v>
      </c>
    </row>
    <row r="11" spans="1:14" x14ac:dyDescent="0.25">
      <c r="A11" t="s">
        <v>2709</v>
      </c>
      <c r="B11" t="s">
        <v>301</v>
      </c>
      <c r="C11">
        <v>18003010100</v>
      </c>
      <c r="D11">
        <f t="shared" si="0"/>
        <v>3</v>
      </c>
      <c r="E11" s="8">
        <f>_xlfn.XLOOKUP(C11,'High Income'!G:G,'High Income'!C:C)</f>
        <v>79861</v>
      </c>
      <c r="F11">
        <f>_xlfn.XLOOKUP(C11,'High Income'!G:G,'High Income'!H:H)</f>
        <v>0</v>
      </c>
      <c r="G11">
        <f>_xlfn.XLOOKUP(C11,'Low Poverty'!G:G,'Low Poverty'!C:C)</f>
        <v>2.5</v>
      </c>
      <c r="H11">
        <f>_xlfn.XLOOKUP(C11,'Low Poverty'!G:G,'Low Poverty'!H:H)</f>
        <v>1</v>
      </c>
      <c r="I11">
        <f>_xlfn.XLOOKUP(A:A,'Low Unemployment'!A:A,'Low Unemployment'!B:B)</f>
        <v>3.5</v>
      </c>
      <c r="J11">
        <f>_xlfn.XLOOKUP(A11,'Low Unemployment'!A:A,'Low Unemployment'!C:C)</f>
        <v>1</v>
      </c>
      <c r="K11">
        <f>_xlfn.XLOOKUP(A11,'Primary Care Physician'!A:A,'Primary Care Physician'!B:B)</f>
        <v>1354</v>
      </c>
      <c r="L11">
        <f>_xlfn.XLOOKUP(A11,'Primary Care Physician'!A:A,'Primary Care Physician'!C:C)</f>
        <v>1</v>
      </c>
      <c r="M11">
        <f>IFERROR(_xlfn.XLOOKUP(C11,RECAP!E:E,RECAP!F:F),0)</f>
        <v>0</v>
      </c>
      <c r="N11">
        <f>IFERROR(_xlfn.XLOOKUP(Table3[[#This Row],[Full Tract]],'IN QCT'!A:A,'IN QCT'!B:B),0)</f>
        <v>0</v>
      </c>
    </row>
    <row r="12" spans="1:14" x14ac:dyDescent="0.25">
      <c r="A12" t="s">
        <v>2709</v>
      </c>
      <c r="B12" t="s">
        <v>491</v>
      </c>
      <c r="C12">
        <v>18003010201</v>
      </c>
      <c r="D12">
        <f t="shared" si="0"/>
        <v>4</v>
      </c>
      <c r="E12" s="8">
        <f>_xlfn.XLOOKUP(C12,'High Income'!G:G,'High Income'!C:C)</f>
        <v>116277</v>
      </c>
      <c r="F12">
        <f>_xlfn.XLOOKUP(C12,'High Income'!G:G,'High Income'!H:H)</f>
        <v>1</v>
      </c>
      <c r="G12">
        <f>_xlfn.XLOOKUP(C12,'Low Poverty'!G:G,'Low Poverty'!C:C)</f>
        <v>5.7</v>
      </c>
      <c r="H12">
        <f>_xlfn.XLOOKUP(C12,'Low Poverty'!G:G,'Low Poverty'!H:H)</f>
        <v>1</v>
      </c>
      <c r="I12">
        <f>_xlfn.XLOOKUP(A:A,'Low Unemployment'!A:A,'Low Unemployment'!B:B)</f>
        <v>3.5</v>
      </c>
      <c r="J12">
        <f>_xlfn.XLOOKUP(A12,'Low Unemployment'!A:A,'Low Unemployment'!C:C)</f>
        <v>1</v>
      </c>
      <c r="K12">
        <f>_xlfn.XLOOKUP(A12,'Primary Care Physician'!A:A,'Primary Care Physician'!B:B)</f>
        <v>1354</v>
      </c>
      <c r="L12">
        <f>_xlfn.XLOOKUP(A12,'Primary Care Physician'!A:A,'Primary Care Physician'!C:C)</f>
        <v>1</v>
      </c>
      <c r="M12">
        <f>IFERROR(_xlfn.XLOOKUP(C12,RECAP!E:E,RECAP!F:F),0)</f>
        <v>0</v>
      </c>
      <c r="N12">
        <f>IFERROR(_xlfn.XLOOKUP(Table3[[#This Row],[Full Tract]],'IN QCT'!A:A,'IN QCT'!B:B),0)</f>
        <v>0</v>
      </c>
    </row>
    <row r="13" spans="1:14" x14ac:dyDescent="0.25">
      <c r="A13" t="s">
        <v>2709</v>
      </c>
      <c r="B13" t="s">
        <v>257</v>
      </c>
      <c r="C13">
        <v>18003010202</v>
      </c>
      <c r="D13">
        <f t="shared" si="0"/>
        <v>4</v>
      </c>
      <c r="E13" s="8">
        <f>_xlfn.XLOOKUP(C13,'High Income'!G:G,'High Income'!C:C)</f>
        <v>100242</v>
      </c>
      <c r="F13">
        <f>_xlfn.XLOOKUP(C13,'High Income'!G:G,'High Income'!H:H)</f>
        <v>1</v>
      </c>
      <c r="G13">
        <f>_xlfn.XLOOKUP(C13,'Low Poverty'!G:G,'Low Poverty'!C:C)</f>
        <v>3.1</v>
      </c>
      <c r="H13">
        <f>_xlfn.XLOOKUP(C13,'Low Poverty'!G:G,'Low Poverty'!H:H)</f>
        <v>1</v>
      </c>
      <c r="I13">
        <f>_xlfn.XLOOKUP(A:A,'Low Unemployment'!A:A,'Low Unemployment'!B:B)</f>
        <v>3.5</v>
      </c>
      <c r="J13">
        <f>_xlfn.XLOOKUP(A13,'Low Unemployment'!A:A,'Low Unemployment'!C:C)</f>
        <v>1</v>
      </c>
      <c r="K13">
        <f>_xlfn.XLOOKUP(A13,'Primary Care Physician'!A:A,'Primary Care Physician'!B:B)</f>
        <v>1354</v>
      </c>
      <c r="L13">
        <f>_xlfn.XLOOKUP(A13,'Primary Care Physician'!A:A,'Primary Care Physician'!C:C)</f>
        <v>1</v>
      </c>
      <c r="M13">
        <f>IFERROR(_xlfn.XLOOKUP(C13,RECAP!E:E,RECAP!F:F),0)</f>
        <v>0</v>
      </c>
      <c r="N13">
        <f>IFERROR(_xlfn.XLOOKUP(Table3[[#This Row],[Full Tract]],'IN QCT'!A:A,'IN QCT'!B:B),0)</f>
        <v>0</v>
      </c>
    </row>
    <row r="14" spans="1:14" x14ac:dyDescent="0.25">
      <c r="A14" t="s">
        <v>2709</v>
      </c>
      <c r="B14" t="s">
        <v>355</v>
      </c>
      <c r="C14">
        <v>18003010304</v>
      </c>
      <c r="D14">
        <f t="shared" si="0"/>
        <v>4</v>
      </c>
      <c r="E14" s="8">
        <f>_xlfn.XLOOKUP(C14,'High Income'!G:G,'High Income'!C:C)</f>
        <v>94632</v>
      </c>
      <c r="F14">
        <f>_xlfn.XLOOKUP(C14,'High Income'!G:G,'High Income'!H:H)</f>
        <v>1</v>
      </c>
      <c r="G14">
        <f>_xlfn.XLOOKUP(C14,'Low Poverty'!G:G,'Low Poverty'!C:C)</f>
        <v>2.8</v>
      </c>
      <c r="H14">
        <f>_xlfn.XLOOKUP(C14,'Low Poverty'!G:G,'Low Poverty'!H:H)</f>
        <v>1</v>
      </c>
      <c r="I14">
        <f>_xlfn.XLOOKUP(A:A,'Low Unemployment'!A:A,'Low Unemployment'!B:B)</f>
        <v>3.5</v>
      </c>
      <c r="J14">
        <f>_xlfn.XLOOKUP(A14,'Low Unemployment'!A:A,'Low Unemployment'!C:C)</f>
        <v>1</v>
      </c>
      <c r="K14">
        <f>_xlfn.XLOOKUP(A14,'Primary Care Physician'!A:A,'Primary Care Physician'!B:B)</f>
        <v>1354</v>
      </c>
      <c r="L14">
        <f>_xlfn.XLOOKUP(A14,'Primary Care Physician'!A:A,'Primary Care Physician'!C:C)</f>
        <v>1</v>
      </c>
      <c r="M14">
        <f>IFERROR(_xlfn.XLOOKUP(C14,RECAP!E:E,RECAP!F:F),0)</f>
        <v>0</v>
      </c>
      <c r="N14">
        <f>IFERROR(_xlfn.XLOOKUP(Table3[[#This Row],[Full Tract]],'IN QCT'!A:A,'IN QCT'!B:B),0)</f>
        <v>0</v>
      </c>
    </row>
    <row r="15" spans="1:14" x14ac:dyDescent="0.25">
      <c r="A15" t="s">
        <v>2709</v>
      </c>
      <c r="B15" t="s">
        <v>2515</v>
      </c>
      <c r="C15">
        <v>18003010305</v>
      </c>
      <c r="D15">
        <f t="shared" si="0"/>
        <v>4</v>
      </c>
      <c r="E15" s="8">
        <f>_xlfn.XLOOKUP(C15,'High Income'!G:G,'High Income'!C:C)</f>
        <v>133938</v>
      </c>
      <c r="F15">
        <f>_xlfn.XLOOKUP(C15,'High Income'!G:G,'High Income'!H:H)</f>
        <v>1</v>
      </c>
      <c r="G15">
        <f>_xlfn.XLOOKUP(C15,'Low Poverty'!G:G,'Low Poverty'!C:C)</f>
        <v>1.6</v>
      </c>
      <c r="H15">
        <f>_xlfn.XLOOKUP(C15,'Low Poverty'!G:G,'Low Poverty'!H:H)</f>
        <v>1</v>
      </c>
      <c r="I15">
        <f>_xlfn.XLOOKUP(A:A,'Low Unemployment'!A:A,'Low Unemployment'!B:B)</f>
        <v>3.5</v>
      </c>
      <c r="J15">
        <f>_xlfn.XLOOKUP(A15,'Low Unemployment'!A:A,'Low Unemployment'!C:C)</f>
        <v>1</v>
      </c>
      <c r="K15">
        <f>_xlfn.XLOOKUP(A15,'Primary Care Physician'!A:A,'Primary Care Physician'!B:B)</f>
        <v>1354</v>
      </c>
      <c r="L15">
        <f>_xlfn.XLOOKUP(A15,'Primary Care Physician'!A:A,'Primary Care Physician'!C:C)</f>
        <v>1</v>
      </c>
      <c r="M15">
        <f>IFERROR(_xlfn.XLOOKUP(C15,RECAP!E:E,RECAP!F:F),0)</f>
        <v>0</v>
      </c>
      <c r="N15">
        <f>IFERROR(_xlfn.XLOOKUP(Table3[[#This Row],[Full Tract]],'IN QCT'!A:A,'IN QCT'!B:B),0)</f>
        <v>0</v>
      </c>
    </row>
    <row r="16" spans="1:14" x14ac:dyDescent="0.25">
      <c r="A16" t="s">
        <v>2709</v>
      </c>
      <c r="B16" t="s">
        <v>2377</v>
      </c>
      <c r="C16">
        <v>18003010306</v>
      </c>
      <c r="D16">
        <f t="shared" si="0"/>
        <v>4</v>
      </c>
      <c r="E16" s="8">
        <f>_xlfn.XLOOKUP(C16,'High Income'!G:G,'High Income'!C:C)</f>
        <v>110088</v>
      </c>
      <c r="F16">
        <f>_xlfn.XLOOKUP(C16,'High Income'!G:G,'High Income'!H:H)</f>
        <v>1</v>
      </c>
      <c r="G16">
        <f>_xlfn.XLOOKUP(C16,'Low Poverty'!G:G,'Low Poverty'!C:C)</f>
        <v>3.1</v>
      </c>
      <c r="H16">
        <f>_xlfn.XLOOKUP(C16,'Low Poverty'!G:G,'Low Poverty'!H:H)</f>
        <v>1</v>
      </c>
      <c r="I16">
        <f>_xlfn.XLOOKUP(A:A,'Low Unemployment'!A:A,'Low Unemployment'!B:B)</f>
        <v>3.5</v>
      </c>
      <c r="J16">
        <f>_xlfn.XLOOKUP(A16,'Low Unemployment'!A:A,'Low Unemployment'!C:C)</f>
        <v>1</v>
      </c>
      <c r="K16">
        <f>_xlfn.XLOOKUP(A16,'Primary Care Physician'!A:A,'Primary Care Physician'!B:B)</f>
        <v>1354</v>
      </c>
      <c r="L16">
        <f>_xlfn.XLOOKUP(A16,'Primary Care Physician'!A:A,'Primary Care Physician'!C:C)</f>
        <v>1</v>
      </c>
      <c r="M16">
        <f>IFERROR(_xlfn.XLOOKUP(C16,RECAP!E:E,RECAP!F:F),0)</f>
        <v>0</v>
      </c>
      <c r="N16">
        <f>IFERROR(_xlfn.XLOOKUP(Table3[[#This Row],[Full Tract]],'IN QCT'!A:A,'IN QCT'!B:B),0)</f>
        <v>0</v>
      </c>
    </row>
    <row r="17" spans="1:14" x14ac:dyDescent="0.25">
      <c r="A17" t="s">
        <v>2709</v>
      </c>
      <c r="B17" t="s">
        <v>2423</v>
      </c>
      <c r="C17">
        <v>18003010307</v>
      </c>
      <c r="D17">
        <f t="shared" si="0"/>
        <v>4</v>
      </c>
      <c r="E17" s="8">
        <f>_xlfn.XLOOKUP(C17,'High Income'!G:G,'High Income'!C:C)</f>
        <v>116922</v>
      </c>
      <c r="F17">
        <f>_xlfn.XLOOKUP(C17,'High Income'!G:G,'High Income'!H:H)</f>
        <v>1</v>
      </c>
      <c r="G17">
        <f>_xlfn.XLOOKUP(C17,'Low Poverty'!G:G,'Low Poverty'!C:C)</f>
        <v>3.6</v>
      </c>
      <c r="H17">
        <f>_xlfn.XLOOKUP(C17,'Low Poverty'!G:G,'Low Poverty'!H:H)</f>
        <v>1</v>
      </c>
      <c r="I17">
        <f>_xlfn.XLOOKUP(A:A,'Low Unemployment'!A:A,'Low Unemployment'!B:B)</f>
        <v>3.5</v>
      </c>
      <c r="J17">
        <f>_xlfn.XLOOKUP(A17,'Low Unemployment'!A:A,'Low Unemployment'!C:C)</f>
        <v>1</v>
      </c>
      <c r="K17">
        <f>_xlfn.XLOOKUP(A17,'Primary Care Physician'!A:A,'Primary Care Physician'!B:B)</f>
        <v>1354</v>
      </c>
      <c r="L17">
        <f>_xlfn.XLOOKUP(A17,'Primary Care Physician'!A:A,'Primary Care Physician'!C:C)</f>
        <v>1</v>
      </c>
      <c r="M17">
        <f>IFERROR(_xlfn.XLOOKUP(C17,RECAP!E:E,RECAP!F:F),0)</f>
        <v>0</v>
      </c>
      <c r="N17">
        <f>IFERROR(_xlfn.XLOOKUP(Table3[[#This Row],[Full Tract]],'IN QCT'!A:A,'IN QCT'!B:B),0)</f>
        <v>0</v>
      </c>
    </row>
    <row r="18" spans="1:14" x14ac:dyDescent="0.25">
      <c r="A18" t="s">
        <v>2709</v>
      </c>
      <c r="B18" t="s">
        <v>2395</v>
      </c>
      <c r="C18">
        <v>18003010308</v>
      </c>
      <c r="D18">
        <f t="shared" si="0"/>
        <v>4</v>
      </c>
      <c r="E18" s="8">
        <f>_xlfn.XLOOKUP(C18,'High Income'!G:G,'High Income'!C:C)</f>
        <v>112048</v>
      </c>
      <c r="F18">
        <f>_xlfn.XLOOKUP(C18,'High Income'!G:G,'High Income'!H:H)</f>
        <v>1</v>
      </c>
      <c r="G18">
        <f>_xlfn.XLOOKUP(C18,'Low Poverty'!G:G,'Low Poverty'!C:C)</f>
        <v>3.2</v>
      </c>
      <c r="H18">
        <f>_xlfn.XLOOKUP(C18,'Low Poverty'!G:G,'Low Poverty'!H:H)</f>
        <v>1</v>
      </c>
      <c r="I18">
        <f>_xlfn.XLOOKUP(A:A,'Low Unemployment'!A:A,'Low Unemployment'!B:B)</f>
        <v>3.5</v>
      </c>
      <c r="J18">
        <f>_xlfn.XLOOKUP(A18,'Low Unemployment'!A:A,'Low Unemployment'!C:C)</f>
        <v>1</v>
      </c>
      <c r="K18">
        <f>_xlfn.XLOOKUP(A18,'Primary Care Physician'!A:A,'Primary Care Physician'!B:B)</f>
        <v>1354</v>
      </c>
      <c r="L18">
        <f>_xlfn.XLOOKUP(A18,'Primary Care Physician'!A:A,'Primary Care Physician'!C:C)</f>
        <v>1</v>
      </c>
      <c r="M18">
        <f>IFERROR(_xlfn.XLOOKUP(C18,RECAP!E:E,RECAP!F:F),0)</f>
        <v>0</v>
      </c>
      <c r="N18">
        <f>IFERROR(_xlfn.XLOOKUP(Table3[[#This Row],[Full Tract]],'IN QCT'!A:A,'IN QCT'!B:B),0)</f>
        <v>0</v>
      </c>
    </row>
    <row r="19" spans="1:14" x14ac:dyDescent="0.25">
      <c r="A19" t="s">
        <v>2709</v>
      </c>
      <c r="B19" t="s">
        <v>39</v>
      </c>
      <c r="C19">
        <v>18003010400</v>
      </c>
      <c r="D19">
        <f t="shared" si="0"/>
        <v>4</v>
      </c>
      <c r="E19" s="8">
        <f>_xlfn.XLOOKUP(C19,'High Income'!G:G,'High Income'!C:C)</f>
        <v>102734</v>
      </c>
      <c r="F19">
        <f>_xlfn.XLOOKUP(C19,'High Income'!G:G,'High Income'!H:H)</f>
        <v>1</v>
      </c>
      <c r="G19">
        <f>_xlfn.XLOOKUP(C19,'Low Poverty'!G:G,'Low Poverty'!C:C)</f>
        <v>3.3</v>
      </c>
      <c r="H19">
        <f>_xlfn.XLOOKUP(C19,'Low Poverty'!G:G,'Low Poverty'!H:H)</f>
        <v>1</v>
      </c>
      <c r="I19">
        <f>_xlfn.XLOOKUP(A:A,'Low Unemployment'!A:A,'Low Unemployment'!B:B)</f>
        <v>3.5</v>
      </c>
      <c r="J19">
        <f>_xlfn.XLOOKUP(A19,'Low Unemployment'!A:A,'Low Unemployment'!C:C)</f>
        <v>1</v>
      </c>
      <c r="K19">
        <f>_xlfn.XLOOKUP(A19,'Primary Care Physician'!A:A,'Primary Care Physician'!B:B)</f>
        <v>1354</v>
      </c>
      <c r="L19">
        <f>_xlfn.XLOOKUP(A19,'Primary Care Physician'!A:A,'Primary Care Physician'!C:C)</f>
        <v>1</v>
      </c>
      <c r="M19">
        <f>IFERROR(_xlfn.XLOOKUP(C19,RECAP!E:E,RECAP!F:F),0)</f>
        <v>0</v>
      </c>
      <c r="N19">
        <f>IFERROR(_xlfn.XLOOKUP(Table3[[#This Row],[Full Tract]],'IN QCT'!A:A,'IN QCT'!B:B),0)</f>
        <v>0</v>
      </c>
    </row>
    <row r="20" spans="1:14" x14ac:dyDescent="0.25">
      <c r="A20" t="s">
        <v>2709</v>
      </c>
      <c r="B20" t="s">
        <v>61</v>
      </c>
      <c r="C20">
        <v>18003010500</v>
      </c>
      <c r="D20">
        <f t="shared" si="0"/>
        <v>4</v>
      </c>
      <c r="E20" s="8">
        <f>_xlfn.XLOOKUP(C20,'High Income'!G:G,'High Income'!C:C)</f>
        <v>96250</v>
      </c>
      <c r="F20">
        <f>_xlfn.XLOOKUP(C20,'High Income'!G:G,'High Income'!H:H)</f>
        <v>1</v>
      </c>
      <c r="G20">
        <f>_xlfn.XLOOKUP(C20,'Low Poverty'!G:G,'Low Poverty'!C:C)</f>
        <v>1.7</v>
      </c>
      <c r="H20">
        <f>_xlfn.XLOOKUP(C20,'Low Poverty'!G:G,'Low Poverty'!H:H)</f>
        <v>1</v>
      </c>
      <c r="I20">
        <f>_xlfn.XLOOKUP(A:A,'Low Unemployment'!A:A,'Low Unemployment'!B:B)</f>
        <v>3.5</v>
      </c>
      <c r="J20">
        <f>_xlfn.XLOOKUP(A20,'Low Unemployment'!A:A,'Low Unemployment'!C:C)</f>
        <v>1</v>
      </c>
      <c r="K20">
        <f>_xlfn.XLOOKUP(A20,'Primary Care Physician'!A:A,'Primary Care Physician'!B:B)</f>
        <v>1354</v>
      </c>
      <c r="L20">
        <f>_xlfn.XLOOKUP(A20,'Primary Care Physician'!A:A,'Primary Care Physician'!C:C)</f>
        <v>1</v>
      </c>
      <c r="M20">
        <f>IFERROR(_xlfn.XLOOKUP(C20,RECAP!E:E,RECAP!F:F),0)</f>
        <v>0</v>
      </c>
      <c r="N20">
        <f>IFERROR(_xlfn.XLOOKUP(Table3[[#This Row],[Full Tract]],'IN QCT'!A:A,'IN QCT'!B:B),0)</f>
        <v>0</v>
      </c>
    </row>
    <row r="21" spans="1:14" x14ac:dyDescent="0.25">
      <c r="A21" t="s">
        <v>2709</v>
      </c>
      <c r="B21" t="s">
        <v>1015</v>
      </c>
      <c r="C21">
        <v>18003010601</v>
      </c>
      <c r="D21">
        <f t="shared" si="0"/>
        <v>2</v>
      </c>
      <c r="E21" s="8">
        <f>_xlfn.XLOOKUP(C21,'High Income'!G:G,'High Income'!C:C)</f>
        <v>82043</v>
      </c>
      <c r="F21">
        <f>_xlfn.XLOOKUP(C21,'High Income'!G:G,'High Income'!H:H)</f>
        <v>0</v>
      </c>
      <c r="G21">
        <f>_xlfn.XLOOKUP(C21,'Low Poverty'!G:G,'Low Poverty'!C:C)</f>
        <v>7.2</v>
      </c>
      <c r="H21">
        <f>_xlfn.XLOOKUP(C21,'Low Poverty'!G:G,'Low Poverty'!H:H)</f>
        <v>0</v>
      </c>
      <c r="I21">
        <f>_xlfn.XLOOKUP(A:A,'Low Unemployment'!A:A,'Low Unemployment'!B:B)</f>
        <v>3.5</v>
      </c>
      <c r="J21">
        <f>_xlfn.XLOOKUP(A21,'Low Unemployment'!A:A,'Low Unemployment'!C:C)</f>
        <v>1</v>
      </c>
      <c r="K21">
        <f>_xlfn.XLOOKUP(A21,'Primary Care Physician'!A:A,'Primary Care Physician'!B:B)</f>
        <v>1354</v>
      </c>
      <c r="L21">
        <f>_xlfn.XLOOKUP(A21,'Primary Care Physician'!A:A,'Primary Care Physician'!C:C)</f>
        <v>1</v>
      </c>
      <c r="M21">
        <f>IFERROR(_xlfn.XLOOKUP(C21,RECAP!E:E,RECAP!F:F),0)</f>
        <v>0</v>
      </c>
      <c r="N21">
        <f>IFERROR(_xlfn.XLOOKUP(Table3[[#This Row],[Full Tract]],'IN QCT'!A:A,'IN QCT'!B:B),0)</f>
        <v>0</v>
      </c>
    </row>
    <row r="22" spans="1:14" x14ac:dyDescent="0.25">
      <c r="A22" t="s">
        <v>2709</v>
      </c>
      <c r="B22" t="s">
        <v>959</v>
      </c>
      <c r="C22">
        <v>18003010602</v>
      </c>
      <c r="D22">
        <f t="shared" si="0"/>
        <v>2</v>
      </c>
      <c r="E22" s="8">
        <f>_xlfn.XLOOKUP(C22,'High Income'!G:G,'High Income'!C:C)</f>
        <v>68167</v>
      </c>
      <c r="F22">
        <f>_xlfn.XLOOKUP(C22,'High Income'!G:G,'High Income'!H:H)</f>
        <v>0</v>
      </c>
      <c r="G22">
        <f>_xlfn.XLOOKUP(C22,'Low Poverty'!G:G,'Low Poverty'!C:C)</f>
        <v>12.9</v>
      </c>
      <c r="H22">
        <f>_xlfn.XLOOKUP(C22,'Low Poverty'!G:G,'Low Poverty'!H:H)</f>
        <v>0</v>
      </c>
      <c r="I22">
        <f>_xlfn.XLOOKUP(A:A,'Low Unemployment'!A:A,'Low Unemployment'!B:B)</f>
        <v>3.5</v>
      </c>
      <c r="J22">
        <f>_xlfn.XLOOKUP(A22,'Low Unemployment'!A:A,'Low Unemployment'!C:C)</f>
        <v>1</v>
      </c>
      <c r="K22">
        <f>_xlfn.XLOOKUP(A22,'Primary Care Physician'!A:A,'Primary Care Physician'!B:B)</f>
        <v>1354</v>
      </c>
      <c r="L22">
        <f>_xlfn.XLOOKUP(A22,'Primary Care Physician'!A:A,'Primary Care Physician'!C:C)</f>
        <v>1</v>
      </c>
      <c r="M22">
        <f>IFERROR(_xlfn.XLOOKUP(C22,RECAP!E:E,RECAP!F:F),0)</f>
        <v>0</v>
      </c>
      <c r="N22">
        <f>IFERROR(_xlfn.XLOOKUP(Table3[[#This Row],[Full Tract]],'IN QCT'!A:A,'IN QCT'!B:B),0)</f>
        <v>0</v>
      </c>
    </row>
    <row r="23" spans="1:14" x14ac:dyDescent="0.25">
      <c r="A23" t="s">
        <v>2709</v>
      </c>
      <c r="B23" t="s">
        <v>1743</v>
      </c>
      <c r="C23">
        <v>18003010603</v>
      </c>
      <c r="D23">
        <f t="shared" si="0"/>
        <v>3</v>
      </c>
      <c r="E23" s="8">
        <f>_xlfn.XLOOKUP(C23,'High Income'!G:G,'High Income'!C:C)</f>
        <v>77204</v>
      </c>
      <c r="F23">
        <f>_xlfn.XLOOKUP(C23,'High Income'!G:G,'High Income'!H:H)</f>
        <v>0</v>
      </c>
      <c r="G23">
        <f>_xlfn.XLOOKUP(C23,'Low Poverty'!G:G,'Low Poverty'!C:C)</f>
        <v>4.7</v>
      </c>
      <c r="H23">
        <f>_xlfn.XLOOKUP(C23,'Low Poverty'!G:G,'Low Poverty'!H:H)</f>
        <v>1</v>
      </c>
      <c r="I23">
        <f>_xlfn.XLOOKUP(A:A,'Low Unemployment'!A:A,'Low Unemployment'!B:B)</f>
        <v>3.5</v>
      </c>
      <c r="J23">
        <f>_xlfn.XLOOKUP(A23,'Low Unemployment'!A:A,'Low Unemployment'!C:C)</f>
        <v>1</v>
      </c>
      <c r="K23">
        <f>_xlfn.XLOOKUP(A23,'Primary Care Physician'!A:A,'Primary Care Physician'!B:B)</f>
        <v>1354</v>
      </c>
      <c r="L23">
        <f>_xlfn.XLOOKUP(A23,'Primary Care Physician'!A:A,'Primary Care Physician'!C:C)</f>
        <v>1</v>
      </c>
      <c r="M23">
        <f>IFERROR(_xlfn.XLOOKUP(C23,RECAP!E:E,RECAP!F:F),0)</f>
        <v>0</v>
      </c>
      <c r="N23">
        <f>IFERROR(_xlfn.XLOOKUP(Table3[[#This Row],[Full Tract]],'IN QCT'!A:A,'IN QCT'!B:B),0)</f>
        <v>0</v>
      </c>
    </row>
    <row r="24" spans="1:14" x14ac:dyDescent="0.25">
      <c r="A24" t="s">
        <v>2709</v>
      </c>
      <c r="B24" t="s">
        <v>401</v>
      </c>
      <c r="C24">
        <v>18003010604</v>
      </c>
      <c r="D24">
        <f t="shared" si="0"/>
        <v>2</v>
      </c>
      <c r="E24" s="8">
        <f>_xlfn.XLOOKUP(C24,'High Income'!G:G,'High Income'!C:C)</f>
        <v>41667</v>
      </c>
      <c r="F24">
        <f>_xlfn.XLOOKUP(C24,'High Income'!G:G,'High Income'!H:H)</f>
        <v>0</v>
      </c>
      <c r="G24">
        <f>_xlfn.XLOOKUP(C24,'Low Poverty'!G:G,'Low Poverty'!C:C)</f>
        <v>28.7</v>
      </c>
      <c r="H24">
        <f>_xlfn.XLOOKUP(C24,'Low Poverty'!G:G,'Low Poverty'!H:H)</f>
        <v>0</v>
      </c>
      <c r="I24">
        <f>_xlfn.XLOOKUP(A:A,'Low Unemployment'!A:A,'Low Unemployment'!B:B)</f>
        <v>3.5</v>
      </c>
      <c r="J24">
        <f>_xlfn.XLOOKUP(A24,'Low Unemployment'!A:A,'Low Unemployment'!C:C)</f>
        <v>1</v>
      </c>
      <c r="K24">
        <f>_xlfn.XLOOKUP(A24,'Primary Care Physician'!A:A,'Primary Care Physician'!B:B)</f>
        <v>1354</v>
      </c>
      <c r="L24">
        <f>_xlfn.XLOOKUP(A24,'Primary Care Physician'!A:A,'Primary Care Physician'!C:C)</f>
        <v>1</v>
      </c>
      <c r="M24">
        <f>IFERROR(_xlfn.XLOOKUP(C24,RECAP!E:E,RECAP!F:F),0)</f>
        <v>0</v>
      </c>
      <c r="N24">
        <f>IFERROR(_xlfn.XLOOKUP(Table3[[#This Row],[Full Tract]],'IN QCT'!A:A,'IN QCT'!B:B),0)</f>
        <v>1</v>
      </c>
    </row>
    <row r="25" spans="1:14" x14ac:dyDescent="0.25">
      <c r="A25" t="s">
        <v>2709</v>
      </c>
      <c r="B25" t="s">
        <v>1869</v>
      </c>
      <c r="C25">
        <v>18003010705</v>
      </c>
      <c r="D25">
        <f t="shared" si="0"/>
        <v>3</v>
      </c>
      <c r="E25" s="8">
        <f>_xlfn.XLOOKUP(C25,'High Income'!G:G,'High Income'!C:C)</f>
        <v>81229</v>
      </c>
      <c r="F25">
        <f>_xlfn.XLOOKUP(C25,'High Income'!G:G,'High Income'!H:H)</f>
        <v>0</v>
      </c>
      <c r="G25">
        <f>_xlfn.XLOOKUP(C25,'Low Poverty'!G:G,'Low Poverty'!C:C)</f>
        <v>4</v>
      </c>
      <c r="H25">
        <f>_xlfn.XLOOKUP(C25,'Low Poverty'!G:G,'Low Poverty'!H:H)</f>
        <v>1</v>
      </c>
      <c r="I25">
        <f>_xlfn.XLOOKUP(A:A,'Low Unemployment'!A:A,'Low Unemployment'!B:B)</f>
        <v>3.5</v>
      </c>
      <c r="J25">
        <f>_xlfn.XLOOKUP(A25,'Low Unemployment'!A:A,'Low Unemployment'!C:C)</f>
        <v>1</v>
      </c>
      <c r="K25">
        <f>_xlfn.XLOOKUP(A25,'Primary Care Physician'!A:A,'Primary Care Physician'!B:B)</f>
        <v>1354</v>
      </c>
      <c r="L25">
        <f>_xlfn.XLOOKUP(A25,'Primary Care Physician'!A:A,'Primary Care Physician'!C:C)</f>
        <v>1</v>
      </c>
      <c r="M25">
        <f>IFERROR(_xlfn.XLOOKUP(C25,RECAP!E:E,RECAP!F:F),0)</f>
        <v>0</v>
      </c>
      <c r="N25">
        <f>IFERROR(_xlfn.XLOOKUP(Table3[[#This Row],[Full Tract]],'IN QCT'!A:A,'IN QCT'!B:B),0)</f>
        <v>0</v>
      </c>
    </row>
    <row r="26" spans="1:14" x14ac:dyDescent="0.25">
      <c r="A26" t="s">
        <v>2709</v>
      </c>
      <c r="B26" t="s">
        <v>1687</v>
      </c>
      <c r="C26">
        <v>18003010706</v>
      </c>
      <c r="D26">
        <f t="shared" si="0"/>
        <v>2</v>
      </c>
      <c r="E26" s="8">
        <f>_xlfn.XLOOKUP(C26,'High Income'!G:G,'High Income'!C:C)</f>
        <v>75489</v>
      </c>
      <c r="F26">
        <f>_xlfn.XLOOKUP(C26,'High Income'!G:G,'High Income'!H:H)</f>
        <v>0</v>
      </c>
      <c r="G26">
        <f>_xlfn.XLOOKUP(C26,'Low Poverty'!G:G,'Low Poverty'!C:C)</f>
        <v>12.4</v>
      </c>
      <c r="H26">
        <f>_xlfn.XLOOKUP(C26,'Low Poverty'!G:G,'Low Poverty'!H:H)</f>
        <v>0</v>
      </c>
      <c r="I26">
        <f>_xlfn.XLOOKUP(A:A,'Low Unemployment'!A:A,'Low Unemployment'!B:B)</f>
        <v>3.5</v>
      </c>
      <c r="J26">
        <f>_xlfn.XLOOKUP(A26,'Low Unemployment'!A:A,'Low Unemployment'!C:C)</f>
        <v>1</v>
      </c>
      <c r="K26">
        <f>_xlfn.XLOOKUP(A26,'Primary Care Physician'!A:A,'Primary Care Physician'!B:B)</f>
        <v>1354</v>
      </c>
      <c r="L26">
        <f>_xlfn.XLOOKUP(A26,'Primary Care Physician'!A:A,'Primary Care Physician'!C:C)</f>
        <v>1</v>
      </c>
      <c r="M26">
        <f>IFERROR(_xlfn.XLOOKUP(C26,RECAP!E:E,RECAP!F:F),0)</f>
        <v>0</v>
      </c>
      <c r="N26">
        <f>IFERROR(_xlfn.XLOOKUP(Table3[[#This Row],[Full Tract]],'IN QCT'!A:A,'IN QCT'!B:B),0)</f>
        <v>0</v>
      </c>
    </row>
    <row r="27" spans="1:14" x14ac:dyDescent="0.25">
      <c r="A27" t="s">
        <v>2709</v>
      </c>
      <c r="B27" t="s">
        <v>1713</v>
      </c>
      <c r="C27">
        <v>18003010707</v>
      </c>
      <c r="D27">
        <f t="shared" si="0"/>
        <v>3</v>
      </c>
      <c r="E27" s="8">
        <f>_xlfn.XLOOKUP(C27,'High Income'!G:G,'High Income'!C:C)</f>
        <v>76346</v>
      </c>
      <c r="F27">
        <f>_xlfn.XLOOKUP(C27,'High Income'!G:G,'High Income'!H:H)</f>
        <v>0</v>
      </c>
      <c r="G27">
        <f>_xlfn.XLOOKUP(C27,'Low Poverty'!G:G,'Low Poverty'!C:C)</f>
        <v>4.3</v>
      </c>
      <c r="H27">
        <f>_xlfn.XLOOKUP(C27,'Low Poverty'!G:G,'Low Poverty'!H:H)</f>
        <v>1</v>
      </c>
      <c r="I27">
        <f>_xlfn.XLOOKUP(A:A,'Low Unemployment'!A:A,'Low Unemployment'!B:B)</f>
        <v>3.5</v>
      </c>
      <c r="J27">
        <f>_xlfn.XLOOKUP(A27,'Low Unemployment'!A:A,'Low Unemployment'!C:C)</f>
        <v>1</v>
      </c>
      <c r="K27">
        <f>_xlfn.XLOOKUP(A27,'Primary Care Physician'!A:A,'Primary Care Physician'!B:B)</f>
        <v>1354</v>
      </c>
      <c r="L27">
        <f>_xlfn.XLOOKUP(A27,'Primary Care Physician'!A:A,'Primary Care Physician'!C:C)</f>
        <v>1</v>
      </c>
      <c r="M27">
        <f>IFERROR(_xlfn.XLOOKUP(C27,RECAP!E:E,RECAP!F:F),0)</f>
        <v>0</v>
      </c>
      <c r="N27">
        <f>IFERROR(_xlfn.XLOOKUP(Table3[[#This Row],[Full Tract]],'IN QCT'!A:A,'IN QCT'!B:B),0)</f>
        <v>0</v>
      </c>
    </row>
    <row r="28" spans="1:14" x14ac:dyDescent="0.25">
      <c r="A28" t="s">
        <v>2709</v>
      </c>
      <c r="B28" t="s">
        <v>1569</v>
      </c>
      <c r="C28">
        <v>18003010803</v>
      </c>
      <c r="D28">
        <f t="shared" si="0"/>
        <v>2</v>
      </c>
      <c r="E28" s="8">
        <f>_xlfn.XLOOKUP(C28,'High Income'!G:G,'High Income'!C:C)</f>
        <v>72469</v>
      </c>
      <c r="F28">
        <f>_xlfn.XLOOKUP(C28,'High Income'!G:G,'High Income'!H:H)</f>
        <v>0</v>
      </c>
      <c r="G28">
        <f>_xlfn.XLOOKUP(C28,'Low Poverty'!G:G,'Low Poverty'!C:C)</f>
        <v>13.7</v>
      </c>
      <c r="H28">
        <f>_xlfn.XLOOKUP(C28,'Low Poverty'!G:G,'Low Poverty'!H:H)</f>
        <v>0</v>
      </c>
      <c r="I28">
        <f>_xlfn.XLOOKUP(A:A,'Low Unemployment'!A:A,'Low Unemployment'!B:B)</f>
        <v>3.5</v>
      </c>
      <c r="J28">
        <f>_xlfn.XLOOKUP(A28,'Low Unemployment'!A:A,'Low Unemployment'!C:C)</f>
        <v>1</v>
      </c>
      <c r="K28">
        <f>_xlfn.XLOOKUP(A28,'Primary Care Physician'!A:A,'Primary Care Physician'!B:B)</f>
        <v>1354</v>
      </c>
      <c r="L28">
        <f>_xlfn.XLOOKUP(A28,'Primary Care Physician'!A:A,'Primary Care Physician'!C:C)</f>
        <v>1</v>
      </c>
      <c r="M28">
        <f>IFERROR(_xlfn.XLOOKUP(C28,RECAP!E:E,RECAP!F:F),0)</f>
        <v>0</v>
      </c>
      <c r="N28">
        <f>IFERROR(_xlfn.XLOOKUP(Table3[[#This Row],[Full Tract]],'IN QCT'!A:A,'IN QCT'!B:B),0)</f>
        <v>0</v>
      </c>
    </row>
    <row r="29" spans="1:14" x14ac:dyDescent="0.25">
      <c r="A29" t="s">
        <v>2709</v>
      </c>
      <c r="B29" t="s">
        <v>1173</v>
      </c>
      <c r="C29">
        <v>18003010804</v>
      </c>
      <c r="D29">
        <f t="shared" si="0"/>
        <v>2</v>
      </c>
      <c r="E29" s="8">
        <f>_xlfn.XLOOKUP(C29,'High Income'!G:G,'High Income'!C:C)</f>
        <v>62146</v>
      </c>
      <c r="F29">
        <f>_xlfn.XLOOKUP(C29,'High Income'!G:G,'High Income'!H:H)</f>
        <v>0</v>
      </c>
      <c r="G29">
        <f>_xlfn.XLOOKUP(C29,'Low Poverty'!G:G,'Low Poverty'!C:C)</f>
        <v>13.5</v>
      </c>
      <c r="H29">
        <f>_xlfn.XLOOKUP(C29,'Low Poverty'!G:G,'Low Poverty'!H:H)</f>
        <v>0</v>
      </c>
      <c r="I29">
        <f>_xlfn.XLOOKUP(A:A,'Low Unemployment'!A:A,'Low Unemployment'!B:B)</f>
        <v>3.5</v>
      </c>
      <c r="J29">
        <f>_xlfn.XLOOKUP(A29,'Low Unemployment'!A:A,'Low Unemployment'!C:C)</f>
        <v>1</v>
      </c>
      <c r="K29">
        <f>_xlfn.XLOOKUP(A29,'Primary Care Physician'!A:A,'Primary Care Physician'!B:B)</f>
        <v>1354</v>
      </c>
      <c r="L29">
        <f>_xlfn.XLOOKUP(A29,'Primary Care Physician'!A:A,'Primary Care Physician'!C:C)</f>
        <v>1</v>
      </c>
      <c r="M29">
        <f>IFERROR(_xlfn.XLOOKUP(C29,RECAP!E:E,RECAP!F:F),0)</f>
        <v>0</v>
      </c>
      <c r="N29">
        <f>IFERROR(_xlfn.XLOOKUP(Table3[[#This Row],[Full Tract]],'IN QCT'!A:A,'IN QCT'!B:B),0)</f>
        <v>0</v>
      </c>
    </row>
    <row r="30" spans="1:14" x14ac:dyDescent="0.25">
      <c r="A30" t="s">
        <v>2709</v>
      </c>
      <c r="B30" t="s">
        <v>1723</v>
      </c>
      <c r="C30">
        <v>18003010807</v>
      </c>
      <c r="D30">
        <f t="shared" si="0"/>
        <v>3</v>
      </c>
      <c r="E30" s="8">
        <f>_xlfn.XLOOKUP(C30,'High Income'!G:G,'High Income'!C:C)</f>
        <v>76527</v>
      </c>
      <c r="F30">
        <f>_xlfn.XLOOKUP(C30,'High Income'!G:G,'High Income'!H:H)</f>
        <v>0</v>
      </c>
      <c r="G30">
        <f>_xlfn.XLOOKUP(C30,'Low Poverty'!G:G,'Low Poverty'!C:C)</f>
        <v>4.5999999999999996</v>
      </c>
      <c r="H30">
        <f>_xlfn.XLOOKUP(C30,'Low Poverty'!G:G,'Low Poverty'!H:H)</f>
        <v>1</v>
      </c>
      <c r="I30">
        <f>_xlfn.XLOOKUP(A:A,'Low Unemployment'!A:A,'Low Unemployment'!B:B)</f>
        <v>3.5</v>
      </c>
      <c r="J30">
        <f>_xlfn.XLOOKUP(A30,'Low Unemployment'!A:A,'Low Unemployment'!C:C)</f>
        <v>1</v>
      </c>
      <c r="K30">
        <f>_xlfn.XLOOKUP(A30,'Primary Care Physician'!A:A,'Primary Care Physician'!B:B)</f>
        <v>1354</v>
      </c>
      <c r="L30">
        <f>_xlfn.XLOOKUP(A30,'Primary Care Physician'!A:A,'Primary Care Physician'!C:C)</f>
        <v>1</v>
      </c>
      <c r="M30">
        <f>IFERROR(_xlfn.XLOOKUP(C30,RECAP!E:E,RECAP!F:F),0)</f>
        <v>0</v>
      </c>
      <c r="N30">
        <f>IFERROR(_xlfn.XLOOKUP(Table3[[#This Row],[Full Tract]],'IN QCT'!A:A,'IN QCT'!B:B),0)</f>
        <v>0</v>
      </c>
    </row>
    <row r="31" spans="1:14" x14ac:dyDescent="0.25">
      <c r="A31" t="s">
        <v>2709</v>
      </c>
      <c r="B31" t="s">
        <v>2153</v>
      </c>
      <c r="C31">
        <v>18003010808</v>
      </c>
      <c r="D31">
        <f t="shared" si="0"/>
        <v>3</v>
      </c>
      <c r="E31" s="8">
        <f>_xlfn.XLOOKUP(C31,'High Income'!G:G,'High Income'!C:C)</f>
        <v>91613</v>
      </c>
      <c r="F31">
        <f>_xlfn.XLOOKUP(C31,'High Income'!G:G,'High Income'!H:H)</f>
        <v>1</v>
      </c>
      <c r="G31">
        <f>_xlfn.XLOOKUP(C31,'Low Poverty'!G:G,'Low Poverty'!C:C)</f>
        <v>6.4</v>
      </c>
      <c r="H31">
        <f>_xlfn.XLOOKUP(C31,'Low Poverty'!G:G,'Low Poverty'!H:H)</f>
        <v>0</v>
      </c>
      <c r="I31">
        <f>_xlfn.XLOOKUP(A:A,'Low Unemployment'!A:A,'Low Unemployment'!B:B)</f>
        <v>3.5</v>
      </c>
      <c r="J31">
        <f>_xlfn.XLOOKUP(A31,'Low Unemployment'!A:A,'Low Unemployment'!C:C)</f>
        <v>1</v>
      </c>
      <c r="K31">
        <f>_xlfn.XLOOKUP(A31,'Primary Care Physician'!A:A,'Primary Care Physician'!B:B)</f>
        <v>1354</v>
      </c>
      <c r="L31">
        <f>_xlfn.XLOOKUP(A31,'Primary Care Physician'!A:A,'Primary Care Physician'!C:C)</f>
        <v>1</v>
      </c>
      <c r="M31">
        <f>IFERROR(_xlfn.XLOOKUP(C31,RECAP!E:E,RECAP!F:F),0)</f>
        <v>0</v>
      </c>
      <c r="N31">
        <f>IFERROR(_xlfn.XLOOKUP(Table3[[#This Row],[Full Tract]],'IN QCT'!A:A,'IN QCT'!B:B),0)</f>
        <v>0</v>
      </c>
    </row>
    <row r="32" spans="1:14" x14ac:dyDescent="0.25">
      <c r="A32" t="s">
        <v>2709</v>
      </c>
      <c r="B32" t="s">
        <v>1799</v>
      </c>
      <c r="C32">
        <v>18003010809</v>
      </c>
      <c r="D32">
        <f t="shared" si="0"/>
        <v>2</v>
      </c>
      <c r="E32" s="8">
        <f>_xlfn.XLOOKUP(C32,'High Income'!G:G,'High Income'!C:C)</f>
        <v>79063</v>
      </c>
      <c r="F32">
        <f>_xlfn.XLOOKUP(C32,'High Income'!G:G,'High Income'!H:H)</f>
        <v>0</v>
      </c>
      <c r="G32">
        <f>_xlfn.XLOOKUP(C32,'Low Poverty'!G:G,'Low Poverty'!C:C)</f>
        <v>15.6</v>
      </c>
      <c r="H32">
        <f>_xlfn.XLOOKUP(C32,'Low Poverty'!G:G,'Low Poverty'!H:H)</f>
        <v>0</v>
      </c>
      <c r="I32">
        <f>_xlfn.XLOOKUP(A:A,'Low Unemployment'!A:A,'Low Unemployment'!B:B)</f>
        <v>3.5</v>
      </c>
      <c r="J32">
        <f>_xlfn.XLOOKUP(A32,'Low Unemployment'!A:A,'Low Unemployment'!C:C)</f>
        <v>1</v>
      </c>
      <c r="K32">
        <f>_xlfn.XLOOKUP(A32,'Primary Care Physician'!A:A,'Primary Care Physician'!B:B)</f>
        <v>1354</v>
      </c>
      <c r="L32">
        <f>_xlfn.XLOOKUP(A32,'Primary Care Physician'!A:A,'Primary Care Physician'!C:C)</f>
        <v>1</v>
      </c>
      <c r="M32">
        <f>IFERROR(_xlfn.XLOOKUP(C32,RECAP!E:E,RECAP!F:F),0)</f>
        <v>0</v>
      </c>
      <c r="N32">
        <f>IFERROR(_xlfn.XLOOKUP(Table3[[#This Row],[Full Tract]],'IN QCT'!A:A,'IN QCT'!B:B),0)</f>
        <v>0</v>
      </c>
    </row>
    <row r="33" spans="1:14" x14ac:dyDescent="0.25">
      <c r="A33" t="s">
        <v>2709</v>
      </c>
      <c r="B33" t="s">
        <v>1115</v>
      </c>
      <c r="C33">
        <v>18003010811</v>
      </c>
      <c r="D33">
        <f t="shared" si="0"/>
        <v>2</v>
      </c>
      <c r="E33" s="8">
        <f>_xlfn.XLOOKUP(C33,'High Income'!G:G,'High Income'!C:C)</f>
        <v>60928</v>
      </c>
      <c r="F33">
        <f>_xlfn.XLOOKUP(C33,'High Income'!G:G,'High Income'!H:H)</f>
        <v>0</v>
      </c>
      <c r="G33">
        <f>_xlfn.XLOOKUP(C33,'Low Poverty'!G:G,'Low Poverty'!C:C)</f>
        <v>10.199999999999999</v>
      </c>
      <c r="H33">
        <f>_xlfn.XLOOKUP(C33,'Low Poverty'!G:G,'Low Poverty'!H:H)</f>
        <v>0</v>
      </c>
      <c r="I33">
        <f>_xlfn.XLOOKUP(A:A,'Low Unemployment'!A:A,'Low Unemployment'!B:B)</f>
        <v>3.5</v>
      </c>
      <c r="J33">
        <f>_xlfn.XLOOKUP(A33,'Low Unemployment'!A:A,'Low Unemployment'!C:C)</f>
        <v>1</v>
      </c>
      <c r="K33">
        <f>_xlfn.XLOOKUP(A33,'Primary Care Physician'!A:A,'Primary Care Physician'!B:B)</f>
        <v>1354</v>
      </c>
      <c r="L33">
        <f>_xlfn.XLOOKUP(A33,'Primary Care Physician'!A:A,'Primary Care Physician'!C:C)</f>
        <v>1</v>
      </c>
      <c r="M33">
        <f>IFERROR(_xlfn.XLOOKUP(C33,RECAP!E:E,RECAP!F:F),0)</f>
        <v>0</v>
      </c>
      <c r="N33">
        <f>IFERROR(_xlfn.XLOOKUP(Table3[[#This Row],[Full Tract]],'IN QCT'!A:A,'IN QCT'!B:B),0)</f>
        <v>0</v>
      </c>
    </row>
    <row r="34" spans="1:14" x14ac:dyDescent="0.25">
      <c r="A34" t="s">
        <v>2709</v>
      </c>
      <c r="B34" t="s">
        <v>1855</v>
      </c>
      <c r="C34">
        <v>18003010812</v>
      </c>
      <c r="D34">
        <f t="shared" si="0"/>
        <v>3</v>
      </c>
      <c r="E34" s="8">
        <f>_xlfn.XLOOKUP(C34,'High Income'!G:G,'High Income'!C:C)</f>
        <v>81050</v>
      </c>
      <c r="F34">
        <f>_xlfn.XLOOKUP(C34,'High Income'!G:G,'High Income'!H:H)</f>
        <v>0</v>
      </c>
      <c r="G34">
        <f>_xlfn.XLOOKUP(C34,'Low Poverty'!G:G,'Low Poverty'!C:C)</f>
        <v>3.4</v>
      </c>
      <c r="H34">
        <f>_xlfn.XLOOKUP(C34,'Low Poverty'!G:G,'Low Poverty'!H:H)</f>
        <v>1</v>
      </c>
      <c r="I34">
        <f>_xlfn.XLOOKUP(A:A,'Low Unemployment'!A:A,'Low Unemployment'!B:B)</f>
        <v>3.5</v>
      </c>
      <c r="J34">
        <f>_xlfn.XLOOKUP(A34,'Low Unemployment'!A:A,'Low Unemployment'!C:C)</f>
        <v>1</v>
      </c>
      <c r="K34">
        <f>_xlfn.XLOOKUP(A34,'Primary Care Physician'!A:A,'Primary Care Physician'!B:B)</f>
        <v>1354</v>
      </c>
      <c r="L34">
        <f>_xlfn.XLOOKUP(A34,'Primary Care Physician'!A:A,'Primary Care Physician'!C:C)</f>
        <v>1</v>
      </c>
      <c r="M34">
        <f>IFERROR(_xlfn.XLOOKUP(C34,RECAP!E:E,RECAP!F:F),0)</f>
        <v>0</v>
      </c>
      <c r="N34">
        <f>IFERROR(_xlfn.XLOOKUP(Table3[[#This Row],[Full Tract]],'IN QCT'!A:A,'IN QCT'!B:B),0)</f>
        <v>0</v>
      </c>
    </row>
    <row r="35" spans="1:14" x14ac:dyDescent="0.25">
      <c r="A35" t="s">
        <v>2709</v>
      </c>
      <c r="B35" t="s">
        <v>1295</v>
      </c>
      <c r="C35">
        <v>18003010813</v>
      </c>
      <c r="D35">
        <f t="shared" si="0"/>
        <v>2</v>
      </c>
      <c r="E35" s="8">
        <f>_xlfn.XLOOKUP(C35,'High Income'!G:G,'High Income'!C:C)</f>
        <v>65693</v>
      </c>
      <c r="F35">
        <f>_xlfn.XLOOKUP(C35,'High Income'!G:G,'High Income'!H:H)</f>
        <v>0</v>
      </c>
      <c r="G35">
        <f>_xlfn.XLOOKUP(C35,'Low Poverty'!G:G,'Low Poverty'!C:C)</f>
        <v>10.3</v>
      </c>
      <c r="H35">
        <f>_xlfn.XLOOKUP(C35,'Low Poverty'!G:G,'Low Poverty'!H:H)</f>
        <v>0</v>
      </c>
      <c r="I35">
        <f>_xlfn.XLOOKUP(A:A,'Low Unemployment'!A:A,'Low Unemployment'!B:B)</f>
        <v>3.5</v>
      </c>
      <c r="J35">
        <f>_xlfn.XLOOKUP(A35,'Low Unemployment'!A:A,'Low Unemployment'!C:C)</f>
        <v>1</v>
      </c>
      <c r="K35">
        <f>_xlfn.XLOOKUP(A35,'Primary Care Physician'!A:A,'Primary Care Physician'!B:B)</f>
        <v>1354</v>
      </c>
      <c r="L35">
        <f>_xlfn.XLOOKUP(A35,'Primary Care Physician'!A:A,'Primary Care Physician'!C:C)</f>
        <v>1</v>
      </c>
      <c r="M35">
        <f>IFERROR(_xlfn.XLOOKUP(C35,RECAP!E:E,RECAP!F:F),0)</f>
        <v>0</v>
      </c>
      <c r="N35">
        <f>IFERROR(_xlfn.XLOOKUP(Table3[[#This Row],[Full Tract]],'IN QCT'!A:A,'IN QCT'!B:B),0)</f>
        <v>0</v>
      </c>
    </row>
    <row r="36" spans="1:14" x14ac:dyDescent="0.25">
      <c r="A36" t="s">
        <v>2709</v>
      </c>
      <c r="B36" t="s">
        <v>2179</v>
      </c>
      <c r="C36">
        <v>18003010815</v>
      </c>
      <c r="D36">
        <f t="shared" si="0"/>
        <v>4</v>
      </c>
      <c r="E36" s="8">
        <f>_xlfn.XLOOKUP(C36,'High Income'!G:G,'High Income'!C:C)</f>
        <v>93295</v>
      </c>
      <c r="F36">
        <f>_xlfn.XLOOKUP(C36,'High Income'!G:G,'High Income'!H:H)</f>
        <v>1</v>
      </c>
      <c r="G36">
        <f>_xlfn.XLOOKUP(C36,'Low Poverty'!G:G,'Low Poverty'!C:C)</f>
        <v>3.4</v>
      </c>
      <c r="H36">
        <f>_xlfn.XLOOKUP(C36,'Low Poverty'!G:G,'Low Poverty'!H:H)</f>
        <v>1</v>
      </c>
      <c r="I36">
        <f>_xlfn.XLOOKUP(A:A,'Low Unemployment'!A:A,'Low Unemployment'!B:B)</f>
        <v>3.5</v>
      </c>
      <c r="J36">
        <f>_xlfn.XLOOKUP(A36,'Low Unemployment'!A:A,'Low Unemployment'!C:C)</f>
        <v>1</v>
      </c>
      <c r="K36">
        <f>_xlfn.XLOOKUP(A36,'Primary Care Physician'!A:A,'Primary Care Physician'!B:B)</f>
        <v>1354</v>
      </c>
      <c r="L36">
        <f>_xlfn.XLOOKUP(A36,'Primary Care Physician'!A:A,'Primary Care Physician'!C:C)</f>
        <v>1</v>
      </c>
      <c r="M36">
        <f>IFERROR(_xlfn.XLOOKUP(C36,RECAP!E:E,RECAP!F:F),0)</f>
        <v>0</v>
      </c>
      <c r="N36">
        <f>IFERROR(_xlfn.XLOOKUP(Table3[[#This Row],[Full Tract]],'IN QCT'!A:A,'IN QCT'!B:B),0)</f>
        <v>0</v>
      </c>
    </row>
    <row r="37" spans="1:14" x14ac:dyDescent="0.25">
      <c r="A37" t="s">
        <v>2709</v>
      </c>
      <c r="B37" t="s">
        <v>2237</v>
      </c>
      <c r="C37">
        <v>18003010816</v>
      </c>
      <c r="D37">
        <f t="shared" si="0"/>
        <v>4</v>
      </c>
      <c r="E37" s="8">
        <f>_xlfn.XLOOKUP(C37,'High Income'!G:G,'High Income'!C:C)</f>
        <v>96067</v>
      </c>
      <c r="F37">
        <f>_xlfn.XLOOKUP(C37,'High Income'!G:G,'High Income'!H:H)</f>
        <v>1</v>
      </c>
      <c r="G37">
        <f>_xlfn.XLOOKUP(C37,'Low Poverty'!G:G,'Low Poverty'!C:C)</f>
        <v>2.2000000000000002</v>
      </c>
      <c r="H37">
        <f>_xlfn.XLOOKUP(C37,'Low Poverty'!G:G,'Low Poverty'!H:H)</f>
        <v>1</v>
      </c>
      <c r="I37">
        <f>_xlfn.XLOOKUP(A:A,'Low Unemployment'!A:A,'Low Unemployment'!B:B)</f>
        <v>3.5</v>
      </c>
      <c r="J37">
        <f>_xlfn.XLOOKUP(A37,'Low Unemployment'!A:A,'Low Unemployment'!C:C)</f>
        <v>1</v>
      </c>
      <c r="K37">
        <f>_xlfn.XLOOKUP(A37,'Primary Care Physician'!A:A,'Primary Care Physician'!B:B)</f>
        <v>1354</v>
      </c>
      <c r="L37">
        <f>_xlfn.XLOOKUP(A37,'Primary Care Physician'!A:A,'Primary Care Physician'!C:C)</f>
        <v>1</v>
      </c>
      <c r="M37">
        <f>IFERROR(_xlfn.XLOOKUP(C37,RECAP!E:E,RECAP!F:F),0)</f>
        <v>0</v>
      </c>
      <c r="N37">
        <f>IFERROR(_xlfn.XLOOKUP(Table3[[#This Row],[Full Tract]],'IN QCT'!A:A,'IN QCT'!B:B),0)</f>
        <v>0</v>
      </c>
    </row>
    <row r="38" spans="1:14" x14ac:dyDescent="0.25">
      <c r="A38" t="s">
        <v>2709</v>
      </c>
      <c r="B38" t="s">
        <v>1909</v>
      </c>
      <c r="C38">
        <v>18003010817</v>
      </c>
      <c r="D38">
        <f t="shared" si="0"/>
        <v>2</v>
      </c>
      <c r="E38" s="8">
        <f>_xlfn.XLOOKUP(C38,'High Income'!G:G,'High Income'!C:C)</f>
        <v>82344</v>
      </c>
      <c r="F38">
        <f>_xlfn.XLOOKUP(C38,'High Income'!G:G,'High Income'!H:H)</f>
        <v>0</v>
      </c>
      <c r="G38">
        <f>_xlfn.XLOOKUP(C38,'Low Poverty'!G:G,'Low Poverty'!C:C)</f>
        <v>6.8</v>
      </c>
      <c r="H38">
        <f>_xlfn.XLOOKUP(C38,'Low Poverty'!G:G,'Low Poverty'!H:H)</f>
        <v>0</v>
      </c>
      <c r="I38">
        <f>_xlfn.XLOOKUP(A:A,'Low Unemployment'!A:A,'Low Unemployment'!B:B)</f>
        <v>3.5</v>
      </c>
      <c r="J38">
        <f>_xlfn.XLOOKUP(A38,'Low Unemployment'!A:A,'Low Unemployment'!C:C)</f>
        <v>1</v>
      </c>
      <c r="K38">
        <f>_xlfn.XLOOKUP(A38,'Primary Care Physician'!A:A,'Primary Care Physician'!B:B)</f>
        <v>1354</v>
      </c>
      <c r="L38">
        <f>_xlfn.XLOOKUP(A38,'Primary Care Physician'!A:A,'Primary Care Physician'!C:C)</f>
        <v>1</v>
      </c>
      <c r="M38">
        <f>IFERROR(_xlfn.XLOOKUP(C38,RECAP!E:E,RECAP!F:F),0)</f>
        <v>0</v>
      </c>
      <c r="N38">
        <f>IFERROR(_xlfn.XLOOKUP(Table3[[#This Row],[Full Tract]],'IN QCT'!A:A,'IN QCT'!B:B),0)</f>
        <v>0</v>
      </c>
    </row>
    <row r="39" spans="1:14" x14ac:dyDescent="0.25">
      <c r="A39" t="s">
        <v>2709</v>
      </c>
      <c r="B39" t="s">
        <v>1373</v>
      </c>
      <c r="C39">
        <v>18003010819</v>
      </c>
      <c r="D39">
        <f t="shared" si="0"/>
        <v>2</v>
      </c>
      <c r="E39" s="8">
        <f>_xlfn.XLOOKUP(C39,'High Income'!G:G,'High Income'!C:C)</f>
        <v>67163</v>
      </c>
      <c r="F39">
        <f>_xlfn.XLOOKUP(C39,'High Income'!G:G,'High Income'!H:H)</f>
        <v>0</v>
      </c>
      <c r="G39">
        <f>_xlfn.XLOOKUP(C39,'Low Poverty'!G:G,'Low Poverty'!C:C)</f>
        <v>11.8</v>
      </c>
      <c r="H39">
        <f>_xlfn.XLOOKUP(C39,'Low Poverty'!G:G,'Low Poverty'!H:H)</f>
        <v>0</v>
      </c>
      <c r="I39">
        <f>_xlfn.XLOOKUP(A:A,'Low Unemployment'!A:A,'Low Unemployment'!B:B)</f>
        <v>3.5</v>
      </c>
      <c r="J39">
        <f>_xlfn.XLOOKUP(A39,'Low Unemployment'!A:A,'Low Unemployment'!C:C)</f>
        <v>1</v>
      </c>
      <c r="K39">
        <f>_xlfn.XLOOKUP(A39,'Primary Care Physician'!A:A,'Primary Care Physician'!B:B)</f>
        <v>1354</v>
      </c>
      <c r="L39">
        <f>_xlfn.XLOOKUP(A39,'Primary Care Physician'!A:A,'Primary Care Physician'!C:C)</f>
        <v>1</v>
      </c>
      <c r="M39">
        <f>IFERROR(_xlfn.XLOOKUP(C39,RECAP!E:E,RECAP!F:F),0)</f>
        <v>0</v>
      </c>
      <c r="N39">
        <f>IFERROR(_xlfn.XLOOKUP(Table3[[#This Row],[Full Tract]],'IN QCT'!A:A,'IN QCT'!B:B),0)</f>
        <v>0</v>
      </c>
    </row>
    <row r="40" spans="1:14" x14ac:dyDescent="0.25">
      <c r="A40" t="s">
        <v>2709</v>
      </c>
      <c r="B40" t="s">
        <v>1075</v>
      </c>
      <c r="C40">
        <v>18003010821</v>
      </c>
      <c r="D40">
        <f t="shared" si="0"/>
        <v>2</v>
      </c>
      <c r="E40" s="8">
        <f>_xlfn.XLOOKUP(C40,'High Income'!G:G,'High Income'!C:C)</f>
        <v>59659</v>
      </c>
      <c r="F40">
        <f>_xlfn.XLOOKUP(C40,'High Income'!G:G,'High Income'!H:H)</f>
        <v>0</v>
      </c>
      <c r="G40">
        <f>_xlfn.XLOOKUP(C40,'Low Poverty'!G:G,'Low Poverty'!C:C)</f>
        <v>9.8000000000000007</v>
      </c>
      <c r="H40">
        <f>_xlfn.XLOOKUP(C40,'Low Poverty'!G:G,'Low Poverty'!H:H)</f>
        <v>0</v>
      </c>
      <c r="I40">
        <f>_xlfn.XLOOKUP(A:A,'Low Unemployment'!A:A,'Low Unemployment'!B:B)</f>
        <v>3.5</v>
      </c>
      <c r="J40">
        <f>_xlfn.XLOOKUP(A40,'Low Unemployment'!A:A,'Low Unemployment'!C:C)</f>
        <v>1</v>
      </c>
      <c r="K40">
        <f>_xlfn.XLOOKUP(A40,'Primary Care Physician'!A:A,'Primary Care Physician'!B:B)</f>
        <v>1354</v>
      </c>
      <c r="L40">
        <f>_xlfn.XLOOKUP(A40,'Primary Care Physician'!A:A,'Primary Care Physician'!C:C)</f>
        <v>1</v>
      </c>
      <c r="M40">
        <f>IFERROR(_xlfn.XLOOKUP(C40,RECAP!E:E,RECAP!F:F),0)</f>
        <v>0</v>
      </c>
      <c r="N40">
        <f>IFERROR(_xlfn.XLOOKUP(Table3[[#This Row],[Full Tract]],'IN QCT'!A:A,'IN QCT'!B:B),0)</f>
        <v>0</v>
      </c>
    </row>
    <row r="41" spans="1:14" x14ac:dyDescent="0.25">
      <c r="A41" t="s">
        <v>2709</v>
      </c>
      <c r="B41" t="s">
        <v>483</v>
      </c>
      <c r="C41">
        <v>18003010900</v>
      </c>
      <c r="D41">
        <f t="shared" si="0"/>
        <v>4</v>
      </c>
      <c r="E41" s="8">
        <f>_xlfn.XLOOKUP(C41,'High Income'!G:G,'High Income'!C:C)</f>
        <v>95040</v>
      </c>
      <c r="F41">
        <f>_xlfn.XLOOKUP(C41,'High Income'!G:G,'High Income'!H:H)</f>
        <v>1</v>
      </c>
      <c r="G41">
        <f>_xlfn.XLOOKUP(C41,'Low Poverty'!G:G,'Low Poverty'!C:C)</f>
        <v>1.9</v>
      </c>
      <c r="H41">
        <f>_xlfn.XLOOKUP(C41,'Low Poverty'!G:G,'Low Poverty'!H:H)</f>
        <v>1</v>
      </c>
      <c r="I41">
        <f>_xlfn.XLOOKUP(A:A,'Low Unemployment'!A:A,'Low Unemployment'!B:B)</f>
        <v>3.5</v>
      </c>
      <c r="J41">
        <f>_xlfn.XLOOKUP(A41,'Low Unemployment'!A:A,'Low Unemployment'!C:C)</f>
        <v>1</v>
      </c>
      <c r="K41">
        <f>_xlfn.XLOOKUP(A41,'Primary Care Physician'!A:A,'Primary Care Physician'!B:B)</f>
        <v>1354</v>
      </c>
      <c r="L41">
        <f>_xlfn.XLOOKUP(A41,'Primary Care Physician'!A:A,'Primary Care Physician'!C:C)</f>
        <v>1</v>
      </c>
      <c r="M41">
        <f>IFERROR(_xlfn.XLOOKUP(C41,RECAP!E:E,RECAP!F:F),0)</f>
        <v>0</v>
      </c>
      <c r="N41">
        <f>IFERROR(_xlfn.XLOOKUP(Table3[[#This Row],[Full Tract]],'IN QCT'!A:A,'IN QCT'!B:B),0)</f>
        <v>0</v>
      </c>
    </row>
    <row r="42" spans="1:14" x14ac:dyDescent="0.25">
      <c r="A42" t="s">
        <v>2709</v>
      </c>
      <c r="B42" t="s">
        <v>171</v>
      </c>
      <c r="C42">
        <v>18003001100</v>
      </c>
      <c r="D42">
        <f t="shared" si="0"/>
        <v>2</v>
      </c>
      <c r="E42" s="8">
        <f>_xlfn.XLOOKUP(C42,'High Income'!G:G,'High Income'!C:C)</f>
        <v>48693</v>
      </c>
      <c r="F42">
        <f>_xlfn.XLOOKUP(C42,'High Income'!G:G,'High Income'!H:H)</f>
        <v>0</v>
      </c>
      <c r="G42">
        <f>_xlfn.XLOOKUP(C42,'Low Poverty'!G:G,'Low Poverty'!C:C)</f>
        <v>9.5</v>
      </c>
      <c r="H42">
        <f>_xlfn.XLOOKUP(C42,'Low Poverty'!G:G,'Low Poverty'!H:H)</f>
        <v>0</v>
      </c>
      <c r="I42">
        <f>_xlfn.XLOOKUP(A:A,'Low Unemployment'!A:A,'Low Unemployment'!B:B)</f>
        <v>3.5</v>
      </c>
      <c r="J42">
        <f>_xlfn.XLOOKUP(A42,'Low Unemployment'!A:A,'Low Unemployment'!C:C)</f>
        <v>1</v>
      </c>
      <c r="K42">
        <f>_xlfn.XLOOKUP(A42,'Primary Care Physician'!A:A,'Primary Care Physician'!B:B)</f>
        <v>1354</v>
      </c>
      <c r="L42">
        <f>_xlfn.XLOOKUP(A42,'Primary Care Physician'!A:A,'Primary Care Physician'!C:C)</f>
        <v>1</v>
      </c>
      <c r="M42">
        <f>IFERROR(_xlfn.XLOOKUP(C42,RECAP!E:E,RECAP!F:F),0)</f>
        <v>0</v>
      </c>
      <c r="N42">
        <f>IFERROR(_xlfn.XLOOKUP(Table3[[#This Row],[Full Tract]],'IN QCT'!A:A,'IN QCT'!B:B),0)</f>
        <v>0</v>
      </c>
    </row>
    <row r="43" spans="1:14" x14ac:dyDescent="0.25">
      <c r="A43" t="s">
        <v>2709</v>
      </c>
      <c r="B43" t="s">
        <v>375</v>
      </c>
      <c r="C43">
        <v>18003011000</v>
      </c>
      <c r="D43">
        <f t="shared" si="0"/>
        <v>2</v>
      </c>
      <c r="E43" s="8">
        <f>_xlfn.XLOOKUP(C43,'High Income'!G:G,'High Income'!C:C)</f>
        <v>78278</v>
      </c>
      <c r="F43">
        <f>_xlfn.XLOOKUP(C43,'High Income'!G:G,'High Income'!H:H)</f>
        <v>0</v>
      </c>
      <c r="G43">
        <f>_xlfn.XLOOKUP(C43,'Low Poverty'!G:G,'Low Poverty'!C:C)</f>
        <v>8.5</v>
      </c>
      <c r="H43">
        <f>_xlfn.XLOOKUP(C43,'Low Poverty'!G:G,'Low Poverty'!H:H)</f>
        <v>0</v>
      </c>
      <c r="I43">
        <f>_xlfn.XLOOKUP(A:A,'Low Unemployment'!A:A,'Low Unemployment'!B:B)</f>
        <v>3.5</v>
      </c>
      <c r="J43">
        <f>_xlfn.XLOOKUP(A43,'Low Unemployment'!A:A,'Low Unemployment'!C:C)</f>
        <v>1</v>
      </c>
      <c r="K43">
        <f>_xlfn.XLOOKUP(A43,'Primary Care Physician'!A:A,'Primary Care Physician'!B:B)</f>
        <v>1354</v>
      </c>
      <c r="L43">
        <f>_xlfn.XLOOKUP(A43,'Primary Care Physician'!A:A,'Primary Care Physician'!C:C)</f>
        <v>1</v>
      </c>
      <c r="M43">
        <f>IFERROR(_xlfn.XLOOKUP(C43,RECAP!E:E,RECAP!F:F),0)</f>
        <v>0</v>
      </c>
      <c r="N43">
        <f>IFERROR(_xlfn.XLOOKUP(Table3[[#This Row],[Full Tract]],'IN QCT'!A:A,'IN QCT'!B:B),0)</f>
        <v>0</v>
      </c>
    </row>
    <row r="44" spans="1:14" x14ac:dyDescent="0.25">
      <c r="A44" t="s">
        <v>2709</v>
      </c>
      <c r="B44" t="s">
        <v>227</v>
      </c>
      <c r="C44">
        <v>18003011100</v>
      </c>
      <c r="D44">
        <f t="shared" si="0"/>
        <v>2</v>
      </c>
      <c r="E44" s="8">
        <f>_xlfn.XLOOKUP(C44,'High Income'!G:G,'High Income'!C:C)</f>
        <v>66012</v>
      </c>
      <c r="F44">
        <f>_xlfn.XLOOKUP(C44,'High Income'!G:G,'High Income'!H:H)</f>
        <v>0</v>
      </c>
      <c r="G44">
        <f>_xlfn.XLOOKUP(C44,'Low Poverty'!G:G,'Low Poverty'!C:C)</f>
        <v>6.8</v>
      </c>
      <c r="H44">
        <f>_xlfn.XLOOKUP(C44,'Low Poverty'!G:G,'Low Poverty'!H:H)</f>
        <v>0</v>
      </c>
      <c r="I44">
        <f>_xlfn.XLOOKUP(A:A,'Low Unemployment'!A:A,'Low Unemployment'!B:B)</f>
        <v>3.5</v>
      </c>
      <c r="J44">
        <f>_xlfn.XLOOKUP(A44,'Low Unemployment'!A:A,'Low Unemployment'!C:C)</f>
        <v>1</v>
      </c>
      <c r="K44">
        <f>_xlfn.XLOOKUP(A44,'Primary Care Physician'!A:A,'Primary Care Physician'!B:B)</f>
        <v>1354</v>
      </c>
      <c r="L44">
        <f>_xlfn.XLOOKUP(A44,'Primary Care Physician'!A:A,'Primary Care Physician'!C:C)</f>
        <v>1</v>
      </c>
      <c r="M44">
        <f>IFERROR(_xlfn.XLOOKUP(C44,RECAP!E:E,RECAP!F:F),0)</f>
        <v>0</v>
      </c>
      <c r="N44">
        <f>IFERROR(_xlfn.XLOOKUP(Table3[[#This Row],[Full Tract]],'IN QCT'!A:A,'IN QCT'!B:B),0)</f>
        <v>0</v>
      </c>
    </row>
    <row r="45" spans="1:14" x14ac:dyDescent="0.25">
      <c r="A45" t="s">
        <v>2709</v>
      </c>
      <c r="B45" t="s">
        <v>931</v>
      </c>
      <c r="C45">
        <v>18003011201</v>
      </c>
      <c r="D45">
        <f t="shared" si="0"/>
        <v>2</v>
      </c>
      <c r="E45" s="8">
        <f>_xlfn.XLOOKUP(C45,'High Income'!G:G,'High Income'!C:C)</f>
        <v>55743</v>
      </c>
      <c r="F45">
        <f>_xlfn.XLOOKUP(C45,'High Income'!G:G,'High Income'!H:H)</f>
        <v>0</v>
      </c>
      <c r="G45">
        <f>_xlfn.XLOOKUP(C45,'Low Poverty'!G:G,'Low Poverty'!C:C)</f>
        <v>20.100000000000001</v>
      </c>
      <c r="H45">
        <f>_xlfn.XLOOKUP(C45,'Low Poverty'!G:G,'Low Poverty'!H:H)</f>
        <v>0</v>
      </c>
      <c r="I45">
        <f>_xlfn.XLOOKUP(A:A,'Low Unemployment'!A:A,'Low Unemployment'!B:B)</f>
        <v>3.5</v>
      </c>
      <c r="J45">
        <f>_xlfn.XLOOKUP(A45,'Low Unemployment'!A:A,'Low Unemployment'!C:C)</f>
        <v>1</v>
      </c>
      <c r="K45">
        <f>_xlfn.XLOOKUP(A45,'Primary Care Physician'!A:A,'Primary Care Physician'!B:B)</f>
        <v>1354</v>
      </c>
      <c r="L45">
        <f>_xlfn.XLOOKUP(A45,'Primary Care Physician'!A:A,'Primary Care Physician'!C:C)</f>
        <v>1</v>
      </c>
      <c r="M45">
        <f>IFERROR(_xlfn.XLOOKUP(C45,RECAP!E:E,RECAP!F:F),0)</f>
        <v>0</v>
      </c>
      <c r="N45">
        <f>IFERROR(_xlfn.XLOOKUP(Table3[[#This Row],[Full Tract]],'IN QCT'!A:A,'IN QCT'!B:B),0)</f>
        <v>0</v>
      </c>
    </row>
    <row r="46" spans="1:14" x14ac:dyDescent="0.25">
      <c r="A46" t="s">
        <v>2709</v>
      </c>
      <c r="B46" t="s">
        <v>909</v>
      </c>
      <c r="C46">
        <v>18003011202</v>
      </c>
      <c r="D46">
        <f t="shared" si="0"/>
        <v>2</v>
      </c>
      <c r="E46" s="8">
        <f>_xlfn.XLOOKUP(C46,'High Income'!G:G,'High Income'!C:C)</f>
        <v>55281</v>
      </c>
      <c r="F46">
        <f>_xlfn.XLOOKUP(C46,'High Income'!G:G,'High Income'!H:H)</f>
        <v>0</v>
      </c>
      <c r="G46">
        <f>_xlfn.XLOOKUP(C46,'Low Poverty'!G:G,'Low Poverty'!C:C)</f>
        <v>12.6</v>
      </c>
      <c r="H46">
        <f>_xlfn.XLOOKUP(C46,'Low Poverty'!G:G,'Low Poverty'!H:H)</f>
        <v>0</v>
      </c>
      <c r="I46">
        <f>_xlfn.XLOOKUP(A:A,'Low Unemployment'!A:A,'Low Unemployment'!B:B)</f>
        <v>3.5</v>
      </c>
      <c r="J46">
        <f>_xlfn.XLOOKUP(A46,'Low Unemployment'!A:A,'Low Unemployment'!C:C)</f>
        <v>1</v>
      </c>
      <c r="K46">
        <f>_xlfn.XLOOKUP(A46,'Primary Care Physician'!A:A,'Primary Care Physician'!B:B)</f>
        <v>1354</v>
      </c>
      <c r="L46">
        <f>_xlfn.XLOOKUP(A46,'Primary Care Physician'!A:A,'Primary Care Physician'!C:C)</f>
        <v>1</v>
      </c>
      <c r="M46">
        <f>IFERROR(_xlfn.XLOOKUP(C46,RECAP!E:E,RECAP!F:F),0)</f>
        <v>0</v>
      </c>
      <c r="N46">
        <f>IFERROR(_xlfn.XLOOKUP(Table3[[#This Row],[Full Tract]],'IN QCT'!A:A,'IN QCT'!B:B),0)</f>
        <v>0</v>
      </c>
    </row>
    <row r="47" spans="1:14" x14ac:dyDescent="0.25">
      <c r="A47" t="s">
        <v>2709</v>
      </c>
      <c r="B47" t="s">
        <v>1657</v>
      </c>
      <c r="C47">
        <v>18003011204</v>
      </c>
      <c r="D47">
        <f t="shared" si="0"/>
        <v>2</v>
      </c>
      <c r="E47" s="8">
        <f>_xlfn.XLOOKUP(C47,'High Income'!G:G,'High Income'!C:C)</f>
        <v>74833</v>
      </c>
      <c r="F47">
        <f>_xlfn.XLOOKUP(C47,'High Income'!G:G,'High Income'!H:H)</f>
        <v>0</v>
      </c>
      <c r="G47">
        <f>_xlfn.XLOOKUP(C47,'Low Poverty'!G:G,'Low Poverty'!C:C)</f>
        <v>7.3</v>
      </c>
      <c r="H47">
        <f>_xlfn.XLOOKUP(C47,'Low Poverty'!G:G,'Low Poverty'!H:H)</f>
        <v>0</v>
      </c>
      <c r="I47">
        <f>_xlfn.XLOOKUP(A:A,'Low Unemployment'!A:A,'Low Unemployment'!B:B)</f>
        <v>3.5</v>
      </c>
      <c r="J47">
        <f>_xlfn.XLOOKUP(A47,'Low Unemployment'!A:A,'Low Unemployment'!C:C)</f>
        <v>1</v>
      </c>
      <c r="K47">
        <f>_xlfn.XLOOKUP(A47,'Primary Care Physician'!A:A,'Primary Care Physician'!B:B)</f>
        <v>1354</v>
      </c>
      <c r="L47">
        <f>_xlfn.XLOOKUP(A47,'Primary Care Physician'!A:A,'Primary Care Physician'!C:C)</f>
        <v>1</v>
      </c>
      <c r="M47">
        <f>IFERROR(_xlfn.XLOOKUP(C47,RECAP!E:E,RECAP!F:F),0)</f>
        <v>0</v>
      </c>
      <c r="N47">
        <f>IFERROR(_xlfn.XLOOKUP(Table3[[#This Row],[Full Tract]],'IN QCT'!A:A,'IN QCT'!B:B),0)</f>
        <v>0</v>
      </c>
    </row>
    <row r="48" spans="1:14" x14ac:dyDescent="0.25">
      <c r="A48" t="s">
        <v>2709</v>
      </c>
      <c r="B48" t="s">
        <v>1375</v>
      </c>
      <c r="C48">
        <v>18003011205</v>
      </c>
      <c r="D48">
        <f t="shared" si="0"/>
        <v>3</v>
      </c>
      <c r="E48" s="8">
        <f>_xlfn.XLOOKUP(C48,'High Income'!G:G,'High Income'!C:C)</f>
        <v>67168</v>
      </c>
      <c r="F48">
        <f>_xlfn.XLOOKUP(C48,'High Income'!G:G,'High Income'!H:H)</f>
        <v>0</v>
      </c>
      <c r="G48">
        <f>_xlfn.XLOOKUP(C48,'Low Poverty'!G:G,'Low Poverty'!C:C)</f>
        <v>3.9</v>
      </c>
      <c r="H48">
        <f>_xlfn.XLOOKUP(C48,'Low Poverty'!G:G,'Low Poverty'!H:H)</f>
        <v>1</v>
      </c>
      <c r="I48">
        <f>_xlfn.XLOOKUP(A:A,'Low Unemployment'!A:A,'Low Unemployment'!B:B)</f>
        <v>3.5</v>
      </c>
      <c r="J48">
        <f>_xlfn.XLOOKUP(A48,'Low Unemployment'!A:A,'Low Unemployment'!C:C)</f>
        <v>1</v>
      </c>
      <c r="K48">
        <f>_xlfn.XLOOKUP(A48,'Primary Care Physician'!A:A,'Primary Care Physician'!B:B)</f>
        <v>1354</v>
      </c>
      <c r="L48">
        <f>_xlfn.XLOOKUP(A48,'Primary Care Physician'!A:A,'Primary Care Physician'!C:C)</f>
        <v>1</v>
      </c>
      <c r="M48">
        <f>IFERROR(_xlfn.XLOOKUP(C48,RECAP!E:E,RECAP!F:F),0)</f>
        <v>0</v>
      </c>
      <c r="N48">
        <f>IFERROR(_xlfn.XLOOKUP(Table3[[#This Row],[Full Tract]],'IN QCT'!A:A,'IN QCT'!B:B),0)</f>
        <v>0</v>
      </c>
    </row>
    <row r="49" spans="1:14" x14ac:dyDescent="0.25">
      <c r="A49" t="s">
        <v>2709</v>
      </c>
      <c r="B49" t="s">
        <v>605</v>
      </c>
      <c r="C49">
        <v>18003011302</v>
      </c>
      <c r="D49">
        <f t="shared" si="0"/>
        <v>2</v>
      </c>
      <c r="E49" s="8">
        <f>_xlfn.XLOOKUP(C49,'High Income'!G:G,'High Income'!C:C)</f>
        <v>46992</v>
      </c>
      <c r="F49">
        <f>_xlfn.XLOOKUP(C49,'High Income'!G:G,'High Income'!H:H)</f>
        <v>0</v>
      </c>
      <c r="G49">
        <f>_xlfn.XLOOKUP(C49,'Low Poverty'!G:G,'Low Poverty'!C:C)</f>
        <v>21.4</v>
      </c>
      <c r="H49">
        <f>_xlfn.XLOOKUP(C49,'Low Poverty'!G:G,'Low Poverty'!H:H)</f>
        <v>0</v>
      </c>
      <c r="I49">
        <f>_xlfn.XLOOKUP(A:A,'Low Unemployment'!A:A,'Low Unemployment'!B:B)</f>
        <v>3.5</v>
      </c>
      <c r="J49">
        <f>_xlfn.XLOOKUP(A49,'Low Unemployment'!A:A,'Low Unemployment'!C:C)</f>
        <v>1</v>
      </c>
      <c r="K49">
        <f>_xlfn.XLOOKUP(A49,'Primary Care Physician'!A:A,'Primary Care Physician'!B:B)</f>
        <v>1354</v>
      </c>
      <c r="L49">
        <f>_xlfn.XLOOKUP(A49,'Primary Care Physician'!A:A,'Primary Care Physician'!C:C)</f>
        <v>1</v>
      </c>
      <c r="M49">
        <f>IFERROR(_xlfn.XLOOKUP(C49,RECAP!E:E,RECAP!F:F),0)</f>
        <v>0</v>
      </c>
      <c r="N49">
        <f>IFERROR(_xlfn.XLOOKUP(Table3[[#This Row],[Full Tract]],'IN QCT'!A:A,'IN QCT'!B:B),0)</f>
        <v>1</v>
      </c>
    </row>
    <row r="50" spans="1:14" x14ac:dyDescent="0.25">
      <c r="A50" t="s">
        <v>2709</v>
      </c>
      <c r="B50" t="s">
        <v>331</v>
      </c>
      <c r="C50">
        <v>18003011303</v>
      </c>
      <c r="D50">
        <f t="shared" si="0"/>
        <v>2</v>
      </c>
      <c r="E50" s="8">
        <f>_xlfn.XLOOKUP(C50,'High Income'!G:G,'High Income'!C:C)</f>
        <v>39464</v>
      </c>
      <c r="F50">
        <f>_xlfn.XLOOKUP(C50,'High Income'!G:G,'High Income'!H:H)</f>
        <v>0</v>
      </c>
      <c r="G50">
        <f>_xlfn.XLOOKUP(C50,'Low Poverty'!G:G,'Low Poverty'!C:C)</f>
        <v>33.799999999999997</v>
      </c>
      <c r="H50">
        <f>_xlfn.XLOOKUP(C50,'Low Poverty'!G:G,'Low Poverty'!H:H)</f>
        <v>0</v>
      </c>
      <c r="I50">
        <f>_xlfn.XLOOKUP(A:A,'Low Unemployment'!A:A,'Low Unemployment'!B:B)</f>
        <v>3.5</v>
      </c>
      <c r="J50">
        <f>_xlfn.XLOOKUP(A50,'Low Unemployment'!A:A,'Low Unemployment'!C:C)</f>
        <v>1</v>
      </c>
      <c r="K50">
        <f>_xlfn.XLOOKUP(A50,'Primary Care Physician'!A:A,'Primary Care Physician'!B:B)</f>
        <v>1354</v>
      </c>
      <c r="L50">
        <f>_xlfn.XLOOKUP(A50,'Primary Care Physician'!A:A,'Primary Care Physician'!C:C)</f>
        <v>1</v>
      </c>
      <c r="M50">
        <f>IFERROR(_xlfn.XLOOKUP(C50,RECAP!E:E,RECAP!F:F),0)</f>
        <v>0</v>
      </c>
      <c r="N50">
        <f>IFERROR(_xlfn.XLOOKUP(Table3[[#This Row],[Full Tract]],'IN QCT'!A:A,'IN QCT'!B:B),0)</f>
        <v>1</v>
      </c>
    </row>
    <row r="51" spans="1:14" x14ac:dyDescent="0.25">
      <c r="A51" t="s">
        <v>2709</v>
      </c>
      <c r="B51" t="s">
        <v>477</v>
      </c>
      <c r="C51">
        <v>18003011304</v>
      </c>
      <c r="D51">
        <f t="shared" si="0"/>
        <v>2</v>
      </c>
      <c r="E51" s="8">
        <f>_xlfn.XLOOKUP(C51,'High Income'!G:G,'High Income'!C:C)</f>
        <v>43607</v>
      </c>
      <c r="F51">
        <f>_xlfn.XLOOKUP(C51,'High Income'!G:G,'High Income'!H:H)</f>
        <v>0</v>
      </c>
      <c r="G51">
        <f>_xlfn.XLOOKUP(C51,'Low Poverty'!G:G,'Low Poverty'!C:C)</f>
        <v>31</v>
      </c>
      <c r="H51">
        <f>_xlfn.XLOOKUP(C51,'Low Poverty'!G:G,'Low Poverty'!H:H)</f>
        <v>0</v>
      </c>
      <c r="I51">
        <f>_xlfn.XLOOKUP(A:A,'Low Unemployment'!A:A,'Low Unemployment'!B:B)</f>
        <v>3.5</v>
      </c>
      <c r="J51">
        <f>_xlfn.XLOOKUP(A51,'Low Unemployment'!A:A,'Low Unemployment'!C:C)</f>
        <v>1</v>
      </c>
      <c r="K51">
        <f>_xlfn.XLOOKUP(A51,'Primary Care Physician'!A:A,'Primary Care Physician'!B:B)</f>
        <v>1354</v>
      </c>
      <c r="L51">
        <f>_xlfn.XLOOKUP(A51,'Primary Care Physician'!A:A,'Primary Care Physician'!C:C)</f>
        <v>1</v>
      </c>
      <c r="M51">
        <f>IFERROR(_xlfn.XLOOKUP(C51,RECAP!E:E,RECAP!F:F),0)</f>
        <v>0</v>
      </c>
      <c r="N51">
        <f>IFERROR(_xlfn.XLOOKUP(Table3[[#This Row],[Full Tract]],'IN QCT'!A:A,'IN QCT'!B:B),0)</f>
        <v>1</v>
      </c>
    </row>
    <row r="52" spans="1:14" x14ac:dyDescent="0.25">
      <c r="A52" t="s">
        <v>2709</v>
      </c>
      <c r="B52" t="s">
        <v>293</v>
      </c>
      <c r="C52">
        <v>18003011501</v>
      </c>
      <c r="D52">
        <f t="shared" si="0"/>
        <v>2</v>
      </c>
      <c r="E52" s="8">
        <f>_xlfn.XLOOKUP(C52,'High Income'!G:G,'High Income'!C:C)</f>
        <v>50044</v>
      </c>
      <c r="F52">
        <f>_xlfn.XLOOKUP(C52,'High Income'!G:G,'High Income'!H:H)</f>
        <v>0</v>
      </c>
      <c r="G52">
        <f>_xlfn.XLOOKUP(C52,'Low Poverty'!G:G,'Low Poverty'!C:C)</f>
        <v>12.9</v>
      </c>
      <c r="H52">
        <f>_xlfn.XLOOKUP(C52,'Low Poverty'!G:G,'Low Poverty'!H:H)</f>
        <v>0</v>
      </c>
      <c r="I52">
        <f>_xlfn.XLOOKUP(A:A,'Low Unemployment'!A:A,'Low Unemployment'!B:B)</f>
        <v>3.5</v>
      </c>
      <c r="J52">
        <f>_xlfn.XLOOKUP(A52,'Low Unemployment'!A:A,'Low Unemployment'!C:C)</f>
        <v>1</v>
      </c>
      <c r="K52">
        <f>_xlfn.XLOOKUP(A52,'Primary Care Physician'!A:A,'Primary Care Physician'!B:B)</f>
        <v>1354</v>
      </c>
      <c r="L52">
        <f>_xlfn.XLOOKUP(A52,'Primary Care Physician'!A:A,'Primary Care Physician'!C:C)</f>
        <v>1</v>
      </c>
      <c r="M52">
        <f>IFERROR(_xlfn.XLOOKUP(C52,RECAP!E:E,RECAP!F:F),0)</f>
        <v>0</v>
      </c>
      <c r="N52">
        <f>IFERROR(_xlfn.XLOOKUP(Table3[[#This Row],[Full Tract]],'IN QCT'!A:A,'IN QCT'!B:B),0)</f>
        <v>0</v>
      </c>
    </row>
    <row r="53" spans="1:14" x14ac:dyDescent="0.25">
      <c r="A53" t="s">
        <v>2709</v>
      </c>
      <c r="B53" t="s">
        <v>1689</v>
      </c>
      <c r="C53">
        <v>18003011502</v>
      </c>
      <c r="D53">
        <f t="shared" si="0"/>
        <v>2</v>
      </c>
      <c r="E53" s="8">
        <f>_xlfn.XLOOKUP(C53,'High Income'!G:G,'High Income'!C:C)</f>
        <v>75536</v>
      </c>
      <c r="F53">
        <f>_xlfn.XLOOKUP(C53,'High Income'!G:G,'High Income'!H:H)</f>
        <v>0</v>
      </c>
      <c r="G53">
        <f>_xlfn.XLOOKUP(C53,'Low Poverty'!G:G,'Low Poverty'!C:C)</f>
        <v>12.6</v>
      </c>
      <c r="H53">
        <f>_xlfn.XLOOKUP(C53,'Low Poverty'!G:G,'Low Poverty'!H:H)</f>
        <v>0</v>
      </c>
      <c r="I53">
        <f>_xlfn.XLOOKUP(A:A,'Low Unemployment'!A:A,'Low Unemployment'!B:B)</f>
        <v>3.5</v>
      </c>
      <c r="J53">
        <f>_xlfn.XLOOKUP(A53,'Low Unemployment'!A:A,'Low Unemployment'!C:C)</f>
        <v>1</v>
      </c>
      <c r="K53">
        <f>_xlfn.XLOOKUP(A53,'Primary Care Physician'!A:A,'Primary Care Physician'!B:B)</f>
        <v>1354</v>
      </c>
      <c r="L53">
        <f>_xlfn.XLOOKUP(A53,'Primary Care Physician'!A:A,'Primary Care Physician'!C:C)</f>
        <v>1</v>
      </c>
      <c r="M53">
        <f>IFERROR(_xlfn.XLOOKUP(C53,RECAP!E:E,RECAP!F:F),0)</f>
        <v>0</v>
      </c>
      <c r="N53">
        <f>IFERROR(_xlfn.XLOOKUP(Table3[[#This Row],[Full Tract]],'IN QCT'!A:A,'IN QCT'!B:B),0)</f>
        <v>0</v>
      </c>
    </row>
    <row r="54" spans="1:14" x14ac:dyDescent="0.25">
      <c r="A54" t="s">
        <v>2709</v>
      </c>
      <c r="B54" t="s">
        <v>2307</v>
      </c>
      <c r="C54">
        <v>18003011603</v>
      </c>
      <c r="D54">
        <f t="shared" si="0"/>
        <v>4</v>
      </c>
      <c r="E54" s="8">
        <f>_xlfn.XLOOKUP(C54,'High Income'!G:G,'High Income'!C:C)</f>
        <v>102177</v>
      </c>
      <c r="F54">
        <f>_xlfn.XLOOKUP(C54,'High Income'!G:G,'High Income'!H:H)</f>
        <v>1</v>
      </c>
      <c r="G54">
        <f>_xlfn.XLOOKUP(C54,'Low Poverty'!G:G,'Low Poverty'!C:C)</f>
        <v>3.5</v>
      </c>
      <c r="H54">
        <f>_xlfn.XLOOKUP(C54,'Low Poverty'!G:G,'Low Poverty'!H:H)</f>
        <v>1</v>
      </c>
      <c r="I54">
        <f>_xlfn.XLOOKUP(A:A,'Low Unemployment'!A:A,'Low Unemployment'!B:B)</f>
        <v>3.5</v>
      </c>
      <c r="J54">
        <f>_xlfn.XLOOKUP(A54,'Low Unemployment'!A:A,'Low Unemployment'!C:C)</f>
        <v>1</v>
      </c>
      <c r="K54">
        <f>_xlfn.XLOOKUP(A54,'Primary Care Physician'!A:A,'Primary Care Physician'!B:B)</f>
        <v>1354</v>
      </c>
      <c r="L54">
        <f>_xlfn.XLOOKUP(A54,'Primary Care Physician'!A:A,'Primary Care Physician'!C:C)</f>
        <v>1</v>
      </c>
      <c r="M54">
        <f>IFERROR(_xlfn.XLOOKUP(C54,RECAP!E:E,RECAP!F:F),0)</f>
        <v>0</v>
      </c>
      <c r="N54">
        <f>IFERROR(_xlfn.XLOOKUP(Table3[[#This Row],[Full Tract]],'IN QCT'!A:A,'IN QCT'!B:B),0)</f>
        <v>0</v>
      </c>
    </row>
    <row r="55" spans="1:14" x14ac:dyDescent="0.25">
      <c r="A55" t="s">
        <v>2709</v>
      </c>
      <c r="B55" t="s">
        <v>2247</v>
      </c>
      <c r="C55">
        <v>18003011604</v>
      </c>
      <c r="D55">
        <f t="shared" si="0"/>
        <v>3</v>
      </c>
      <c r="E55" s="8">
        <f>_xlfn.XLOOKUP(C55,'High Income'!G:G,'High Income'!C:C)</f>
        <v>96324</v>
      </c>
      <c r="F55">
        <f>_xlfn.XLOOKUP(C55,'High Income'!G:G,'High Income'!H:H)</f>
        <v>1</v>
      </c>
      <c r="G55">
        <f>_xlfn.XLOOKUP(C55,'Low Poverty'!G:G,'Low Poverty'!C:C)</f>
        <v>7.8</v>
      </c>
      <c r="H55">
        <f>_xlfn.XLOOKUP(C55,'Low Poverty'!G:G,'Low Poverty'!H:H)</f>
        <v>0</v>
      </c>
      <c r="I55">
        <f>_xlfn.XLOOKUP(A:A,'Low Unemployment'!A:A,'Low Unemployment'!B:B)</f>
        <v>3.5</v>
      </c>
      <c r="J55">
        <f>_xlfn.XLOOKUP(A55,'Low Unemployment'!A:A,'Low Unemployment'!C:C)</f>
        <v>1</v>
      </c>
      <c r="K55">
        <f>_xlfn.XLOOKUP(A55,'Primary Care Physician'!A:A,'Primary Care Physician'!B:B)</f>
        <v>1354</v>
      </c>
      <c r="L55">
        <f>_xlfn.XLOOKUP(A55,'Primary Care Physician'!A:A,'Primary Care Physician'!C:C)</f>
        <v>1</v>
      </c>
      <c r="M55">
        <f>IFERROR(_xlfn.XLOOKUP(C55,RECAP!E:E,RECAP!F:F),0)</f>
        <v>0</v>
      </c>
      <c r="N55">
        <f>IFERROR(_xlfn.XLOOKUP(Table3[[#This Row],[Full Tract]],'IN QCT'!A:A,'IN QCT'!B:B),0)</f>
        <v>0</v>
      </c>
    </row>
    <row r="56" spans="1:14" x14ac:dyDescent="0.25">
      <c r="A56" t="s">
        <v>2709</v>
      </c>
      <c r="B56" t="s">
        <v>1961</v>
      </c>
      <c r="C56">
        <v>18003011605</v>
      </c>
      <c r="D56">
        <f t="shared" si="0"/>
        <v>2</v>
      </c>
      <c r="E56" s="8">
        <f>_xlfn.XLOOKUP(C56,'High Income'!G:G,'High Income'!C:C)</f>
        <v>83616</v>
      </c>
      <c r="F56">
        <f>_xlfn.XLOOKUP(C56,'High Income'!G:G,'High Income'!H:H)</f>
        <v>0</v>
      </c>
      <c r="G56">
        <f>_xlfn.XLOOKUP(C56,'Low Poverty'!G:G,'Low Poverty'!C:C)</f>
        <v>9.6999999999999993</v>
      </c>
      <c r="H56">
        <f>_xlfn.XLOOKUP(C56,'Low Poverty'!G:G,'Low Poverty'!H:H)</f>
        <v>0</v>
      </c>
      <c r="I56">
        <f>_xlfn.XLOOKUP(A:A,'Low Unemployment'!A:A,'Low Unemployment'!B:B)</f>
        <v>3.5</v>
      </c>
      <c r="J56">
        <f>_xlfn.XLOOKUP(A56,'Low Unemployment'!A:A,'Low Unemployment'!C:C)</f>
        <v>1</v>
      </c>
      <c r="K56">
        <f>_xlfn.XLOOKUP(A56,'Primary Care Physician'!A:A,'Primary Care Physician'!B:B)</f>
        <v>1354</v>
      </c>
      <c r="L56">
        <f>_xlfn.XLOOKUP(A56,'Primary Care Physician'!A:A,'Primary Care Physician'!C:C)</f>
        <v>1</v>
      </c>
      <c r="M56">
        <f>IFERROR(_xlfn.XLOOKUP(C56,RECAP!E:E,RECAP!F:F),0)</f>
        <v>0</v>
      </c>
      <c r="N56">
        <f>IFERROR(_xlfn.XLOOKUP(Table3[[#This Row],[Full Tract]],'IN QCT'!A:A,'IN QCT'!B:B),0)</f>
        <v>0</v>
      </c>
    </row>
    <row r="57" spans="1:14" x14ac:dyDescent="0.25">
      <c r="A57" t="s">
        <v>2709</v>
      </c>
      <c r="B57" t="s">
        <v>2131</v>
      </c>
      <c r="C57">
        <v>18003011606</v>
      </c>
      <c r="D57">
        <f t="shared" si="0"/>
        <v>3</v>
      </c>
      <c r="E57" s="8">
        <f>_xlfn.XLOOKUP(C57,'High Income'!G:G,'High Income'!C:C)</f>
        <v>90425</v>
      </c>
      <c r="F57">
        <f>_xlfn.XLOOKUP(C57,'High Income'!G:G,'High Income'!H:H)</f>
        <v>1</v>
      </c>
      <c r="G57">
        <f>_xlfn.XLOOKUP(C57,'Low Poverty'!G:G,'Low Poverty'!C:C)</f>
        <v>7.5</v>
      </c>
      <c r="H57">
        <f>_xlfn.XLOOKUP(C57,'Low Poverty'!G:G,'Low Poverty'!H:H)</f>
        <v>0</v>
      </c>
      <c r="I57">
        <f>_xlfn.XLOOKUP(A:A,'Low Unemployment'!A:A,'Low Unemployment'!B:B)</f>
        <v>3.5</v>
      </c>
      <c r="J57">
        <f>_xlfn.XLOOKUP(A57,'Low Unemployment'!A:A,'Low Unemployment'!C:C)</f>
        <v>1</v>
      </c>
      <c r="K57">
        <f>_xlfn.XLOOKUP(A57,'Primary Care Physician'!A:A,'Primary Care Physician'!B:B)</f>
        <v>1354</v>
      </c>
      <c r="L57">
        <f>_xlfn.XLOOKUP(A57,'Primary Care Physician'!A:A,'Primary Care Physician'!C:C)</f>
        <v>1</v>
      </c>
      <c r="M57">
        <f>IFERROR(_xlfn.XLOOKUP(C57,RECAP!E:E,RECAP!F:F),0)</f>
        <v>0</v>
      </c>
      <c r="N57">
        <f>IFERROR(_xlfn.XLOOKUP(Table3[[#This Row],[Full Tract]],'IN QCT'!A:A,'IN QCT'!B:B),0)</f>
        <v>0</v>
      </c>
    </row>
    <row r="58" spans="1:14" x14ac:dyDescent="0.25">
      <c r="A58" t="s">
        <v>2709</v>
      </c>
      <c r="B58" t="s">
        <v>2161</v>
      </c>
      <c r="C58">
        <v>18003011607</v>
      </c>
      <c r="D58">
        <f t="shared" si="0"/>
        <v>4</v>
      </c>
      <c r="E58" s="8">
        <f>_xlfn.XLOOKUP(C58,'High Income'!G:G,'High Income'!C:C)</f>
        <v>92357</v>
      </c>
      <c r="F58">
        <f>_xlfn.XLOOKUP(C58,'High Income'!G:G,'High Income'!H:H)</f>
        <v>1</v>
      </c>
      <c r="G58">
        <f>_xlfn.XLOOKUP(C58,'Low Poverty'!G:G,'Low Poverty'!C:C)</f>
        <v>2.9</v>
      </c>
      <c r="H58">
        <f>_xlfn.XLOOKUP(C58,'Low Poverty'!G:G,'Low Poverty'!H:H)</f>
        <v>1</v>
      </c>
      <c r="I58">
        <f>_xlfn.XLOOKUP(A:A,'Low Unemployment'!A:A,'Low Unemployment'!B:B)</f>
        <v>3.5</v>
      </c>
      <c r="J58">
        <f>_xlfn.XLOOKUP(A58,'Low Unemployment'!A:A,'Low Unemployment'!C:C)</f>
        <v>1</v>
      </c>
      <c r="K58">
        <f>_xlfn.XLOOKUP(A58,'Primary Care Physician'!A:A,'Primary Care Physician'!B:B)</f>
        <v>1354</v>
      </c>
      <c r="L58">
        <f>_xlfn.XLOOKUP(A58,'Primary Care Physician'!A:A,'Primary Care Physician'!C:C)</f>
        <v>1</v>
      </c>
      <c r="M58">
        <f>IFERROR(_xlfn.XLOOKUP(C58,RECAP!E:E,RECAP!F:F),0)</f>
        <v>0</v>
      </c>
      <c r="N58">
        <f>IFERROR(_xlfn.XLOOKUP(Table3[[#This Row],[Full Tract]],'IN QCT'!A:A,'IN QCT'!B:B),0)</f>
        <v>0</v>
      </c>
    </row>
    <row r="59" spans="1:14" x14ac:dyDescent="0.25">
      <c r="A59" t="s">
        <v>2709</v>
      </c>
      <c r="B59" t="s">
        <v>2563</v>
      </c>
      <c r="C59">
        <v>18003011608</v>
      </c>
      <c r="D59">
        <f t="shared" si="0"/>
        <v>4</v>
      </c>
      <c r="E59" s="8">
        <f>_xlfn.XLOOKUP(C59,'High Income'!G:G,'High Income'!C:C)</f>
        <v>151125</v>
      </c>
      <c r="F59">
        <f>_xlfn.XLOOKUP(C59,'High Income'!G:G,'High Income'!H:H)</f>
        <v>1</v>
      </c>
      <c r="G59">
        <f>_xlfn.XLOOKUP(C59,'Low Poverty'!G:G,'Low Poverty'!C:C)</f>
        <v>2.4</v>
      </c>
      <c r="H59">
        <f>_xlfn.XLOOKUP(C59,'Low Poverty'!G:G,'Low Poverty'!H:H)</f>
        <v>1</v>
      </c>
      <c r="I59">
        <f>_xlfn.XLOOKUP(A:A,'Low Unemployment'!A:A,'Low Unemployment'!B:B)</f>
        <v>3.5</v>
      </c>
      <c r="J59">
        <f>_xlfn.XLOOKUP(A59,'Low Unemployment'!A:A,'Low Unemployment'!C:C)</f>
        <v>1</v>
      </c>
      <c r="K59">
        <f>_xlfn.XLOOKUP(A59,'Primary Care Physician'!A:A,'Primary Care Physician'!B:B)</f>
        <v>1354</v>
      </c>
      <c r="L59">
        <f>_xlfn.XLOOKUP(A59,'Primary Care Physician'!A:A,'Primary Care Physician'!C:C)</f>
        <v>1</v>
      </c>
      <c r="M59">
        <f>IFERROR(_xlfn.XLOOKUP(C59,RECAP!E:E,RECAP!F:F),0)</f>
        <v>0</v>
      </c>
      <c r="N59">
        <f>IFERROR(_xlfn.XLOOKUP(Table3[[#This Row],[Full Tract]],'IN QCT'!A:A,'IN QCT'!B:B),0)</f>
        <v>0</v>
      </c>
    </row>
    <row r="60" spans="1:14" x14ac:dyDescent="0.25">
      <c r="A60" t="s">
        <v>2709</v>
      </c>
      <c r="B60" t="s">
        <v>2509</v>
      </c>
      <c r="C60">
        <v>18003011609</v>
      </c>
      <c r="D60">
        <f t="shared" si="0"/>
        <v>4</v>
      </c>
      <c r="E60" s="8">
        <f>_xlfn.XLOOKUP(C60,'High Income'!G:G,'High Income'!C:C)</f>
        <v>130919</v>
      </c>
      <c r="F60">
        <f>_xlfn.XLOOKUP(C60,'High Income'!G:G,'High Income'!H:H)</f>
        <v>1</v>
      </c>
      <c r="G60">
        <f>_xlfn.XLOOKUP(C60,'Low Poverty'!G:G,'Low Poverty'!C:C)</f>
        <v>3.2</v>
      </c>
      <c r="H60">
        <f>_xlfn.XLOOKUP(C60,'Low Poverty'!G:G,'Low Poverty'!H:H)</f>
        <v>1</v>
      </c>
      <c r="I60">
        <f>_xlfn.XLOOKUP(A:A,'Low Unemployment'!A:A,'Low Unemployment'!B:B)</f>
        <v>3.5</v>
      </c>
      <c r="J60">
        <f>_xlfn.XLOOKUP(A60,'Low Unemployment'!A:A,'Low Unemployment'!C:C)</f>
        <v>1</v>
      </c>
      <c r="K60">
        <f>_xlfn.XLOOKUP(A60,'Primary Care Physician'!A:A,'Primary Care Physician'!B:B)</f>
        <v>1354</v>
      </c>
      <c r="L60">
        <f>_xlfn.XLOOKUP(A60,'Primary Care Physician'!A:A,'Primary Care Physician'!C:C)</f>
        <v>1</v>
      </c>
      <c r="M60">
        <f>IFERROR(_xlfn.XLOOKUP(C60,RECAP!E:E,RECAP!F:F),0)</f>
        <v>0</v>
      </c>
      <c r="N60">
        <f>IFERROR(_xlfn.XLOOKUP(Table3[[#This Row],[Full Tract]],'IN QCT'!A:A,'IN QCT'!B:B),0)</f>
        <v>0</v>
      </c>
    </row>
    <row r="61" spans="1:14" x14ac:dyDescent="0.25">
      <c r="A61" t="s">
        <v>2709</v>
      </c>
      <c r="B61" t="s">
        <v>2097</v>
      </c>
      <c r="C61">
        <v>18003011701</v>
      </c>
      <c r="D61">
        <f t="shared" si="0"/>
        <v>4</v>
      </c>
      <c r="E61" s="8">
        <f>_xlfn.XLOOKUP(C61,'High Income'!G:G,'High Income'!C:C)</f>
        <v>115192</v>
      </c>
      <c r="F61">
        <f>_xlfn.XLOOKUP(C61,'High Income'!G:G,'High Income'!H:H)</f>
        <v>1</v>
      </c>
      <c r="G61">
        <f>_xlfn.XLOOKUP(C61,'Low Poverty'!G:G,'Low Poverty'!C:C)</f>
        <v>4.8</v>
      </c>
      <c r="H61">
        <f>_xlfn.XLOOKUP(C61,'Low Poverty'!G:G,'Low Poverty'!H:H)</f>
        <v>1</v>
      </c>
      <c r="I61">
        <f>_xlfn.XLOOKUP(A:A,'Low Unemployment'!A:A,'Low Unemployment'!B:B)</f>
        <v>3.5</v>
      </c>
      <c r="J61">
        <f>_xlfn.XLOOKUP(A61,'Low Unemployment'!A:A,'Low Unemployment'!C:C)</f>
        <v>1</v>
      </c>
      <c r="K61">
        <f>_xlfn.XLOOKUP(A61,'Primary Care Physician'!A:A,'Primary Care Physician'!B:B)</f>
        <v>1354</v>
      </c>
      <c r="L61">
        <f>_xlfn.XLOOKUP(A61,'Primary Care Physician'!A:A,'Primary Care Physician'!C:C)</f>
        <v>1</v>
      </c>
      <c r="M61">
        <f>IFERROR(_xlfn.XLOOKUP(C61,RECAP!E:E,RECAP!F:F),0)</f>
        <v>0</v>
      </c>
      <c r="N61">
        <f>IFERROR(_xlfn.XLOOKUP(Table3[[#This Row],[Full Tract]],'IN QCT'!A:A,'IN QCT'!B:B),0)</f>
        <v>0</v>
      </c>
    </row>
    <row r="62" spans="1:14" x14ac:dyDescent="0.25">
      <c r="A62" t="s">
        <v>2709</v>
      </c>
      <c r="B62" t="s">
        <v>1637</v>
      </c>
      <c r="C62">
        <v>18003011702</v>
      </c>
      <c r="D62">
        <f t="shared" si="0"/>
        <v>3</v>
      </c>
      <c r="E62" s="8">
        <f>_xlfn.XLOOKUP(C62,'High Income'!G:G,'High Income'!C:C)</f>
        <v>74271</v>
      </c>
      <c r="F62">
        <f>_xlfn.XLOOKUP(C62,'High Income'!G:G,'High Income'!H:H)</f>
        <v>0</v>
      </c>
      <c r="G62">
        <f>_xlfn.XLOOKUP(C62,'Low Poverty'!G:G,'Low Poverty'!C:C)</f>
        <v>1.3</v>
      </c>
      <c r="H62">
        <f>_xlfn.XLOOKUP(C62,'Low Poverty'!G:G,'Low Poverty'!H:H)</f>
        <v>1</v>
      </c>
      <c r="I62">
        <f>_xlfn.XLOOKUP(A:A,'Low Unemployment'!A:A,'Low Unemployment'!B:B)</f>
        <v>3.5</v>
      </c>
      <c r="J62">
        <f>_xlfn.XLOOKUP(A62,'Low Unemployment'!A:A,'Low Unemployment'!C:C)</f>
        <v>1</v>
      </c>
      <c r="K62">
        <f>_xlfn.XLOOKUP(A62,'Primary Care Physician'!A:A,'Primary Care Physician'!B:B)</f>
        <v>1354</v>
      </c>
      <c r="L62">
        <f>_xlfn.XLOOKUP(A62,'Primary Care Physician'!A:A,'Primary Care Physician'!C:C)</f>
        <v>1</v>
      </c>
      <c r="M62">
        <f>IFERROR(_xlfn.XLOOKUP(C62,RECAP!E:E,RECAP!F:F),0)</f>
        <v>0</v>
      </c>
      <c r="N62">
        <f>IFERROR(_xlfn.XLOOKUP(Table3[[#This Row],[Full Tract]],'IN QCT'!A:A,'IN QCT'!B:B),0)</f>
        <v>0</v>
      </c>
    </row>
    <row r="63" spans="1:14" x14ac:dyDescent="0.25">
      <c r="A63" t="s">
        <v>2709</v>
      </c>
      <c r="B63" t="s">
        <v>1727</v>
      </c>
      <c r="C63">
        <v>18003011801</v>
      </c>
      <c r="D63">
        <f t="shared" si="0"/>
        <v>2</v>
      </c>
      <c r="E63" s="8">
        <f>_xlfn.XLOOKUP(C63,'High Income'!G:G,'High Income'!C:C)</f>
        <v>76733</v>
      </c>
      <c r="F63">
        <f>_xlfn.XLOOKUP(C63,'High Income'!G:G,'High Income'!H:H)</f>
        <v>0</v>
      </c>
      <c r="G63">
        <f>_xlfn.XLOOKUP(C63,'Low Poverty'!G:G,'Low Poverty'!C:C)</f>
        <v>10.4</v>
      </c>
      <c r="H63">
        <f>_xlfn.XLOOKUP(C63,'Low Poverty'!G:G,'Low Poverty'!H:H)</f>
        <v>0</v>
      </c>
      <c r="I63">
        <f>_xlfn.XLOOKUP(A:A,'Low Unemployment'!A:A,'Low Unemployment'!B:B)</f>
        <v>3.5</v>
      </c>
      <c r="J63">
        <f>_xlfn.XLOOKUP(A63,'Low Unemployment'!A:A,'Low Unemployment'!C:C)</f>
        <v>1</v>
      </c>
      <c r="K63">
        <f>_xlfn.XLOOKUP(A63,'Primary Care Physician'!A:A,'Primary Care Physician'!B:B)</f>
        <v>1354</v>
      </c>
      <c r="L63">
        <f>_xlfn.XLOOKUP(A63,'Primary Care Physician'!A:A,'Primary Care Physician'!C:C)</f>
        <v>1</v>
      </c>
      <c r="M63">
        <f>IFERROR(_xlfn.XLOOKUP(C63,RECAP!E:E,RECAP!F:F),0)</f>
        <v>0</v>
      </c>
      <c r="N63">
        <f>IFERROR(_xlfn.XLOOKUP(Table3[[#This Row],[Full Tract]],'IN QCT'!A:A,'IN QCT'!B:B),0)</f>
        <v>0</v>
      </c>
    </row>
    <row r="64" spans="1:14" x14ac:dyDescent="0.25">
      <c r="A64" t="s">
        <v>2709</v>
      </c>
      <c r="B64" t="s">
        <v>1675</v>
      </c>
      <c r="C64">
        <v>18003011802</v>
      </c>
      <c r="D64">
        <f t="shared" si="0"/>
        <v>2</v>
      </c>
      <c r="E64" s="8">
        <f>_xlfn.XLOOKUP(C64,'High Income'!G:G,'High Income'!C:C)</f>
        <v>75268</v>
      </c>
      <c r="F64">
        <f>_xlfn.XLOOKUP(C64,'High Income'!G:G,'High Income'!H:H)</f>
        <v>0</v>
      </c>
      <c r="G64">
        <f>_xlfn.XLOOKUP(C64,'Low Poverty'!G:G,'Low Poverty'!C:C)</f>
        <v>9.6999999999999993</v>
      </c>
      <c r="H64">
        <f>_xlfn.XLOOKUP(C64,'Low Poverty'!G:G,'Low Poverty'!H:H)</f>
        <v>0</v>
      </c>
      <c r="I64">
        <f>_xlfn.XLOOKUP(A:A,'Low Unemployment'!A:A,'Low Unemployment'!B:B)</f>
        <v>3.5</v>
      </c>
      <c r="J64">
        <f>_xlfn.XLOOKUP(A64,'Low Unemployment'!A:A,'Low Unemployment'!C:C)</f>
        <v>1</v>
      </c>
      <c r="K64">
        <f>_xlfn.XLOOKUP(A64,'Primary Care Physician'!A:A,'Primary Care Physician'!B:B)</f>
        <v>1354</v>
      </c>
      <c r="L64">
        <f>_xlfn.XLOOKUP(A64,'Primary Care Physician'!A:A,'Primary Care Physician'!C:C)</f>
        <v>1</v>
      </c>
      <c r="M64">
        <f>IFERROR(_xlfn.XLOOKUP(C64,RECAP!E:E,RECAP!F:F),0)</f>
        <v>0</v>
      </c>
      <c r="N64">
        <f>IFERROR(_xlfn.XLOOKUP(Table3[[#This Row],[Full Tract]],'IN QCT'!A:A,'IN QCT'!B:B),0)</f>
        <v>0</v>
      </c>
    </row>
    <row r="65" spans="1:14" x14ac:dyDescent="0.25">
      <c r="A65" t="s">
        <v>2709</v>
      </c>
      <c r="B65" t="s">
        <v>73</v>
      </c>
      <c r="C65">
        <v>18003011900</v>
      </c>
      <c r="D65">
        <f t="shared" si="0"/>
        <v>3</v>
      </c>
      <c r="E65" s="8">
        <f>_xlfn.XLOOKUP(C65,'High Income'!G:G,'High Income'!C:C)</f>
        <v>61116</v>
      </c>
      <c r="F65">
        <f>_xlfn.XLOOKUP(C65,'High Income'!G:G,'High Income'!H:H)</f>
        <v>0</v>
      </c>
      <c r="G65">
        <f>_xlfn.XLOOKUP(C65,'Low Poverty'!G:G,'Low Poverty'!C:C)</f>
        <v>4.5</v>
      </c>
      <c r="H65">
        <f>_xlfn.XLOOKUP(C65,'Low Poverty'!G:G,'Low Poverty'!H:H)</f>
        <v>1</v>
      </c>
      <c r="I65">
        <f>_xlfn.XLOOKUP(A:A,'Low Unemployment'!A:A,'Low Unemployment'!B:B)</f>
        <v>3.5</v>
      </c>
      <c r="J65">
        <f>_xlfn.XLOOKUP(A65,'Low Unemployment'!A:A,'Low Unemployment'!C:C)</f>
        <v>1</v>
      </c>
      <c r="K65">
        <f>_xlfn.XLOOKUP(A65,'Primary Care Physician'!A:A,'Primary Care Physician'!B:B)</f>
        <v>1354</v>
      </c>
      <c r="L65">
        <f>_xlfn.XLOOKUP(A65,'Primary Care Physician'!A:A,'Primary Care Physician'!C:C)</f>
        <v>1</v>
      </c>
      <c r="M65">
        <f>IFERROR(_xlfn.XLOOKUP(C65,RECAP!E:E,RECAP!F:F),0)</f>
        <v>0</v>
      </c>
      <c r="N65">
        <f>IFERROR(_xlfn.XLOOKUP(Table3[[#This Row],[Full Tract]],'IN QCT'!A:A,'IN QCT'!B:B),0)</f>
        <v>0</v>
      </c>
    </row>
    <row r="66" spans="1:14" x14ac:dyDescent="0.25">
      <c r="A66" t="s">
        <v>2709</v>
      </c>
      <c r="B66" t="s">
        <v>125</v>
      </c>
      <c r="C66">
        <v>18003001200</v>
      </c>
      <c r="D66">
        <f t="shared" ref="D66:D129" si="1">F66+H66+J66+L66+M66</f>
        <v>2</v>
      </c>
      <c r="E66" s="8">
        <f>_xlfn.XLOOKUP(C66,'High Income'!G:G,'High Income'!C:C)</f>
        <v>36829</v>
      </c>
      <c r="F66">
        <f>_xlfn.XLOOKUP(C66,'High Income'!G:G,'High Income'!H:H)</f>
        <v>0</v>
      </c>
      <c r="G66">
        <f>_xlfn.XLOOKUP(C66,'Low Poverty'!G:G,'Low Poverty'!C:C)</f>
        <v>31.6</v>
      </c>
      <c r="H66">
        <f>_xlfn.XLOOKUP(C66,'Low Poverty'!G:G,'Low Poverty'!H:H)</f>
        <v>0</v>
      </c>
      <c r="I66">
        <f>_xlfn.XLOOKUP(A:A,'Low Unemployment'!A:A,'Low Unemployment'!B:B)</f>
        <v>3.5</v>
      </c>
      <c r="J66">
        <f>_xlfn.XLOOKUP(A66,'Low Unemployment'!A:A,'Low Unemployment'!C:C)</f>
        <v>1</v>
      </c>
      <c r="K66">
        <f>_xlfn.XLOOKUP(A66,'Primary Care Physician'!A:A,'Primary Care Physician'!B:B)</f>
        <v>1354</v>
      </c>
      <c r="L66">
        <f>_xlfn.XLOOKUP(A66,'Primary Care Physician'!A:A,'Primary Care Physician'!C:C)</f>
        <v>1</v>
      </c>
      <c r="M66">
        <f>IFERROR(_xlfn.XLOOKUP(C66,RECAP!E:E,RECAP!F:F),0)</f>
        <v>0</v>
      </c>
      <c r="N66">
        <f>IFERROR(_xlfn.XLOOKUP(Table3[[#This Row],[Full Tract]],'IN QCT'!A:A,'IN QCT'!B:B),0)</f>
        <v>1</v>
      </c>
    </row>
    <row r="67" spans="1:14" x14ac:dyDescent="0.25">
      <c r="A67" t="s">
        <v>2709</v>
      </c>
      <c r="B67" t="s">
        <v>253</v>
      </c>
      <c r="C67">
        <v>18003001300</v>
      </c>
      <c r="D67">
        <f t="shared" si="1"/>
        <v>1</v>
      </c>
      <c r="E67" s="8">
        <f>_xlfn.XLOOKUP(C67,'High Income'!G:G,'High Income'!C:C)</f>
        <v>55750</v>
      </c>
      <c r="F67">
        <f>_xlfn.XLOOKUP(C67,'High Income'!G:G,'High Income'!H:H)</f>
        <v>0</v>
      </c>
      <c r="G67">
        <f>_xlfn.XLOOKUP(C67,'Low Poverty'!G:G,'Low Poverty'!C:C)</f>
        <v>28.4</v>
      </c>
      <c r="H67">
        <f>_xlfn.XLOOKUP(C67,'Low Poverty'!G:G,'Low Poverty'!H:H)</f>
        <v>0</v>
      </c>
      <c r="I67">
        <f>_xlfn.XLOOKUP(A:A,'Low Unemployment'!A:A,'Low Unemployment'!B:B)</f>
        <v>3.5</v>
      </c>
      <c r="J67">
        <f>_xlfn.XLOOKUP(A67,'Low Unemployment'!A:A,'Low Unemployment'!C:C)</f>
        <v>1</v>
      </c>
      <c r="K67">
        <f>_xlfn.XLOOKUP(A67,'Primary Care Physician'!A:A,'Primary Care Physician'!B:B)</f>
        <v>1354</v>
      </c>
      <c r="L67">
        <f>_xlfn.XLOOKUP(A67,'Primary Care Physician'!A:A,'Primary Care Physician'!C:C)</f>
        <v>1</v>
      </c>
      <c r="M67">
        <f>IFERROR(_xlfn.XLOOKUP(C67,RECAP!E:E,RECAP!F:F),0)</f>
        <v>-1</v>
      </c>
      <c r="N67">
        <f>IFERROR(_xlfn.XLOOKUP(Table3[[#This Row],[Full Tract]],'IN QCT'!A:A,'IN QCT'!B:B),0)</f>
        <v>0</v>
      </c>
    </row>
    <row r="68" spans="1:14" x14ac:dyDescent="0.25">
      <c r="A68" t="s">
        <v>2709</v>
      </c>
      <c r="B68" t="s">
        <v>101</v>
      </c>
      <c r="C68">
        <v>18003001600</v>
      </c>
      <c r="D68">
        <f t="shared" si="1"/>
        <v>1</v>
      </c>
      <c r="E68" s="8">
        <f>_xlfn.XLOOKUP(C68,'High Income'!G:G,'High Income'!C:C)</f>
        <v>25208</v>
      </c>
      <c r="F68">
        <f>_xlfn.XLOOKUP(C68,'High Income'!G:G,'High Income'!H:H)</f>
        <v>0</v>
      </c>
      <c r="G68">
        <f>_xlfn.XLOOKUP(C68,'Low Poverty'!G:G,'Low Poverty'!C:C)</f>
        <v>52.9</v>
      </c>
      <c r="H68">
        <f>_xlfn.XLOOKUP(C68,'Low Poverty'!G:G,'Low Poverty'!H:H)</f>
        <v>0</v>
      </c>
      <c r="I68">
        <f>_xlfn.XLOOKUP(A:A,'Low Unemployment'!A:A,'Low Unemployment'!B:B)</f>
        <v>3.5</v>
      </c>
      <c r="J68">
        <f>_xlfn.XLOOKUP(A68,'Low Unemployment'!A:A,'Low Unemployment'!C:C)</f>
        <v>1</v>
      </c>
      <c r="K68">
        <f>_xlfn.XLOOKUP(A68,'Primary Care Physician'!A:A,'Primary Care Physician'!B:B)</f>
        <v>1354</v>
      </c>
      <c r="L68">
        <f>_xlfn.XLOOKUP(A68,'Primary Care Physician'!A:A,'Primary Care Physician'!C:C)</f>
        <v>1</v>
      </c>
      <c r="M68">
        <f>IFERROR(_xlfn.XLOOKUP(C68,RECAP!E:E,RECAP!F:F),0)</f>
        <v>-1</v>
      </c>
      <c r="N68">
        <f>IFERROR(_xlfn.XLOOKUP(Table3[[#This Row],[Full Tract]],'IN QCT'!A:A,'IN QCT'!B:B),0)</f>
        <v>1</v>
      </c>
    </row>
    <row r="69" spans="1:14" x14ac:dyDescent="0.25">
      <c r="A69" t="s">
        <v>2709</v>
      </c>
      <c r="B69" t="s">
        <v>123</v>
      </c>
      <c r="C69">
        <v>18003001700</v>
      </c>
      <c r="D69">
        <f t="shared" si="1"/>
        <v>1</v>
      </c>
      <c r="E69" s="8">
        <f>_xlfn.XLOOKUP(C69,'High Income'!G:G,'High Income'!C:C)</f>
        <v>30313</v>
      </c>
      <c r="F69">
        <f>_xlfn.XLOOKUP(C69,'High Income'!G:G,'High Income'!H:H)</f>
        <v>0</v>
      </c>
      <c r="G69">
        <f>_xlfn.XLOOKUP(C69,'Low Poverty'!G:G,'Low Poverty'!C:C)</f>
        <v>50</v>
      </c>
      <c r="H69">
        <f>_xlfn.XLOOKUP(C69,'Low Poverty'!G:G,'Low Poverty'!H:H)</f>
        <v>0</v>
      </c>
      <c r="I69">
        <f>_xlfn.XLOOKUP(A:A,'Low Unemployment'!A:A,'Low Unemployment'!B:B)</f>
        <v>3.5</v>
      </c>
      <c r="J69">
        <f>_xlfn.XLOOKUP(A69,'Low Unemployment'!A:A,'Low Unemployment'!C:C)</f>
        <v>1</v>
      </c>
      <c r="K69">
        <f>_xlfn.XLOOKUP(A69,'Primary Care Physician'!A:A,'Primary Care Physician'!B:B)</f>
        <v>1354</v>
      </c>
      <c r="L69">
        <f>_xlfn.XLOOKUP(A69,'Primary Care Physician'!A:A,'Primary Care Physician'!C:C)</f>
        <v>1</v>
      </c>
      <c r="M69">
        <f>IFERROR(_xlfn.XLOOKUP(C69,RECAP!E:E,RECAP!F:F),0)</f>
        <v>-1</v>
      </c>
      <c r="N69">
        <f>IFERROR(_xlfn.XLOOKUP(Table3[[#This Row],[Full Tract]],'IN QCT'!A:A,'IN QCT'!B:B),0)</f>
        <v>1</v>
      </c>
    </row>
    <row r="70" spans="1:14" x14ac:dyDescent="0.25">
      <c r="A70" t="s">
        <v>2709</v>
      </c>
      <c r="B70" t="s">
        <v>91</v>
      </c>
      <c r="C70">
        <v>18003002000</v>
      </c>
      <c r="D70">
        <f t="shared" si="1"/>
        <v>2</v>
      </c>
      <c r="E70" s="8">
        <f>_xlfn.XLOOKUP(C70,'High Income'!G:G,'High Income'!C:C)</f>
        <v>34692</v>
      </c>
      <c r="F70">
        <f>_xlfn.XLOOKUP(C70,'High Income'!G:G,'High Income'!H:H)</f>
        <v>0</v>
      </c>
      <c r="G70">
        <f>_xlfn.XLOOKUP(C70,'Low Poverty'!G:G,'Low Poverty'!C:C)</f>
        <v>34.299999999999997</v>
      </c>
      <c r="H70">
        <f>_xlfn.XLOOKUP(C70,'Low Poverty'!G:G,'Low Poverty'!H:H)</f>
        <v>0</v>
      </c>
      <c r="I70">
        <f>_xlfn.XLOOKUP(A:A,'Low Unemployment'!A:A,'Low Unemployment'!B:B)</f>
        <v>3.5</v>
      </c>
      <c r="J70">
        <f>_xlfn.XLOOKUP(A70,'Low Unemployment'!A:A,'Low Unemployment'!C:C)</f>
        <v>1</v>
      </c>
      <c r="K70">
        <f>_xlfn.XLOOKUP(A70,'Primary Care Physician'!A:A,'Primary Care Physician'!B:B)</f>
        <v>1354</v>
      </c>
      <c r="L70">
        <f>_xlfn.XLOOKUP(A70,'Primary Care Physician'!A:A,'Primary Care Physician'!C:C)</f>
        <v>1</v>
      </c>
      <c r="M70">
        <f>IFERROR(_xlfn.XLOOKUP(C70,RECAP!E:E,RECAP!F:F),0)</f>
        <v>0</v>
      </c>
      <c r="N70">
        <f>IFERROR(_xlfn.XLOOKUP(Table3[[#This Row],[Full Tract]],'IN QCT'!A:A,'IN QCT'!B:B),0)</f>
        <v>1</v>
      </c>
    </row>
    <row r="71" spans="1:14" x14ac:dyDescent="0.25">
      <c r="A71" t="s">
        <v>2709</v>
      </c>
      <c r="B71" t="s">
        <v>485</v>
      </c>
      <c r="C71">
        <v>18003002100</v>
      </c>
      <c r="D71">
        <f t="shared" si="1"/>
        <v>2</v>
      </c>
      <c r="E71" s="8">
        <f>_xlfn.XLOOKUP(C71,'High Income'!G:G,'High Income'!C:C)</f>
        <v>43882</v>
      </c>
      <c r="F71">
        <f>_xlfn.XLOOKUP(C71,'High Income'!G:G,'High Income'!H:H)</f>
        <v>0</v>
      </c>
      <c r="G71">
        <f>_xlfn.XLOOKUP(C71,'Low Poverty'!G:G,'Low Poverty'!C:C)</f>
        <v>16.5</v>
      </c>
      <c r="H71">
        <f>_xlfn.XLOOKUP(C71,'Low Poverty'!G:G,'Low Poverty'!H:H)</f>
        <v>0</v>
      </c>
      <c r="I71">
        <f>_xlfn.XLOOKUP(A:A,'Low Unemployment'!A:A,'Low Unemployment'!B:B)</f>
        <v>3.5</v>
      </c>
      <c r="J71">
        <f>_xlfn.XLOOKUP(A71,'Low Unemployment'!A:A,'Low Unemployment'!C:C)</f>
        <v>1</v>
      </c>
      <c r="K71">
        <f>_xlfn.XLOOKUP(A71,'Primary Care Physician'!A:A,'Primary Care Physician'!B:B)</f>
        <v>1354</v>
      </c>
      <c r="L71">
        <f>_xlfn.XLOOKUP(A71,'Primary Care Physician'!A:A,'Primary Care Physician'!C:C)</f>
        <v>1</v>
      </c>
      <c r="M71">
        <f>IFERROR(_xlfn.XLOOKUP(C71,RECAP!E:E,RECAP!F:F),0)</f>
        <v>0</v>
      </c>
      <c r="N71">
        <f>IFERROR(_xlfn.XLOOKUP(Table3[[#This Row],[Full Tract]],'IN QCT'!A:A,'IN QCT'!B:B),0)</f>
        <v>0</v>
      </c>
    </row>
    <row r="72" spans="1:14" x14ac:dyDescent="0.25">
      <c r="A72" t="s">
        <v>2709</v>
      </c>
      <c r="B72" t="s">
        <v>549</v>
      </c>
      <c r="C72">
        <v>18003002200</v>
      </c>
      <c r="D72">
        <f t="shared" si="1"/>
        <v>2</v>
      </c>
      <c r="E72" s="8">
        <f>_xlfn.XLOOKUP(C72,'High Income'!G:G,'High Income'!C:C)</f>
        <v>46047</v>
      </c>
      <c r="F72">
        <f>_xlfn.XLOOKUP(C72,'High Income'!G:G,'High Income'!H:H)</f>
        <v>0</v>
      </c>
      <c r="G72">
        <f>_xlfn.XLOOKUP(C72,'Low Poverty'!G:G,'Low Poverty'!C:C)</f>
        <v>34.299999999999997</v>
      </c>
      <c r="H72">
        <f>_xlfn.XLOOKUP(C72,'Low Poverty'!G:G,'Low Poverty'!H:H)</f>
        <v>0</v>
      </c>
      <c r="I72">
        <f>_xlfn.XLOOKUP(A:A,'Low Unemployment'!A:A,'Low Unemployment'!B:B)</f>
        <v>3.5</v>
      </c>
      <c r="J72">
        <f>_xlfn.XLOOKUP(A72,'Low Unemployment'!A:A,'Low Unemployment'!C:C)</f>
        <v>1</v>
      </c>
      <c r="K72">
        <f>_xlfn.XLOOKUP(A72,'Primary Care Physician'!A:A,'Primary Care Physician'!B:B)</f>
        <v>1354</v>
      </c>
      <c r="L72">
        <f>_xlfn.XLOOKUP(A72,'Primary Care Physician'!A:A,'Primary Care Physician'!C:C)</f>
        <v>1</v>
      </c>
      <c r="M72">
        <f>IFERROR(_xlfn.XLOOKUP(C72,RECAP!E:E,RECAP!F:F),0)</f>
        <v>0</v>
      </c>
      <c r="N72">
        <f>IFERROR(_xlfn.XLOOKUP(Table3[[#This Row],[Full Tract]],'IN QCT'!A:A,'IN QCT'!B:B),0)</f>
        <v>1</v>
      </c>
    </row>
    <row r="73" spans="1:14" x14ac:dyDescent="0.25">
      <c r="A73" t="s">
        <v>2709</v>
      </c>
      <c r="B73" t="s">
        <v>133</v>
      </c>
      <c r="C73">
        <v>18003002300</v>
      </c>
      <c r="D73">
        <f t="shared" si="1"/>
        <v>1</v>
      </c>
      <c r="E73" s="8">
        <f>_xlfn.XLOOKUP(C73,'High Income'!G:G,'High Income'!C:C)</f>
        <v>36941</v>
      </c>
      <c r="F73">
        <f>_xlfn.XLOOKUP(C73,'High Income'!G:G,'High Income'!H:H)</f>
        <v>0</v>
      </c>
      <c r="G73">
        <f>_xlfn.XLOOKUP(C73,'Low Poverty'!G:G,'Low Poverty'!C:C)</f>
        <v>36.200000000000003</v>
      </c>
      <c r="H73">
        <f>_xlfn.XLOOKUP(C73,'Low Poverty'!G:G,'Low Poverty'!H:H)</f>
        <v>0</v>
      </c>
      <c r="I73">
        <f>_xlfn.XLOOKUP(A:A,'Low Unemployment'!A:A,'Low Unemployment'!B:B)</f>
        <v>3.5</v>
      </c>
      <c r="J73">
        <f>_xlfn.XLOOKUP(A73,'Low Unemployment'!A:A,'Low Unemployment'!C:C)</f>
        <v>1</v>
      </c>
      <c r="K73">
        <f>_xlfn.XLOOKUP(A73,'Primary Care Physician'!A:A,'Primary Care Physician'!B:B)</f>
        <v>1354</v>
      </c>
      <c r="L73">
        <f>_xlfn.XLOOKUP(A73,'Primary Care Physician'!A:A,'Primary Care Physician'!C:C)</f>
        <v>1</v>
      </c>
      <c r="M73">
        <f>IFERROR(_xlfn.XLOOKUP(C73,RECAP!E:E,RECAP!F:F),0)</f>
        <v>-1</v>
      </c>
      <c r="N73">
        <f>IFERROR(_xlfn.XLOOKUP(Table3[[#This Row],[Full Tract]],'IN QCT'!A:A,'IN QCT'!B:B),0)</f>
        <v>1</v>
      </c>
    </row>
    <row r="74" spans="1:14" x14ac:dyDescent="0.25">
      <c r="A74" t="s">
        <v>2709</v>
      </c>
      <c r="B74" t="s">
        <v>251</v>
      </c>
      <c r="C74">
        <v>18003002500</v>
      </c>
      <c r="D74">
        <f t="shared" si="1"/>
        <v>2</v>
      </c>
      <c r="E74" s="8">
        <f>_xlfn.XLOOKUP(C74,'High Income'!G:G,'High Income'!C:C)</f>
        <v>55865</v>
      </c>
      <c r="F74">
        <f>_xlfn.XLOOKUP(C74,'High Income'!G:G,'High Income'!H:H)</f>
        <v>0</v>
      </c>
      <c r="G74">
        <f>_xlfn.XLOOKUP(C74,'Low Poverty'!G:G,'Low Poverty'!C:C)</f>
        <v>20.7</v>
      </c>
      <c r="H74">
        <f>_xlfn.XLOOKUP(C74,'Low Poverty'!G:G,'Low Poverty'!H:H)</f>
        <v>0</v>
      </c>
      <c r="I74">
        <f>_xlfn.XLOOKUP(A:A,'Low Unemployment'!A:A,'Low Unemployment'!B:B)</f>
        <v>3.5</v>
      </c>
      <c r="J74">
        <f>_xlfn.XLOOKUP(A74,'Low Unemployment'!A:A,'Low Unemployment'!C:C)</f>
        <v>1</v>
      </c>
      <c r="K74">
        <f>_xlfn.XLOOKUP(A74,'Primary Care Physician'!A:A,'Primary Care Physician'!B:B)</f>
        <v>1354</v>
      </c>
      <c r="L74">
        <f>_xlfn.XLOOKUP(A74,'Primary Care Physician'!A:A,'Primary Care Physician'!C:C)</f>
        <v>1</v>
      </c>
      <c r="M74">
        <f>IFERROR(_xlfn.XLOOKUP(C74,RECAP!E:E,RECAP!F:F),0)</f>
        <v>0</v>
      </c>
      <c r="N74">
        <f>IFERROR(_xlfn.XLOOKUP(Table3[[#This Row],[Full Tract]],'IN QCT'!A:A,'IN QCT'!B:B),0)</f>
        <v>0</v>
      </c>
    </row>
    <row r="75" spans="1:14" x14ac:dyDescent="0.25">
      <c r="A75" t="s">
        <v>2709</v>
      </c>
      <c r="B75" t="s">
        <v>219</v>
      </c>
      <c r="C75">
        <v>18003002600</v>
      </c>
      <c r="D75">
        <f t="shared" si="1"/>
        <v>2</v>
      </c>
      <c r="E75" s="8">
        <f>_xlfn.XLOOKUP(C75,'High Income'!G:G,'High Income'!C:C)</f>
        <v>55672</v>
      </c>
      <c r="F75">
        <f>_xlfn.XLOOKUP(C75,'High Income'!G:G,'High Income'!H:H)</f>
        <v>0</v>
      </c>
      <c r="G75">
        <f>_xlfn.XLOOKUP(C75,'Low Poverty'!G:G,'Low Poverty'!C:C)</f>
        <v>19.7</v>
      </c>
      <c r="H75">
        <f>_xlfn.XLOOKUP(C75,'Low Poverty'!G:G,'Low Poverty'!H:H)</f>
        <v>0</v>
      </c>
      <c r="I75">
        <f>_xlfn.XLOOKUP(A:A,'Low Unemployment'!A:A,'Low Unemployment'!B:B)</f>
        <v>3.5</v>
      </c>
      <c r="J75">
        <f>_xlfn.XLOOKUP(A75,'Low Unemployment'!A:A,'Low Unemployment'!C:C)</f>
        <v>1</v>
      </c>
      <c r="K75">
        <f>_xlfn.XLOOKUP(A75,'Primary Care Physician'!A:A,'Primary Care Physician'!B:B)</f>
        <v>1354</v>
      </c>
      <c r="L75">
        <f>_xlfn.XLOOKUP(A75,'Primary Care Physician'!A:A,'Primary Care Physician'!C:C)</f>
        <v>1</v>
      </c>
      <c r="M75">
        <f>IFERROR(_xlfn.XLOOKUP(C75,RECAP!E:E,RECAP!F:F),0)</f>
        <v>0</v>
      </c>
      <c r="N75">
        <f>IFERROR(_xlfn.XLOOKUP(Table3[[#This Row],[Full Tract]],'IN QCT'!A:A,'IN QCT'!B:B),0)</f>
        <v>1</v>
      </c>
    </row>
    <row r="76" spans="1:14" x14ac:dyDescent="0.25">
      <c r="A76" t="s">
        <v>2709</v>
      </c>
      <c r="B76" t="s">
        <v>243</v>
      </c>
      <c r="C76">
        <v>18003002800</v>
      </c>
      <c r="D76">
        <f t="shared" si="1"/>
        <v>1</v>
      </c>
      <c r="E76" s="8">
        <f>_xlfn.XLOOKUP(C76,'High Income'!G:G,'High Income'!C:C)</f>
        <v>35699</v>
      </c>
      <c r="F76">
        <f>_xlfn.XLOOKUP(C76,'High Income'!G:G,'High Income'!H:H)</f>
        <v>0</v>
      </c>
      <c r="G76">
        <f>_xlfn.XLOOKUP(C76,'Low Poverty'!G:G,'Low Poverty'!C:C)</f>
        <v>30.1</v>
      </c>
      <c r="H76">
        <f>_xlfn.XLOOKUP(C76,'Low Poverty'!G:G,'Low Poverty'!H:H)</f>
        <v>0</v>
      </c>
      <c r="I76">
        <f>_xlfn.XLOOKUP(A:A,'Low Unemployment'!A:A,'Low Unemployment'!B:B)</f>
        <v>3.5</v>
      </c>
      <c r="J76">
        <f>_xlfn.XLOOKUP(A76,'Low Unemployment'!A:A,'Low Unemployment'!C:C)</f>
        <v>1</v>
      </c>
      <c r="K76">
        <f>_xlfn.XLOOKUP(A76,'Primary Care Physician'!A:A,'Primary Care Physician'!B:B)</f>
        <v>1354</v>
      </c>
      <c r="L76">
        <f>_xlfn.XLOOKUP(A76,'Primary Care Physician'!A:A,'Primary Care Physician'!C:C)</f>
        <v>1</v>
      </c>
      <c r="M76">
        <f>IFERROR(_xlfn.XLOOKUP(C76,RECAP!E:E,RECAP!F:F),0)</f>
        <v>-1</v>
      </c>
      <c r="N76">
        <f>IFERROR(_xlfn.XLOOKUP(Table3[[#This Row],[Full Tract]],'IN QCT'!A:A,'IN QCT'!B:B),0)</f>
        <v>1</v>
      </c>
    </row>
    <row r="77" spans="1:14" x14ac:dyDescent="0.25">
      <c r="A77" t="s">
        <v>2709</v>
      </c>
      <c r="B77" t="s">
        <v>109</v>
      </c>
      <c r="C77">
        <v>18003002900</v>
      </c>
      <c r="D77">
        <f t="shared" si="1"/>
        <v>1</v>
      </c>
      <c r="E77" s="8">
        <f>_xlfn.XLOOKUP(C77,'High Income'!G:G,'High Income'!C:C)</f>
        <v>36012</v>
      </c>
      <c r="F77">
        <f>_xlfn.XLOOKUP(C77,'High Income'!G:G,'High Income'!H:H)</f>
        <v>0</v>
      </c>
      <c r="G77">
        <f>_xlfn.XLOOKUP(C77,'Low Poverty'!G:G,'Low Poverty'!C:C)</f>
        <v>30.8</v>
      </c>
      <c r="H77">
        <f>_xlfn.XLOOKUP(C77,'Low Poverty'!G:G,'Low Poverty'!H:H)</f>
        <v>0</v>
      </c>
      <c r="I77">
        <f>_xlfn.XLOOKUP(A:A,'Low Unemployment'!A:A,'Low Unemployment'!B:B)</f>
        <v>3.5</v>
      </c>
      <c r="J77">
        <f>_xlfn.XLOOKUP(A77,'Low Unemployment'!A:A,'Low Unemployment'!C:C)</f>
        <v>1</v>
      </c>
      <c r="K77">
        <f>_xlfn.XLOOKUP(A77,'Primary Care Physician'!A:A,'Primary Care Physician'!B:B)</f>
        <v>1354</v>
      </c>
      <c r="L77">
        <f>_xlfn.XLOOKUP(A77,'Primary Care Physician'!A:A,'Primary Care Physician'!C:C)</f>
        <v>1</v>
      </c>
      <c r="M77">
        <f>IFERROR(_xlfn.XLOOKUP(C77,RECAP!E:E,RECAP!F:F),0)</f>
        <v>-1</v>
      </c>
      <c r="N77">
        <f>IFERROR(_xlfn.XLOOKUP(Table3[[#This Row],[Full Tract]],'IN QCT'!A:A,'IN QCT'!B:B),0)</f>
        <v>1</v>
      </c>
    </row>
    <row r="78" spans="1:14" x14ac:dyDescent="0.25">
      <c r="A78" t="s">
        <v>2709</v>
      </c>
      <c r="B78" t="s">
        <v>83</v>
      </c>
      <c r="C78">
        <v>18003000300</v>
      </c>
      <c r="D78">
        <f t="shared" si="1"/>
        <v>2</v>
      </c>
      <c r="E78" s="8">
        <f>_xlfn.XLOOKUP(C78,'High Income'!G:G,'High Income'!C:C)</f>
        <v>72697</v>
      </c>
      <c r="F78">
        <f>_xlfn.XLOOKUP(C78,'High Income'!G:G,'High Income'!H:H)</f>
        <v>0</v>
      </c>
      <c r="G78">
        <f>_xlfn.XLOOKUP(C78,'Low Poverty'!G:G,'Low Poverty'!C:C)</f>
        <v>9.9</v>
      </c>
      <c r="H78">
        <f>_xlfn.XLOOKUP(C78,'Low Poverty'!G:G,'Low Poverty'!H:H)</f>
        <v>0</v>
      </c>
      <c r="I78">
        <f>_xlfn.XLOOKUP(A:A,'Low Unemployment'!A:A,'Low Unemployment'!B:B)</f>
        <v>3.5</v>
      </c>
      <c r="J78">
        <f>_xlfn.XLOOKUP(A78,'Low Unemployment'!A:A,'Low Unemployment'!C:C)</f>
        <v>1</v>
      </c>
      <c r="K78">
        <f>_xlfn.XLOOKUP(A78,'Primary Care Physician'!A:A,'Primary Care Physician'!B:B)</f>
        <v>1354</v>
      </c>
      <c r="L78">
        <f>_xlfn.XLOOKUP(A78,'Primary Care Physician'!A:A,'Primary Care Physician'!C:C)</f>
        <v>1</v>
      </c>
      <c r="M78">
        <f>IFERROR(_xlfn.XLOOKUP(C78,RECAP!E:E,RECAP!F:F),0)</f>
        <v>0</v>
      </c>
      <c r="N78">
        <f>IFERROR(_xlfn.XLOOKUP(Table3[[#This Row],[Full Tract]],'IN QCT'!A:A,'IN QCT'!B:B),0)</f>
        <v>0</v>
      </c>
    </row>
    <row r="79" spans="1:14" x14ac:dyDescent="0.25">
      <c r="A79" t="s">
        <v>2709</v>
      </c>
      <c r="B79" t="s">
        <v>205</v>
      </c>
      <c r="C79">
        <v>18003003000</v>
      </c>
      <c r="D79">
        <f t="shared" si="1"/>
        <v>1</v>
      </c>
      <c r="E79" s="8">
        <f>_xlfn.XLOOKUP(C79,'High Income'!G:G,'High Income'!C:C)</f>
        <v>52143</v>
      </c>
      <c r="F79">
        <f>_xlfn.XLOOKUP(C79,'High Income'!G:G,'High Income'!H:H)</f>
        <v>0</v>
      </c>
      <c r="G79">
        <f>_xlfn.XLOOKUP(C79,'Low Poverty'!G:G,'Low Poverty'!C:C)</f>
        <v>26.1</v>
      </c>
      <c r="H79">
        <f>_xlfn.XLOOKUP(C79,'Low Poverty'!G:G,'Low Poverty'!H:H)</f>
        <v>0</v>
      </c>
      <c r="I79">
        <f>_xlfn.XLOOKUP(A:A,'Low Unemployment'!A:A,'Low Unemployment'!B:B)</f>
        <v>3.5</v>
      </c>
      <c r="J79">
        <f>_xlfn.XLOOKUP(A79,'Low Unemployment'!A:A,'Low Unemployment'!C:C)</f>
        <v>1</v>
      </c>
      <c r="K79">
        <f>_xlfn.XLOOKUP(A79,'Primary Care Physician'!A:A,'Primary Care Physician'!B:B)</f>
        <v>1354</v>
      </c>
      <c r="L79">
        <f>_xlfn.XLOOKUP(A79,'Primary Care Physician'!A:A,'Primary Care Physician'!C:C)</f>
        <v>1</v>
      </c>
      <c r="M79">
        <f>IFERROR(_xlfn.XLOOKUP(C79,RECAP!E:E,RECAP!F:F),0)</f>
        <v>-1</v>
      </c>
      <c r="N79">
        <f>IFERROR(_xlfn.XLOOKUP(Table3[[#This Row],[Full Tract]],'IN QCT'!A:A,'IN QCT'!B:B),0)</f>
        <v>1</v>
      </c>
    </row>
    <row r="80" spans="1:14" x14ac:dyDescent="0.25">
      <c r="A80" t="s">
        <v>2709</v>
      </c>
      <c r="B80" t="s">
        <v>367</v>
      </c>
      <c r="C80">
        <v>18003003100</v>
      </c>
      <c r="D80">
        <f t="shared" si="1"/>
        <v>1</v>
      </c>
      <c r="E80" s="8">
        <f>_xlfn.XLOOKUP(C80,'High Income'!G:G,'High Income'!C:C)</f>
        <v>48871</v>
      </c>
      <c r="F80">
        <f>_xlfn.XLOOKUP(C80,'High Income'!G:G,'High Income'!H:H)</f>
        <v>0</v>
      </c>
      <c r="G80">
        <f>_xlfn.XLOOKUP(C80,'Low Poverty'!G:G,'Low Poverty'!C:C)</f>
        <v>17.100000000000001</v>
      </c>
      <c r="H80">
        <f>_xlfn.XLOOKUP(C80,'Low Poverty'!G:G,'Low Poverty'!H:H)</f>
        <v>0</v>
      </c>
      <c r="I80">
        <f>_xlfn.XLOOKUP(A:A,'Low Unemployment'!A:A,'Low Unemployment'!B:B)</f>
        <v>3.5</v>
      </c>
      <c r="J80">
        <f>_xlfn.XLOOKUP(A80,'Low Unemployment'!A:A,'Low Unemployment'!C:C)</f>
        <v>1</v>
      </c>
      <c r="K80">
        <f>_xlfn.XLOOKUP(A80,'Primary Care Physician'!A:A,'Primary Care Physician'!B:B)</f>
        <v>1354</v>
      </c>
      <c r="L80">
        <f>_xlfn.XLOOKUP(A80,'Primary Care Physician'!A:A,'Primary Care Physician'!C:C)</f>
        <v>1</v>
      </c>
      <c r="M80">
        <f>IFERROR(_xlfn.XLOOKUP(C80,RECAP!E:E,RECAP!F:F),0)</f>
        <v>-1</v>
      </c>
      <c r="N80">
        <f>IFERROR(_xlfn.XLOOKUP(Table3[[#This Row],[Full Tract]],'IN QCT'!A:A,'IN QCT'!B:B),0)</f>
        <v>1</v>
      </c>
    </row>
    <row r="81" spans="1:14" x14ac:dyDescent="0.25">
      <c r="A81" t="s">
        <v>2709</v>
      </c>
      <c r="B81" t="s">
        <v>755</v>
      </c>
      <c r="C81">
        <v>18003003200</v>
      </c>
      <c r="D81">
        <f t="shared" si="1"/>
        <v>2</v>
      </c>
      <c r="E81" s="8">
        <f>_xlfn.XLOOKUP(C81,'High Income'!G:G,'High Income'!C:C)</f>
        <v>63375</v>
      </c>
      <c r="F81">
        <f>_xlfn.XLOOKUP(C81,'High Income'!G:G,'High Income'!H:H)</f>
        <v>0</v>
      </c>
      <c r="G81">
        <f>_xlfn.XLOOKUP(C81,'Low Poverty'!G:G,'Low Poverty'!C:C)</f>
        <v>14.2</v>
      </c>
      <c r="H81">
        <f>_xlfn.XLOOKUP(C81,'Low Poverty'!G:G,'Low Poverty'!H:H)</f>
        <v>0</v>
      </c>
      <c r="I81">
        <f>_xlfn.XLOOKUP(A:A,'Low Unemployment'!A:A,'Low Unemployment'!B:B)</f>
        <v>3.5</v>
      </c>
      <c r="J81">
        <f>_xlfn.XLOOKUP(A81,'Low Unemployment'!A:A,'Low Unemployment'!C:C)</f>
        <v>1</v>
      </c>
      <c r="K81">
        <f>_xlfn.XLOOKUP(A81,'Primary Care Physician'!A:A,'Primary Care Physician'!B:B)</f>
        <v>1354</v>
      </c>
      <c r="L81">
        <f>_xlfn.XLOOKUP(A81,'Primary Care Physician'!A:A,'Primary Care Physician'!C:C)</f>
        <v>1</v>
      </c>
      <c r="M81">
        <f>IFERROR(_xlfn.XLOOKUP(C81,RECAP!E:E,RECAP!F:F),0)</f>
        <v>0</v>
      </c>
      <c r="N81">
        <f>IFERROR(_xlfn.XLOOKUP(Table3[[#This Row],[Full Tract]],'IN QCT'!A:A,'IN QCT'!B:B),0)</f>
        <v>0</v>
      </c>
    </row>
    <row r="82" spans="1:14" x14ac:dyDescent="0.25">
      <c r="A82" t="s">
        <v>2709</v>
      </c>
      <c r="B82" t="s">
        <v>1345</v>
      </c>
      <c r="C82">
        <v>18003003301</v>
      </c>
      <c r="D82">
        <f t="shared" si="1"/>
        <v>2</v>
      </c>
      <c r="E82" s="8">
        <f>_xlfn.XLOOKUP(C82,'High Income'!G:G,'High Income'!C:C)</f>
        <v>66776</v>
      </c>
      <c r="F82">
        <f>_xlfn.XLOOKUP(C82,'High Income'!G:G,'High Income'!H:H)</f>
        <v>0</v>
      </c>
      <c r="G82">
        <f>_xlfn.XLOOKUP(C82,'Low Poverty'!G:G,'Low Poverty'!C:C)</f>
        <v>7.8</v>
      </c>
      <c r="H82">
        <f>_xlfn.XLOOKUP(C82,'Low Poverty'!G:G,'Low Poverty'!H:H)</f>
        <v>0</v>
      </c>
      <c r="I82">
        <f>_xlfn.XLOOKUP(A:A,'Low Unemployment'!A:A,'Low Unemployment'!B:B)</f>
        <v>3.5</v>
      </c>
      <c r="J82">
        <f>_xlfn.XLOOKUP(A82,'Low Unemployment'!A:A,'Low Unemployment'!C:C)</f>
        <v>1</v>
      </c>
      <c r="K82">
        <f>_xlfn.XLOOKUP(A82,'Primary Care Physician'!A:A,'Primary Care Physician'!B:B)</f>
        <v>1354</v>
      </c>
      <c r="L82">
        <f>_xlfn.XLOOKUP(A82,'Primary Care Physician'!A:A,'Primary Care Physician'!C:C)</f>
        <v>1</v>
      </c>
      <c r="M82">
        <f>IFERROR(_xlfn.XLOOKUP(C82,RECAP!E:E,RECAP!F:F),0)</f>
        <v>0</v>
      </c>
      <c r="N82">
        <f>IFERROR(_xlfn.XLOOKUP(Table3[[#This Row],[Full Tract]],'IN QCT'!A:A,'IN QCT'!B:B),0)</f>
        <v>0</v>
      </c>
    </row>
    <row r="83" spans="1:14" x14ac:dyDescent="0.25">
      <c r="A83" t="s">
        <v>2709</v>
      </c>
      <c r="B83" t="s">
        <v>357</v>
      </c>
      <c r="C83">
        <v>18003003304</v>
      </c>
      <c r="D83">
        <f t="shared" si="1"/>
        <v>2</v>
      </c>
      <c r="E83" s="8">
        <f>_xlfn.XLOOKUP(C83,'High Income'!G:G,'High Income'!C:C)</f>
        <v>40551</v>
      </c>
      <c r="F83">
        <f>_xlfn.XLOOKUP(C83,'High Income'!G:G,'High Income'!H:H)</f>
        <v>0</v>
      </c>
      <c r="G83">
        <f>_xlfn.XLOOKUP(C83,'Low Poverty'!G:G,'Low Poverty'!C:C)</f>
        <v>11.8</v>
      </c>
      <c r="H83">
        <f>_xlfn.XLOOKUP(C83,'Low Poverty'!G:G,'Low Poverty'!H:H)</f>
        <v>0</v>
      </c>
      <c r="I83">
        <f>_xlfn.XLOOKUP(A:A,'Low Unemployment'!A:A,'Low Unemployment'!B:B)</f>
        <v>3.5</v>
      </c>
      <c r="J83">
        <f>_xlfn.XLOOKUP(A83,'Low Unemployment'!A:A,'Low Unemployment'!C:C)</f>
        <v>1</v>
      </c>
      <c r="K83">
        <f>_xlfn.XLOOKUP(A83,'Primary Care Physician'!A:A,'Primary Care Physician'!B:B)</f>
        <v>1354</v>
      </c>
      <c r="L83">
        <f>_xlfn.XLOOKUP(A83,'Primary Care Physician'!A:A,'Primary Care Physician'!C:C)</f>
        <v>1</v>
      </c>
      <c r="M83">
        <f>IFERROR(_xlfn.XLOOKUP(C83,RECAP!E:E,RECAP!F:F),0)</f>
        <v>0</v>
      </c>
      <c r="N83">
        <f>IFERROR(_xlfn.XLOOKUP(Table3[[#This Row],[Full Tract]],'IN QCT'!A:A,'IN QCT'!B:B),0)</f>
        <v>1</v>
      </c>
    </row>
    <row r="84" spans="1:14" x14ac:dyDescent="0.25">
      <c r="A84" t="s">
        <v>2709</v>
      </c>
      <c r="B84" t="s">
        <v>461</v>
      </c>
      <c r="C84">
        <v>18003003400</v>
      </c>
      <c r="D84">
        <f t="shared" si="1"/>
        <v>2</v>
      </c>
      <c r="E84" s="8">
        <f>_xlfn.XLOOKUP(C84,'High Income'!G:G,'High Income'!C:C)</f>
        <v>65208</v>
      </c>
      <c r="F84">
        <f>_xlfn.XLOOKUP(C84,'High Income'!G:G,'High Income'!H:H)</f>
        <v>0</v>
      </c>
      <c r="G84">
        <f>_xlfn.XLOOKUP(C84,'Low Poverty'!G:G,'Low Poverty'!C:C)</f>
        <v>8.4</v>
      </c>
      <c r="H84">
        <f>_xlfn.XLOOKUP(C84,'Low Poverty'!G:G,'Low Poverty'!H:H)</f>
        <v>0</v>
      </c>
      <c r="I84">
        <f>_xlfn.XLOOKUP(A:A,'Low Unemployment'!A:A,'Low Unemployment'!B:B)</f>
        <v>3.5</v>
      </c>
      <c r="J84">
        <f>_xlfn.XLOOKUP(A84,'Low Unemployment'!A:A,'Low Unemployment'!C:C)</f>
        <v>1</v>
      </c>
      <c r="K84">
        <f>_xlfn.XLOOKUP(A84,'Primary Care Physician'!A:A,'Primary Care Physician'!B:B)</f>
        <v>1354</v>
      </c>
      <c r="L84">
        <f>_xlfn.XLOOKUP(A84,'Primary Care Physician'!A:A,'Primary Care Physician'!C:C)</f>
        <v>1</v>
      </c>
      <c r="M84">
        <f>IFERROR(_xlfn.XLOOKUP(C84,RECAP!E:E,RECAP!F:F),0)</f>
        <v>0</v>
      </c>
      <c r="N84">
        <f>IFERROR(_xlfn.XLOOKUP(Table3[[#This Row],[Full Tract]],'IN QCT'!A:A,'IN QCT'!B:B),0)</f>
        <v>0</v>
      </c>
    </row>
    <row r="85" spans="1:14" x14ac:dyDescent="0.25">
      <c r="A85" t="s">
        <v>2709</v>
      </c>
      <c r="B85" t="s">
        <v>139</v>
      </c>
      <c r="C85">
        <v>18003003500</v>
      </c>
      <c r="D85">
        <f t="shared" si="1"/>
        <v>2</v>
      </c>
      <c r="E85" s="8">
        <f>_xlfn.XLOOKUP(C85,'High Income'!G:G,'High Income'!C:C)</f>
        <v>26702</v>
      </c>
      <c r="F85">
        <f>_xlfn.XLOOKUP(C85,'High Income'!G:G,'High Income'!H:H)</f>
        <v>0</v>
      </c>
      <c r="G85">
        <f>_xlfn.XLOOKUP(C85,'Low Poverty'!G:G,'Low Poverty'!C:C)</f>
        <v>22.4</v>
      </c>
      <c r="H85">
        <f>_xlfn.XLOOKUP(C85,'Low Poverty'!G:G,'Low Poverty'!H:H)</f>
        <v>0</v>
      </c>
      <c r="I85">
        <f>_xlfn.XLOOKUP(A:A,'Low Unemployment'!A:A,'Low Unemployment'!B:B)</f>
        <v>3.5</v>
      </c>
      <c r="J85">
        <f>_xlfn.XLOOKUP(A85,'Low Unemployment'!A:A,'Low Unemployment'!C:C)</f>
        <v>1</v>
      </c>
      <c r="K85">
        <f>_xlfn.XLOOKUP(A85,'Primary Care Physician'!A:A,'Primary Care Physician'!B:B)</f>
        <v>1354</v>
      </c>
      <c r="L85">
        <f>_xlfn.XLOOKUP(A85,'Primary Care Physician'!A:A,'Primary Care Physician'!C:C)</f>
        <v>1</v>
      </c>
      <c r="M85">
        <f>IFERROR(_xlfn.XLOOKUP(C85,RECAP!E:E,RECAP!F:F),0)</f>
        <v>0</v>
      </c>
      <c r="N85">
        <f>IFERROR(_xlfn.XLOOKUP(Table3[[#This Row],[Full Tract]],'IN QCT'!A:A,'IN QCT'!B:B),0)</f>
        <v>1</v>
      </c>
    </row>
    <row r="86" spans="1:14" x14ac:dyDescent="0.25">
      <c r="A86" t="s">
        <v>2709</v>
      </c>
      <c r="B86" t="s">
        <v>443</v>
      </c>
      <c r="C86">
        <v>18003003600</v>
      </c>
      <c r="D86">
        <f t="shared" si="1"/>
        <v>2</v>
      </c>
      <c r="E86" s="8">
        <f>_xlfn.XLOOKUP(C86,'High Income'!G:G,'High Income'!C:C)</f>
        <v>42542</v>
      </c>
      <c r="F86">
        <f>_xlfn.XLOOKUP(C86,'High Income'!G:G,'High Income'!H:H)</f>
        <v>0</v>
      </c>
      <c r="G86">
        <f>_xlfn.XLOOKUP(C86,'Low Poverty'!G:G,'Low Poverty'!C:C)</f>
        <v>23.4</v>
      </c>
      <c r="H86">
        <f>_xlfn.XLOOKUP(C86,'Low Poverty'!G:G,'Low Poverty'!H:H)</f>
        <v>0</v>
      </c>
      <c r="I86">
        <f>_xlfn.XLOOKUP(A:A,'Low Unemployment'!A:A,'Low Unemployment'!B:B)</f>
        <v>3.5</v>
      </c>
      <c r="J86">
        <f>_xlfn.XLOOKUP(A86,'Low Unemployment'!A:A,'Low Unemployment'!C:C)</f>
        <v>1</v>
      </c>
      <c r="K86">
        <f>_xlfn.XLOOKUP(A86,'Primary Care Physician'!A:A,'Primary Care Physician'!B:B)</f>
        <v>1354</v>
      </c>
      <c r="L86">
        <f>_xlfn.XLOOKUP(A86,'Primary Care Physician'!A:A,'Primary Care Physician'!C:C)</f>
        <v>1</v>
      </c>
      <c r="M86">
        <f>IFERROR(_xlfn.XLOOKUP(C86,RECAP!E:E,RECAP!F:F),0)</f>
        <v>0</v>
      </c>
      <c r="N86">
        <f>IFERROR(_xlfn.XLOOKUP(Table3[[#This Row],[Full Tract]],'IN QCT'!A:A,'IN QCT'!B:B),0)</f>
        <v>0</v>
      </c>
    </row>
    <row r="87" spans="1:14" x14ac:dyDescent="0.25">
      <c r="A87" t="s">
        <v>2709</v>
      </c>
      <c r="B87" t="s">
        <v>1303</v>
      </c>
      <c r="C87">
        <v>18003003700</v>
      </c>
      <c r="D87">
        <f t="shared" si="1"/>
        <v>2</v>
      </c>
      <c r="E87" s="8">
        <f>_xlfn.XLOOKUP(C87,'High Income'!G:G,'High Income'!C:C)</f>
        <v>66042</v>
      </c>
      <c r="F87">
        <f>_xlfn.XLOOKUP(C87,'High Income'!G:G,'High Income'!H:H)</f>
        <v>0</v>
      </c>
      <c r="G87">
        <f>_xlfn.XLOOKUP(C87,'Low Poverty'!G:G,'Low Poverty'!C:C)</f>
        <v>8.6999999999999993</v>
      </c>
      <c r="H87">
        <f>_xlfn.XLOOKUP(C87,'Low Poverty'!G:G,'Low Poverty'!H:H)</f>
        <v>0</v>
      </c>
      <c r="I87">
        <f>_xlfn.XLOOKUP(A:A,'Low Unemployment'!A:A,'Low Unemployment'!B:B)</f>
        <v>3.5</v>
      </c>
      <c r="J87">
        <f>_xlfn.XLOOKUP(A87,'Low Unemployment'!A:A,'Low Unemployment'!C:C)</f>
        <v>1</v>
      </c>
      <c r="K87">
        <f>_xlfn.XLOOKUP(A87,'Primary Care Physician'!A:A,'Primary Care Physician'!B:B)</f>
        <v>1354</v>
      </c>
      <c r="L87">
        <f>_xlfn.XLOOKUP(A87,'Primary Care Physician'!A:A,'Primary Care Physician'!C:C)</f>
        <v>1</v>
      </c>
      <c r="M87">
        <f>IFERROR(_xlfn.XLOOKUP(C87,RECAP!E:E,RECAP!F:F),0)</f>
        <v>0</v>
      </c>
      <c r="N87">
        <f>IFERROR(_xlfn.XLOOKUP(Table3[[#This Row],[Full Tract]],'IN QCT'!A:A,'IN QCT'!B:B),0)</f>
        <v>0</v>
      </c>
    </row>
    <row r="88" spans="1:14" x14ac:dyDescent="0.25">
      <c r="A88" t="s">
        <v>2709</v>
      </c>
      <c r="B88" t="s">
        <v>437</v>
      </c>
      <c r="C88">
        <v>18003003800</v>
      </c>
      <c r="D88">
        <f t="shared" si="1"/>
        <v>2</v>
      </c>
      <c r="E88" s="8">
        <f>_xlfn.XLOOKUP(C88,'High Income'!G:G,'High Income'!C:C)</f>
        <v>42339</v>
      </c>
      <c r="F88">
        <f>_xlfn.XLOOKUP(C88,'High Income'!G:G,'High Income'!H:H)</f>
        <v>0</v>
      </c>
      <c r="G88">
        <f>_xlfn.XLOOKUP(C88,'Low Poverty'!G:G,'Low Poverty'!C:C)</f>
        <v>22.6</v>
      </c>
      <c r="H88">
        <f>_xlfn.XLOOKUP(C88,'Low Poverty'!G:G,'Low Poverty'!H:H)</f>
        <v>0</v>
      </c>
      <c r="I88">
        <f>_xlfn.XLOOKUP(A:A,'Low Unemployment'!A:A,'Low Unemployment'!B:B)</f>
        <v>3.5</v>
      </c>
      <c r="J88">
        <f>_xlfn.XLOOKUP(A88,'Low Unemployment'!A:A,'Low Unemployment'!C:C)</f>
        <v>1</v>
      </c>
      <c r="K88">
        <f>_xlfn.XLOOKUP(A88,'Primary Care Physician'!A:A,'Primary Care Physician'!B:B)</f>
        <v>1354</v>
      </c>
      <c r="L88">
        <f>_xlfn.XLOOKUP(A88,'Primary Care Physician'!A:A,'Primary Care Physician'!C:C)</f>
        <v>1</v>
      </c>
      <c r="M88">
        <f>IFERROR(_xlfn.XLOOKUP(C88,RECAP!E:E,RECAP!F:F),0)</f>
        <v>0</v>
      </c>
      <c r="N88">
        <f>IFERROR(_xlfn.XLOOKUP(Table3[[#This Row],[Full Tract]],'IN QCT'!A:A,'IN QCT'!B:B),0)</f>
        <v>1</v>
      </c>
    </row>
    <row r="89" spans="1:14" x14ac:dyDescent="0.25">
      <c r="A89" t="s">
        <v>2709</v>
      </c>
      <c r="B89" t="s">
        <v>889</v>
      </c>
      <c r="C89">
        <v>18003003901</v>
      </c>
      <c r="D89">
        <f t="shared" si="1"/>
        <v>2</v>
      </c>
      <c r="E89" s="8">
        <f>_xlfn.XLOOKUP(C89,'High Income'!G:G,'High Income'!C:C)</f>
        <v>55031</v>
      </c>
      <c r="F89">
        <f>_xlfn.XLOOKUP(C89,'High Income'!G:G,'High Income'!H:H)</f>
        <v>0</v>
      </c>
      <c r="G89">
        <f>_xlfn.XLOOKUP(C89,'Low Poverty'!G:G,'Low Poverty'!C:C)</f>
        <v>8</v>
      </c>
      <c r="H89">
        <f>_xlfn.XLOOKUP(C89,'Low Poverty'!G:G,'Low Poverty'!H:H)</f>
        <v>0</v>
      </c>
      <c r="I89">
        <f>_xlfn.XLOOKUP(A:A,'Low Unemployment'!A:A,'Low Unemployment'!B:B)</f>
        <v>3.5</v>
      </c>
      <c r="J89">
        <f>_xlfn.XLOOKUP(A89,'Low Unemployment'!A:A,'Low Unemployment'!C:C)</f>
        <v>1</v>
      </c>
      <c r="K89">
        <f>_xlfn.XLOOKUP(A89,'Primary Care Physician'!A:A,'Primary Care Physician'!B:B)</f>
        <v>1354</v>
      </c>
      <c r="L89">
        <f>_xlfn.XLOOKUP(A89,'Primary Care Physician'!A:A,'Primary Care Physician'!C:C)</f>
        <v>1</v>
      </c>
      <c r="M89">
        <f>IFERROR(_xlfn.XLOOKUP(C89,RECAP!E:E,RECAP!F:F),0)</f>
        <v>0</v>
      </c>
      <c r="N89">
        <f>IFERROR(_xlfn.XLOOKUP(Table3[[#This Row],[Full Tract]],'IN QCT'!A:A,'IN QCT'!B:B),0)</f>
        <v>0</v>
      </c>
    </row>
    <row r="90" spans="1:14" x14ac:dyDescent="0.25">
      <c r="A90" t="s">
        <v>2709</v>
      </c>
      <c r="B90" t="s">
        <v>1397</v>
      </c>
      <c r="C90">
        <v>18003003902</v>
      </c>
      <c r="D90">
        <f t="shared" si="1"/>
        <v>2</v>
      </c>
      <c r="E90" s="8">
        <f>_xlfn.XLOOKUP(C90,'High Income'!G:G,'High Income'!C:C)</f>
        <v>67938</v>
      </c>
      <c r="F90">
        <f>_xlfn.XLOOKUP(C90,'High Income'!G:G,'High Income'!H:H)</f>
        <v>0</v>
      </c>
      <c r="G90">
        <f>_xlfn.XLOOKUP(C90,'Low Poverty'!G:G,'Low Poverty'!C:C)</f>
        <v>15.3</v>
      </c>
      <c r="H90">
        <f>_xlfn.XLOOKUP(C90,'Low Poverty'!G:G,'Low Poverty'!H:H)</f>
        <v>0</v>
      </c>
      <c r="I90">
        <f>_xlfn.XLOOKUP(A:A,'Low Unemployment'!A:A,'Low Unemployment'!B:B)</f>
        <v>3.5</v>
      </c>
      <c r="J90">
        <f>_xlfn.XLOOKUP(A90,'Low Unemployment'!A:A,'Low Unemployment'!C:C)</f>
        <v>1</v>
      </c>
      <c r="K90">
        <f>_xlfn.XLOOKUP(A90,'Primary Care Physician'!A:A,'Primary Care Physician'!B:B)</f>
        <v>1354</v>
      </c>
      <c r="L90">
        <f>_xlfn.XLOOKUP(A90,'Primary Care Physician'!A:A,'Primary Care Physician'!C:C)</f>
        <v>1</v>
      </c>
      <c r="M90">
        <f>IFERROR(_xlfn.XLOOKUP(C90,RECAP!E:E,RECAP!F:F),0)</f>
        <v>0</v>
      </c>
      <c r="N90">
        <f>IFERROR(_xlfn.XLOOKUP(Table3[[#This Row],[Full Tract]],'IN QCT'!A:A,'IN QCT'!B:B),0)</f>
        <v>0</v>
      </c>
    </row>
    <row r="91" spans="1:14" x14ac:dyDescent="0.25">
      <c r="A91" t="s">
        <v>2709</v>
      </c>
      <c r="B91" t="s">
        <v>131</v>
      </c>
      <c r="C91">
        <v>18003000400</v>
      </c>
      <c r="D91">
        <f t="shared" si="1"/>
        <v>2</v>
      </c>
      <c r="E91" s="8">
        <f>_xlfn.XLOOKUP(C91,'High Income'!G:G,'High Income'!C:C)</f>
        <v>45291</v>
      </c>
      <c r="F91">
        <f>_xlfn.XLOOKUP(C91,'High Income'!G:G,'High Income'!H:H)</f>
        <v>0</v>
      </c>
      <c r="G91">
        <f>_xlfn.XLOOKUP(C91,'Low Poverty'!G:G,'Low Poverty'!C:C)</f>
        <v>21.9</v>
      </c>
      <c r="H91">
        <f>_xlfn.XLOOKUP(C91,'Low Poverty'!G:G,'Low Poverty'!H:H)</f>
        <v>0</v>
      </c>
      <c r="I91">
        <f>_xlfn.XLOOKUP(A:A,'Low Unemployment'!A:A,'Low Unemployment'!B:B)</f>
        <v>3.5</v>
      </c>
      <c r="J91">
        <f>_xlfn.XLOOKUP(A91,'Low Unemployment'!A:A,'Low Unemployment'!C:C)</f>
        <v>1</v>
      </c>
      <c r="K91">
        <f>_xlfn.XLOOKUP(A91,'Primary Care Physician'!A:A,'Primary Care Physician'!B:B)</f>
        <v>1354</v>
      </c>
      <c r="L91">
        <f>_xlfn.XLOOKUP(A91,'Primary Care Physician'!A:A,'Primary Care Physician'!C:C)</f>
        <v>1</v>
      </c>
      <c r="M91">
        <f>IFERROR(_xlfn.XLOOKUP(C91,RECAP!E:E,RECAP!F:F),0)</f>
        <v>0</v>
      </c>
      <c r="N91">
        <f>IFERROR(_xlfn.XLOOKUP(Table3[[#This Row],[Full Tract]],'IN QCT'!A:A,'IN QCT'!B:B),0)</f>
        <v>0</v>
      </c>
    </row>
    <row r="92" spans="1:14" x14ac:dyDescent="0.25">
      <c r="A92" t="s">
        <v>2709</v>
      </c>
      <c r="B92" t="s">
        <v>1235</v>
      </c>
      <c r="C92">
        <v>18003004000</v>
      </c>
      <c r="D92">
        <f t="shared" si="1"/>
        <v>2</v>
      </c>
      <c r="E92" s="8">
        <f>_xlfn.XLOOKUP(C92,'High Income'!G:G,'High Income'!C:C)</f>
        <v>63955</v>
      </c>
      <c r="F92">
        <f>_xlfn.XLOOKUP(C92,'High Income'!G:G,'High Income'!H:H)</f>
        <v>0</v>
      </c>
      <c r="G92">
        <f>_xlfn.XLOOKUP(C92,'Low Poverty'!G:G,'Low Poverty'!C:C)</f>
        <v>9.9</v>
      </c>
      <c r="H92">
        <f>_xlfn.XLOOKUP(C92,'Low Poverty'!G:G,'Low Poverty'!H:H)</f>
        <v>0</v>
      </c>
      <c r="I92">
        <f>_xlfn.XLOOKUP(A:A,'Low Unemployment'!A:A,'Low Unemployment'!B:B)</f>
        <v>3.5</v>
      </c>
      <c r="J92">
        <f>_xlfn.XLOOKUP(A92,'Low Unemployment'!A:A,'Low Unemployment'!C:C)</f>
        <v>1</v>
      </c>
      <c r="K92">
        <f>_xlfn.XLOOKUP(A92,'Primary Care Physician'!A:A,'Primary Care Physician'!B:B)</f>
        <v>1354</v>
      </c>
      <c r="L92">
        <f>_xlfn.XLOOKUP(A92,'Primary Care Physician'!A:A,'Primary Care Physician'!C:C)</f>
        <v>1</v>
      </c>
      <c r="M92">
        <f>IFERROR(_xlfn.XLOOKUP(C92,RECAP!E:E,RECAP!F:F),0)</f>
        <v>0</v>
      </c>
      <c r="N92">
        <f>IFERROR(_xlfn.XLOOKUP(Table3[[#This Row],[Full Tract]],'IN QCT'!A:A,'IN QCT'!B:B),0)</f>
        <v>1</v>
      </c>
    </row>
    <row r="93" spans="1:14" x14ac:dyDescent="0.25">
      <c r="A93" t="s">
        <v>2709</v>
      </c>
      <c r="B93" t="s">
        <v>779</v>
      </c>
      <c r="C93">
        <v>18003004101</v>
      </c>
      <c r="D93">
        <f t="shared" si="1"/>
        <v>2</v>
      </c>
      <c r="E93" s="8">
        <f>_xlfn.XLOOKUP(C93,'High Income'!G:G,'High Income'!C:C)</f>
        <v>52660</v>
      </c>
      <c r="F93">
        <f>_xlfn.XLOOKUP(C93,'High Income'!G:G,'High Income'!H:H)</f>
        <v>0</v>
      </c>
      <c r="G93">
        <f>_xlfn.XLOOKUP(C93,'Low Poverty'!G:G,'Low Poverty'!C:C)</f>
        <v>14.1</v>
      </c>
      <c r="H93">
        <f>_xlfn.XLOOKUP(C93,'Low Poverty'!G:G,'Low Poverty'!H:H)</f>
        <v>0</v>
      </c>
      <c r="I93">
        <f>_xlfn.XLOOKUP(A:A,'Low Unemployment'!A:A,'Low Unemployment'!B:B)</f>
        <v>3.5</v>
      </c>
      <c r="J93">
        <f>_xlfn.XLOOKUP(A93,'Low Unemployment'!A:A,'Low Unemployment'!C:C)</f>
        <v>1</v>
      </c>
      <c r="K93">
        <f>_xlfn.XLOOKUP(A93,'Primary Care Physician'!A:A,'Primary Care Physician'!B:B)</f>
        <v>1354</v>
      </c>
      <c r="L93">
        <f>_xlfn.XLOOKUP(A93,'Primary Care Physician'!A:A,'Primary Care Physician'!C:C)</f>
        <v>1</v>
      </c>
      <c r="M93">
        <f>IFERROR(_xlfn.XLOOKUP(C93,RECAP!E:E,RECAP!F:F),0)</f>
        <v>0</v>
      </c>
      <c r="N93">
        <f>IFERROR(_xlfn.XLOOKUP(Table3[[#This Row],[Full Tract]],'IN QCT'!A:A,'IN QCT'!B:B),0)</f>
        <v>0</v>
      </c>
    </row>
    <row r="94" spans="1:14" x14ac:dyDescent="0.25">
      <c r="A94" t="s">
        <v>2709</v>
      </c>
      <c r="B94" t="s">
        <v>945</v>
      </c>
      <c r="C94">
        <v>18003004103</v>
      </c>
      <c r="D94">
        <f t="shared" si="1"/>
        <v>2</v>
      </c>
      <c r="E94" s="8">
        <f>_xlfn.XLOOKUP(C94,'High Income'!G:G,'High Income'!C:C)</f>
        <v>56011</v>
      </c>
      <c r="F94">
        <f>_xlfn.XLOOKUP(C94,'High Income'!G:G,'High Income'!H:H)</f>
        <v>0</v>
      </c>
      <c r="G94">
        <f>_xlfn.XLOOKUP(C94,'Low Poverty'!G:G,'Low Poverty'!C:C)</f>
        <v>23.6</v>
      </c>
      <c r="H94">
        <f>_xlfn.XLOOKUP(C94,'Low Poverty'!G:G,'Low Poverty'!H:H)</f>
        <v>0</v>
      </c>
      <c r="I94">
        <f>_xlfn.XLOOKUP(A:A,'Low Unemployment'!A:A,'Low Unemployment'!B:B)</f>
        <v>3.5</v>
      </c>
      <c r="J94">
        <f>_xlfn.XLOOKUP(A94,'Low Unemployment'!A:A,'Low Unemployment'!C:C)</f>
        <v>1</v>
      </c>
      <c r="K94">
        <f>_xlfn.XLOOKUP(A94,'Primary Care Physician'!A:A,'Primary Care Physician'!B:B)</f>
        <v>1354</v>
      </c>
      <c r="L94">
        <f>_xlfn.XLOOKUP(A94,'Primary Care Physician'!A:A,'Primary Care Physician'!C:C)</f>
        <v>1</v>
      </c>
      <c r="M94">
        <f>IFERROR(_xlfn.XLOOKUP(C94,RECAP!E:E,RECAP!F:F),0)</f>
        <v>0</v>
      </c>
      <c r="N94">
        <f>IFERROR(_xlfn.XLOOKUP(Table3[[#This Row],[Full Tract]],'IN QCT'!A:A,'IN QCT'!B:B),0)</f>
        <v>0</v>
      </c>
    </row>
    <row r="95" spans="1:14" x14ac:dyDescent="0.25">
      <c r="A95" t="s">
        <v>2709</v>
      </c>
      <c r="B95" t="s">
        <v>181</v>
      </c>
      <c r="C95">
        <v>18003004300</v>
      </c>
      <c r="D95">
        <f t="shared" si="1"/>
        <v>2</v>
      </c>
      <c r="E95" s="8">
        <f>_xlfn.XLOOKUP(C95,'High Income'!G:G,'High Income'!C:C)</f>
        <v>30407</v>
      </c>
      <c r="F95">
        <f>_xlfn.XLOOKUP(C95,'High Income'!G:G,'High Income'!H:H)</f>
        <v>0</v>
      </c>
      <c r="G95">
        <f>_xlfn.XLOOKUP(C95,'Low Poverty'!G:G,'Low Poverty'!C:C)</f>
        <v>29.6</v>
      </c>
      <c r="H95">
        <f>_xlfn.XLOOKUP(C95,'Low Poverty'!G:G,'Low Poverty'!H:H)</f>
        <v>0</v>
      </c>
      <c r="I95">
        <f>_xlfn.XLOOKUP(A:A,'Low Unemployment'!A:A,'Low Unemployment'!B:B)</f>
        <v>3.5</v>
      </c>
      <c r="J95">
        <f>_xlfn.XLOOKUP(A95,'Low Unemployment'!A:A,'Low Unemployment'!C:C)</f>
        <v>1</v>
      </c>
      <c r="K95">
        <f>_xlfn.XLOOKUP(A95,'Primary Care Physician'!A:A,'Primary Care Physician'!B:B)</f>
        <v>1354</v>
      </c>
      <c r="L95">
        <f>_xlfn.XLOOKUP(A95,'Primary Care Physician'!A:A,'Primary Care Physician'!C:C)</f>
        <v>1</v>
      </c>
      <c r="M95">
        <f>IFERROR(_xlfn.XLOOKUP(C95,RECAP!E:E,RECAP!F:F),0)</f>
        <v>0</v>
      </c>
      <c r="N95">
        <f>IFERROR(_xlfn.XLOOKUP(Table3[[#This Row],[Full Tract]],'IN QCT'!A:A,'IN QCT'!B:B),0)</f>
        <v>1</v>
      </c>
    </row>
    <row r="96" spans="1:14" x14ac:dyDescent="0.25">
      <c r="A96" t="s">
        <v>2709</v>
      </c>
      <c r="B96" t="s">
        <v>455</v>
      </c>
      <c r="C96">
        <v>18003004400</v>
      </c>
      <c r="D96">
        <f t="shared" si="1"/>
        <v>1</v>
      </c>
      <c r="E96" s="8">
        <f>_xlfn.XLOOKUP(C96,'High Income'!G:G,'High Income'!C:C)</f>
        <v>42859</v>
      </c>
      <c r="F96">
        <f>_xlfn.XLOOKUP(C96,'High Income'!G:G,'High Income'!H:H)</f>
        <v>0</v>
      </c>
      <c r="G96">
        <f>_xlfn.XLOOKUP(C96,'Low Poverty'!G:G,'Low Poverty'!C:C)</f>
        <v>16.2</v>
      </c>
      <c r="H96">
        <f>_xlfn.XLOOKUP(C96,'Low Poverty'!G:G,'Low Poverty'!H:H)</f>
        <v>0</v>
      </c>
      <c r="I96">
        <f>_xlfn.XLOOKUP(A:A,'Low Unemployment'!A:A,'Low Unemployment'!B:B)</f>
        <v>3.5</v>
      </c>
      <c r="J96">
        <f>_xlfn.XLOOKUP(A96,'Low Unemployment'!A:A,'Low Unemployment'!C:C)</f>
        <v>1</v>
      </c>
      <c r="K96">
        <f>_xlfn.XLOOKUP(A96,'Primary Care Physician'!A:A,'Primary Care Physician'!B:B)</f>
        <v>1354</v>
      </c>
      <c r="L96">
        <f>_xlfn.XLOOKUP(A96,'Primary Care Physician'!A:A,'Primary Care Physician'!C:C)</f>
        <v>1</v>
      </c>
      <c r="M96">
        <f>IFERROR(_xlfn.XLOOKUP(C96,RECAP!E:E,RECAP!F:F),0)</f>
        <v>-1</v>
      </c>
      <c r="N96">
        <f>IFERROR(_xlfn.XLOOKUP(Table3[[#This Row],[Full Tract]],'IN QCT'!A:A,'IN QCT'!B:B),0)</f>
        <v>1</v>
      </c>
    </row>
    <row r="97" spans="1:14" x14ac:dyDescent="0.25">
      <c r="A97" t="s">
        <v>2709</v>
      </c>
      <c r="B97" t="s">
        <v>117</v>
      </c>
      <c r="C97">
        <v>18003000500</v>
      </c>
      <c r="D97">
        <f t="shared" si="1"/>
        <v>2</v>
      </c>
      <c r="E97" s="8">
        <f>_xlfn.XLOOKUP(C97,'High Income'!G:G,'High Income'!C:C)</f>
        <v>45878</v>
      </c>
      <c r="F97">
        <f>_xlfn.XLOOKUP(C97,'High Income'!G:G,'High Income'!H:H)</f>
        <v>0</v>
      </c>
      <c r="G97">
        <f>_xlfn.XLOOKUP(C97,'Low Poverty'!G:G,'Low Poverty'!C:C)</f>
        <v>23.7</v>
      </c>
      <c r="H97">
        <f>_xlfn.XLOOKUP(C97,'Low Poverty'!G:G,'Low Poverty'!H:H)</f>
        <v>0</v>
      </c>
      <c r="I97">
        <f>_xlfn.XLOOKUP(A:A,'Low Unemployment'!A:A,'Low Unemployment'!B:B)</f>
        <v>3.5</v>
      </c>
      <c r="J97">
        <f>_xlfn.XLOOKUP(A97,'Low Unemployment'!A:A,'Low Unemployment'!C:C)</f>
        <v>1</v>
      </c>
      <c r="K97">
        <f>_xlfn.XLOOKUP(A97,'Primary Care Physician'!A:A,'Primary Care Physician'!B:B)</f>
        <v>1354</v>
      </c>
      <c r="L97">
        <f>_xlfn.XLOOKUP(A97,'Primary Care Physician'!A:A,'Primary Care Physician'!C:C)</f>
        <v>1</v>
      </c>
      <c r="M97">
        <f>IFERROR(_xlfn.XLOOKUP(C97,RECAP!E:E,RECAP!F:F),0)</f>
        <v>0</v>
      </c>
      <c r="N97">
        <f>IFERROR(_xlfn.XLOOKUP(Table3[[#This Row],[Full Tract]],'IN QCT'!A:A,'IN QCT'!B:B),0)</f>
        <v>1</v>
      </c>
    </row>
    <row r="98" spans="1:14" x14ac:dyDescent="0.25">
      <c r="A98" t="s">
        <v>2709</v>
      </c>
      <c r="B98" t="s">
        <v>79</v>
      </c>
      <c r="C98">
        <v>18003000600</v>
      </c>
      <c r="D98">
        <f t="shared" si="1"/>
        <v>2</v>
      </c>
      <c r="E98" s="8">
        <f>_xlfn.XLOOKUP(C98,'High Income'!G:G,'High Income'!C:C)</f>
        <v>36875</v>
      </c>
      <c r="F98">
        <f>_xlfn.XLOOKUP(C98,'High Income'!G:G,'High Income'!H:H)</f>
        <v>0</v>
      </c>
      <c r="G98">
        <f>_xlfn.XLOOKUP(C98,'Low Poverty'!G:G,'Low Poverty'!C:C)</f>
        <v>31</v>
      </c>
      <c r="H98">
        <f>_xlfn.XLOOKUP(C98,'Low Poverty'!G:G,'Low Poverty'!H:H)</f>
        <v>0</v>
      </c>
      <c r="I98">
        <f>_xlfn.XLOOKUP(A:A,'Low Unemployment'!A:A,'Low Unemployment'!B:B)</f>
        <v>3.5</v>
      </c>
      <c r="J98">
        <f>_xlfn.XLOOKUP(A98,'Low Unemployment'!A:A,'Low Unemployment'!C:C)</f>
        <v>1</v>
      </c>
      <c r="K98">
        <f>_xlfn.XLOOKUP(A98,'Primary Care Physician'!A:A,'Primary Care Physician'!B:B)</f>
        <v>1354</v>
      </c>
      <c r="L98">
        <f>_xlfn.XLOOKUP(A98,'Primary Care Physician'!A:A,'Primary Care Physician'!C:C)</f>
        <v>1</v>
      </c>
      <c r="M98">
        <f>IFERROR(_xlfn.XLOOKUP(C98,RECAP!E:E,RECAP!F:F),0)</f>
        <v>0</v>
      </c>
      <c r="N98">
        <f>IFERROR(_xlfn.XLOOKUP(Table3[[#This Row],[Full Tract]],'IN QCT'!A:A,'IN QCT'!B:B),0)</f>
        <v>1</v>
      </c>
    </row>
    <row r="99" spans="1:14" x14ac:dyDescent="0.25">
      <c r="A99" t="s">
        <v>2709</v>
      </c>
      <c r="B99" t="s">
        <v>567</v>
      </c>
      <c r="C99">
        <v>18003000701</v>
      </c>
      <c r="D99">
        <f t="shared" si="1"/>
        <v>2</v>
      </c>
      <c r="E99" s="8">
        <f>_xlfn.XLOOKUP(C99,'High Income'!G:G,'High Income'!C:C)</f>
        <v>45838</v>
      </c>
      <c r="F99">
        <f>_xlfn.XLOOKUP(C99,'High Income'!G:G,'High Income'!H:H)</f>
        <v>0</v>
      </c>
      <c r="G99">
        <f>_xlfn.XLOOKUP(C99,'Low Poverty'!G:G,'Low Poverty'!C:C)</f>
        <v>20.2</v>
      </c>
      <c r="H99">
        <f>_xlfn.XLOOKUP(C99,'Low Poverty'!G:G,'Low Poverty'!H:H)</f>
        <v>0</v>
      </c>
      <c r="I99">
        <f>_xlfn.XLOOKUP(A:A,'Low Unemployment'!A:A,'Low Unemployment'!B:B)</f>
        <v>3.5</v>
      </c>
      <c r="J99">
        <f>_xlfn.XLOOKUP(A99,'Low Unemployment'!A:A,'Low Unemployment'!C:C)</f>
        <v>1</v>
      </c>
      <c r="K99">
        <f>_xlfn.XLOOKUP(A99,'Primary Care Physician'!A:A,'Primary Care Physician'!B:B)</f>
        <v>1354</v>
      </c>
      <c r="L99">
        <f>_xlfn.XLOOKUP(A99,'Primary Care Physician'!A:A,'Primary Care Physician'!C:C)</f>
        <v>1</v>
      </c>
      <c r="M99">
        <f>IFERROR(_xlfn.XLOOKUP(C99,RECAP!E:E,RECAP!F:F),0)</f>
        <v>0</v>
      </c>
      <c r="N99">
        <f>IFERROR(_xlfn.XLOOKUP(Table3[[#This Row],[Full Tract]],'IN QCT'!A:A,'IN QCT'!B:B),0)</f>
        <v>1</v>
      </c>
    </row>
    <row r="100" spans="1:14" x14ac:dyDescent="0.25">
      <c r="A100" t="s">
        <v>2709</v>
      </c>
      <c r="B100" t="s">
        <v>661</v>
      </c>
      <c r="C100">
        <v>18003000704</v>
      </c>
      <c r="D100">
        <f t="shared" si="1"/>
        <v>2</v>
      </c>
      <c r="E100" s="8">
        <f>_xlfn.XLOOKUP(C100,'High Income'!G:G,'High Income'!C:C)</f>
        <v>49277</v>
      </c>
      <c r="F100">
        <f>_xlfn.XLOOKUP(C100,'High Income'!G:G,'High Income'!H:H)</f>
        <v>0</v>
      </c>
      <c r="G100">
        <f>_xlfn.XLOOKUP(C100,'Low Poverty'!G:G,'Low Poverty'!C:C)</f>
        <v>19.8</v>
      </c>
      <c r="H100">
        <f>_xlfn.XLOOKUP(C100,'Low Poverty'!G:G,'Low Poverty'!H:H)</f>
        <v>0</v>
      </c>
      <c r="I100">
        <f>_xlfn.XLOOKUP(A:A,'Low Unemployment'!A:A,'Low Unemployment'!B:B)</f>
        <v>3.5</v>
      </c>
      <c r="J100">
        <f>_xlfn.XLOOKUP(A100,'Low Unemployment'!A:A,'Low Unemployment'!C:C)</f>
        <v>1</v>
      </c>
      <c r="K100">
        <f>_xlfn.XLOOKUP(A100,'Primary Care Physician'!A:A,'Primary Care Physician'!B:B)</f>
        <v>1354</v>
      </c>
      <c r="L100">
        <f>_xlfn.XLOOKUP(A100,'Primary Care Physician'!A:A,'Primary Care Physician'!C:C)</f>
        <v>1</v>
      </c>
      <c r="M100">
        <f>IFERROR(_xlfn.XLOOKUP(C100,RECAP!E:E,RECAP!F:F),0)</f>
        <v>0</v>
      </c>
      <c r="N100">
        <f>IFERROR(_xlfn.XLOOKUP(Table3[[#This Row],[Full Tract]],'IN QCT'!A:A,'IN QCT'!B:B),0)</f>
        <v>0</v>
      </c>
    </row>
    <row r="101" spans="1:14" x14ac:dyDescent="0.25">
      <c r="A101" t="s">
        <v>2709</v>
      </c>
      <c r="B101" t="s">
        <v>307</v>
      </c>
      <c r="C101">
        <v>18003000800</v>
      </c>
      <c r="D101">
        <f t="shared" si="1"/>
        <v>2</v>
      </c>
      <c r="E101" s="8">
        <f>_xlfn.XLOOKUP(C101,'High Income'!G:G,'High Income'!C:C)</f>
        <v>52983</v>
      </c>
      <c r="F101">
        <f>_xlfn.XLOOKUP(C101,'High Income'!G:G,'High Income'!H:H)</f>
        <v>0</v>
      </c>
      <c r="G101">
        <f>_xlfn.XLOOKUP(C101,'Low Poverty'!G:G,'Low Poverty'!C:C)</f>
        <v>11.8</v>
      </c>
      <c r="H101">
        <f>_xlfn.XLOOKUP(C101,'Low Poverty'!G:G,'Low Poverty'!H:H)</f>
        <v>0</v>
      </c>
      <c r="I101">
        <f>_xlfn.XLOOKUP(A:A,'Low Unemployment'!A:A,'Low Unemployment'!B:B)</f>
        <v>3.5</v>
      </c>
      <c r="J101">
        <f>_xlfn.XLOOKUP(A101,'Low Unemployment'!A:A,'Low Unemployment'!C:C)</f>
        <v>1</v>
      </c>
      <c r="K101">
        <f>_xlfn.XLOOKUP(A101,'Primary Care Physician'!A:A,'Primary Care Physician'!B:B)</f>
        <v>1354</v>
      </c>
      <c r="L101">
        <f>_xlfn.XLOOKUP(A101,'Primary Care Physician'!A:A,'Primary Care Physician'!C:C)</f>
        <v>1</v>
      </c>
      <c r="M101">
        <f>IFERROR(_xlfn.XLOOKUP(C101,RECAP!E:E,RECAP!F:F),0)</f>
        <v>0</v>
      </c>
      <c r="N101">
        <f>IFERROR(_xlfn.XLOOKUP(Table3[[#This Row],[Full Tract]],'IN QCT'!A:A,'IN QCT'!B:B),0)</f>
        <v>0</v>
      </c>
    </row>
    <row r="102" spans="1:14" x14ac:dyDescent="0.25">
      <c r="A102" t="s">
        <v>2709</v>
      </c>
      <c r="B102" t="s">
        <v>275</v>
      </c>
      <c r="C102">
        <v>18003000900</v>
      </c>
      <c r="D102">
        <f t="shared" si="1"/>
        <v>2</v>
      </c>
      <c r="E102" s="8">
        <f>_xlfn.XLOOKUP(C102,'High Income'!G:G,'High Income'!C:C)</f>
        <v>50694</v>
      </c>
      <c r="F102">
        <f>_xlfn.XLOOKUP(C102,'High Income'!G:G,'High Income'!H:H)</f>
        <v>0</v>
      </c>
      <c r="G102">
        <f>_xlfn.XLOOKUP(C102,'Low Poverty'!G:G,'Low Poverty'!C:C)</f>
        <v>26.4</v>
      </c>
      <c r="H102">
        <f>_xlfn.XLOOKUP(C102,'Low Poverty'!G:G,'Low Poverty'!H:H)</f>
        <v>0</v>
      </c>
      <c r="I102">
        <f>_xlfn.XLOOKUP(A:A,'Low Unemployment'!A:A,'Low Unemployment'!B:B)</f>
        <v>3.5</v>
      </c>
      <c r="J102">
        <f>_xlfn.XLOOKUP(A102,'Low Unemployment'!A:A,'Low Unemployment'!C:C)</f>
        <v>1</v>
      </c>
      <c r="K102">
        <f>_xlfn.XLOOKUP(A102,'Primary Care Physician'!A:A,'Primary Care Physician'!B:B)</f>
        <v>1354</v>
      </c>
      <c r="L102">
        <f>_xlfn.XLOOKUP(A102,'Primary Care Physician'!A:A,'Primary Care Physician'!C:C)</f>
        <v>1</v>
      </c>
      <c r="M102">
        <f>IFERROR(_xlfn.XLOOKUP(C102,RECAP!E:E,RECAP!F:F),0)</f>
        <v>0</v>
      </c>
      <c r="N102">
        <f>IFERROR(_xlfn.XLOOKUP(Table3[[#This Row],[Full Tract]],'IN QCT'!A:A,'IN QCT'!B:B),0)</f>
        <v>0</v>
      </c>
    </row>
    <row r="103" spans="1:14" x14ac:dyDescent="0.25">
      <c r="A103" t="s">
        <v>2709</v>
      </c>
      <c r="B103" t="s">
        <v>8</v>
      </c>
      <c r="C103">
        <v>18003980001</v>
      </c>
      <c r="D103">
        <f t="shared" si="1"/>
        <v>2</v>
      </c>
      <c r="E103" s="8">
        <f>_xlfn.XLOOKUP(C103,'High Income'!G:G,'High Income'!C:C)</f>
        <v>0</v>
      </c>
      <c r="F103">
        <f>_xlfn.XLOOKUP(C103,'High Income'!G:G,'High Income'!H:H)</f>
        <v>0</v>
      </c>
      <c r="G103">
        <f>_xlfn.XLOOKUP(C103,'Low Poverty'!G:G,'Low Poverty'!C:C)</f>
        <v>100</v>
      </c>
      <c r="H103">
        <f>_xlfn.XLOOKUP(C103,'Low Poverty'!G:G,'Low Poverty'!H:H)</f>
        <v>0</v>
      </c>
      <c r="I103">
        <f>_xlfn.XLOOKUP(A:A,'Low Unemployment'!A:A,'Low Unemployment'!B:B)</f>
        <v>3.5</v>
      </c>
      <c r="J103">
        <f>_xlfn.XLOOKUP(A103,'Low Unemployment'!A:A,'Low Unemployment'!C:C)</f>
        <v>1</v>
      </c>
      <c r="K103">
        <f>_xlfn.XLOOKUP(A103,'Primary Care Physician'!A:A,'Primary Care Physician'!B:B)</f>
        <v>1354</v>
      </c>
      <c r="L103">
        <f>_xlfn.XLOOKUP(A103,'Primary Care Physician'!A:A,'Primary Care Physician'!C:C)</f>
        <v>1</v>
      </c>
      <c r="M103">
        <f>IFERROR(_xlfn.XLOOKUP(C103,RECAP!E:E,RECAP!F:F),0)</f>
        <v>0</v>
      </c>
      <c r="N103">
        <f>IFERROR(_xlfn.XLOOKUP(Table3[[#This Row],[Full Tract]],'IN QCT'!A:A,'IN QCT'!B:B),0)</f>
        <v>0</v>
      </c>
    </row>
    <row r="104" spans="1:14" x14ac:dyDescent="0.25">
      <c r="A104" t="s">
        <v>2709</v>
      </c>
      <c r="B104" t="s">
        <v>13</v>
      </c>
      <c r="C104">
        <v>18003980002</v>
      </c>
      <c r="D104">
        <f t="shared" si="1"/>
        <v>2</v>
      </c>
      <c r="E104" s="8">
        <f>_xlfn.XLOOKUP(C104,'High Income'!G:G,'High Income'!C:C)</f>
        <v>0</v>
      </c>
      <c r="F104">
        <f>_xlfn.XLOOKUP(C104,'High Income'!G:G,'High Income'!H:H)</f>
        <v>0</v>
      </c>
      <c r="G104">
        <f>_xlfn.XLOOKUP(C104,'Low Poverty'!G:G,'Low Poverty'!C:C)</f>
        <v>0</v>
      </c>
      <c r="H104">
        <f>_xlfn.XLOOKUP(C104,'Low Poverty'!G:G,'Low Poverty'!H:H)</f>
        <v>0</v>
      </c>
      <c r="I104">
        <f>_xlfn.XLOOKUP(A:A,'Low Unemployment'!A:A,'Low Unemployment'!B:B)</f>
        <v>3.5</v>
      </c>
      <c r="J104">
        <f>_xlfn.XLOOKUP(A104,'Low Unemployment'!A:A,'Low Unemployment'!C:C)</f>
        <v>1</v>
      </c>
      <c r="K104">
        <f>_xlfn.XLOOKUP(A104,'Primary Care Physician'!A:A,'Primary Care Physician'!B:B)</f>
        <v>1354</v>
      </c>
      <c r="L104">
        <f>_xlfn.XLOOKUP(A104,'Primary Care Physician'!A:A,'Primary Care Physician'!C:C)</f>
        <v>1</v>
      </c>
      <c r="M104">
        <f>IFERROR(_xlfn.XLOOKUP(C104,RECAP!E:E,RECAP!F:F),0)</f>
        <v>0</v>
      </c>
      <c r="N104">
        <f>IFERROR(_xlfn.XLOOKUP(Table3[[#This Row],[Full Tract]],'IN QCT'!A:A,'IN QCT'!B:B),0)</f>
        <v>0</v>
      </c>
    </row>
    <row r="105" spans="1:14" x14ac:dyDescent="0.25">
      <c r="A105" t="s">
        <v>2710</v>
      </c>
      <c r="B105" t="s">
        <v>301</v>
      </c>
      <c r="C105">
        <v>18005010100</v>
      </c>
      <c r="D105">
        <f t="shared" si="1"/>
        <v>2</v>
      </c>
      <c r="E105" s="8">
        <f>_xlfn.XLOOKUP(C105,'High Income'!G:G,'High Income'!C:C)</f>
        <v>60399</v>
      </c>
      <c r="F105">
        <f>_xlfn.XLOOKUP(C105,'High Income'!G:G,'High Income'!H:H)</f>
        <v>0</v>
      </c>
      <c r="G105">
        <f>_xlfn.XLOOKUP(C105,'Low Poverty'!G:G,'Low Poverty'!C:C)</f>
        <v>32.9</v>
      </c>
      <c r="H105">
        <f>_xlfn.XLOOKUP(C105,'Low Poverty'!G:G,'Low Poverty'!H:H)</f>
        <v>0</v>
      </c>
      <c r="I105">
        <f>_xlfn.XLOOKUP(A:A,'Low Unemployment'!A:A,'Low Unemployment'!B:B)</f>
        <v>3.6</v>
      </c>
      <c r="J105">
        <f>_xlfn.XLOOKUP(A105,'Low Unemployment'!A:A,'Low Unemployment'!C:C)</f>
        <v>1</v>
      </c>
      <c r="K105">
        <f>_xlfn.XLOOKUP(A105,'Primary Care Physician'!A:A,'Primary Care Physician'!B:B)</f>
        <v>1269</v>
      </c>
      <c r="L105">
        <f>_xlfn.XLOOKUP(A105,'Primary Care Physician'!A:A,'Primary Care Physician'!C:C)</f>
        <v>1</v>
      </c>
      <c r="M105">
        <f>IFERROR(_xlfn.XLOOKUP(C105,RECAP!E:E,RECAP!F:F),0)</f>
        <v>0</v>
      </c>
      <c r="N105">
        <f>IFERROR(_xlfn.XLOOKUP(Table3[[#This Row],[Full Tract]],'IN QCT'!A:A,'IN QCT'!B:B),0)</f>
        <v>1</v>
      </c>
    </row>
    <row r="106" spans="1:14" x14ac:dyDescent="0.25">
      <c r="A106" t="s">
        <v>2710</v>
      </c>
      <c r="B106" t="s">
        <v>841</v>
      </c>
      <c r="C106">
        <v>18005010200</v>
      </c>
      <c r="D106">
        <f t="shared" si="1"/>
        <v>3</v>
      </c>
      <c r="E106" s="8">
        <f>_xlfn.XLOOKUP(C106,'High Income'!G:G,'High Income'!C:C)</f>
        <v>77750</v>
      </c>
      <c r="F106">
        <f>_xlfn.XLOOKUP(C106,'High Income'!G:G,'High Income'!H:H)</f>
        <v>0</v>
      </c>
      <c r="G106">
        <f>_xlfn.XLOOKUP(C106,'Low Poverty'!G:G,'Low Poverty'!C:C)</f>
        <v>5.8</v>
      </c>
      <c r="H106">
        <f>_xlfn.XLOOKUP(C106,'Low Poverty'!G:G,'Low Poverty'!H:H)</f>
        <v>1</v>
      </c>
      <c r="I106">
        <f>_xlfn.XLOOKUP(A:A,'Low Unemployment'!A:A,'Low Unemployment'!B:B)</f>
        <v>3.6</v>
      </c>
      <c r="J106">
        <f>_xlfn.XLOOKUP(A106,'Low Unemployment'!A:A,'Low Unemployment'!C:C)</f>
        <v>1</v>
      </c>
      <c r="K106">
        <f>_xlfn.XLOOKUP(A106,'Primary Care Physician'!A:A,'Primary Care Physician'!B:B)</f>
        <v>1269</v>
      </c>
      <c r="L106">
        <f>_xlfn.XLOOKUP(A106,'Primary Care Physician'!A:A,'Primary Care Physician'!C:C)</f>
        <v>1</v>
      </c>
      <c r="M106">
        <f>IFERROR(_xlfn.XLOOKUP(C106,RECAP!E:E,RECAP!F:F),0)</f>
        <v>0</v>
      </c>
      <c r="N106">
        <f>IFERROR(_xlfn.XLOOKUP(Table3[[#This Row],[Full Tract]],'IN QCT'!A:A,'IN QCT'!B:B),0)</f>
        <v>0</v>
      </c>
    </row>
    <row r="107" spans="1:14" x14ac:dyDescent="0.25">
      <c r="A107" t="s">
        <v>2710</v>
      </c>
      <c r="B107" t="s">
        <v>699</v>
      </c>
      <c r="C107">
        <v>18005010300</v>
      </c>
      <c r="D107">
        <f t="shared" si="1"/>
        <v>4</v>
      </c>
      <c r="E107" s="8">
        <f>_xlfn.XLOOKUP(C107,'High Income'!G:G,'High Income'!C:C)</f>
        <v>131125</v>
      </c>
      <c r="F107">
        <f>_xlfn.XLOOKUP(C107,'High Income'!G:G,'High Income'!H:H)</f>
        <v>1</v>
      </c>
      <c r="G107">
        <f>_xlfn.XLOOKUP(C107,'Low Poverty'!G:G,'Low Poverty'!C:C)</f>
        <v>4.2</v>
      </c>
      <c r="H107">
        <f>_xlfn.XLOOKUP(C107,'Low Poverty'!G:G,'Low Poverty'!H:H)</f>
        <v>1</v>
      </c>
      <c r="I107">
        <f>_xlfn.XLOOKUP(A:A,'Low Unemployment'!A:A,'Low Unemployment'!B:B)</f>
        <v>3.6</v>
      </c>
      <c r="J107">
        <f>_xlfn.XLOOKUP(A107,'Low Unemployment'!A:A,'Low Unemployment'!C:C)</f>
        <v>1</v>
      </c>
      <c r="K107">
        <f>_xlfn.XLOOKUP(A107,'Primary Care Physician'!A:A,'Primary Care Physician'!B:B)</f>
        <v>1269</v>
      </c>
      <c r="L107">
        <f>_xlfn.XLOOKUP(A107,'Primary Care Physician'!A:A,'Primary Care Physician'!C:C)</f>
        <v>1</v>
      </c>
      <c r="M107">
        <f>IFERROR(_xlfn.XLOOKUP(C107,RECAP!E:E,RECAP!F:F),0)</f>
        <v>0</v>
      </c>
      <c r="N107">
        <f>IFERROR(_xlfn.XLOOKUP(Table3[[#This Row],[Full Tract]],'IN QCT'!A:A,'IN QCT'!B:B),0)</f>
        <v>0</v>
      </c>
    </row>
    <row r="108" spans="1:14" x14ac:dyDescent="0.25">
      <c r="A108" t="s">
        <v>2710</v>
      </c>
      <c r="B108" t="s">
        <v>39</v>
      </c>
      <c r="C108">
        <v>18005010400</v>
      </c>
      <c r="D108">
        <f t="shared" si="1"/>
        <v>3</v>
      </c>
      <c r="E108" s="8">
        <f>_xlfn.XLOOKUP(C108,'High Income'!G:G,'High Income'!C:C)</f>
        <v>87978</v>
      </c>
      <c r="F108">
        <f>_xlfn.XLOOKUP(C108,'High Income'!G:G,'High Income'!H:H)</f>
        <v>1</v>
      </c>
      <c r="G108">
        <f>_xlfn.XLOOKUP(C108,'Low Poverty'!G:G,'Low Poverty'!C:C)</f>
        <v>8.9</v>
      </c>
      <c r="H108">
        <f>_xlfn.XLOOKUP(C108,'Low Poverty'!G:G,'Low Poverty'!H:H)</f>
        <v>0</v>
      </c>
      <c r="I108">
        <f>_xlfn.XLOOKUP(A:A,'Low Unemployment'!A:A,'Low Unemployment'!B:B)</f>
        <v>3.6</v>
      </c>
      <c r="J108">
        <f>_xlfn.XLOOKUP(A108,'Low Unemployment'!A:A,'Low Unemployment'!C:C)</f>
        <v>1</v>
      </c>
      <c r="K108">
        <f>_xlfn.XLOOKUP(A108,'Primary Care Physician'!A:A,'Primary Care Physician'!B:B)</f>
        <v>1269</v>
      </c>
      <c r="L108">
        <f>_xlfn.XLOOKUP(A108,'Primary Care Physician'!A:A,'Primary Care Physician'!C:C)</f>
        <v>1</v>
      </c>
      <c r="M108">
        <f>IFERROR(_xlfn.XLOOKUP(C108,RECAP!E:E,RECAP!F:F),0)</f>
        <v>0</v>
      </c>
      <c r="N108">
        <f>IFERROR(_xlfn.XLOOKUP(Table3[[#This Row],[Full Tract]],'IN QCT'!A:A,'IN QCT'!B:B),0)</f>
        <v>0</v>
      </c>
    </row>
    <row r="109" spans="1:14" x14ac:dyDescent="0.25">
      <c r="A109" t="s">
        <v>2710</v>
      </c>
      <c r="B109" t="s">
        <v>61</v>
      </c>
      <c r="C109">
        <v>18005010500</v>
      </c>
      <c r="D109">
        <f t="shared" si="1"/>
        <v>2</v>
      </c>
      <c r="E109" s="8">
        <f>_xlfn.XLOOKUP(C109,'High Income'!G:G,'High Income'!C:C)</f>
        <v>66689</v>
      </c>
      <c r="F109">
        <f>_xlfn.XLOOKUP(C109,'High Income'!G:G,'High Income'!H:H)</f>
        <v>0</v>
      </c>
      <c r="G109">
        <f>_xlfn.XLOOKUP(C109,'Low Poverty'!G:G,'Low Poverty'!C:C)</f>
        <v>15.3</v>
      </c>
      <c r="H109">
        <f>_xlfn.XLOOKUP(C109,'Low Poverty'!G:G,'Low Poverty'!H:H)</f>
        <v>0</v>
      </c>
      <c r="I109">
        <f>_xlfn.XLOOKUP(A:A,'Low Unemployment'!A:A,'Low Unemployment'!B:B)</f>
        <v>3.6</v>
      </c>
      <c r="J109">
        <f>_xlfn.XLOOKUP(A109,'Low Unemployment'!A:A,'Low Unemployment'!C:C)</f>
        <v>1</v>
      </c>
      <c r="K109">
        <f>_xlfn.XLOOKUP(A109,'Primary Care Physician'!A:A,'Primary Care Physician'!B:B)</f>
        <v>1269</v>
      </c>
      <c r="L109">
        <f>_xlfn.XLOOKUP(A109,'Primary Care Physician'!A:A,'Primary Care Physician'!C:C)</f>
        <v>1</v>
      </c>
      <c r="M109">
        <f>IFERROR(_xlfn.XLOOKUP(C109,RECAP!E:E,RECAP!F:F),0)</f>
        <v>0</v>
      </c>
      <c r="N109">
        <f>IFERROR(_xlfn.XLOOKUP(Table3[[#This Row],[Full Tract]],'IN QCT'!A:A,'IN QCT'!B:B),0)</f>
        <v>0</v>
      </c>
    </row>
    <row r="110" spans="1:14" x14ac:dyDescent="0.25">
      <c r="A110" t="s">
        <v>2710</v>
      </c>
      <c r="B110" t="s">
        <v>147</v>
      </c>
      <c r="C110">
        <v>18005010600</v>
      </c>
      <c r="D110">
        <f t="shared" si="1"/>
        <v>2</v>
      </c>
      <c r="E110" s="8">
        <f>_xlfn.XLOOKUP(C110,'High Income'!G:G,'High Income'!C:C)</f>
        <v>56623</v>
      </c>
      <c r="F110">
        <f>_xlfn.XLOOKUP(C110,'High Income'!G:G,'High Income'!H:H)</f>
        <v>0</v>
      </c>
      <c r="G110">
        <f>_xlfn.XLOOKUP(C110,'Low Poverty'!G:G,'Low Poverty'!C:C)</f>
        <v>13.6</v>
      </c>
      <c r="H110">
        <f>_xlfn.XLOOKUP(C110,'Low Poverty'!G:G,'Low Poverty'!H:H)</f>
        <v>0</v>
      </c>
      <c r="I110">
        <f>_xlfn.XLOOKUP(A:A,'Low Unemployment'!A:A,'Low Unemployment'!B:B)</f>
        <v>3.6</v>
      </c>
      <c r="J110">
        <f>_xlfn.XLOOKUP(A110,'Low Unemployment'!A:A,'Low Unemployment'!C:C)</f>
        <v>1</v>
      </c>
      <c r="K110">
        <f>_xlfn.XLOOKUP(A110,'Primary Care Physician'!A:A,'Primary Care Physician'!B:B)</f>
        <v>1269</v>
      </c>
      <c r="L110">
        <f>_xlfn.XLOOKUP(A110,'Primary Care Physician'!A:A,'Primary Care Physician'!C:C)</f>
        <v>1</v>
      </c>
      <c r="M110">
        <f>IFERROR(_xlfn.XLOOKUP(C110,RECAP!E:E,RECAP!F:F),0)</f>
        <v>0</v>
      </c>
      <c r="N110">
        <f>IFERROR(_xlfn.XLOOKUP(Table3[[#This Row],[Full Tract]],'IN QCT'!A:A,'IN QCT'!B:B),0)</f>
        <v>0</v>
      </c>
    </row>
    <row r="111" spans="1:14" x14ac:dyDescent="0.25">
      <c r="A111" t="s">
        <v>2710</v>
      </c>
      <c r="B111" t="s">
        <v>1095</v>
      </c>
      <c r="C111">
        <v>18005010700</v>
      </c>
      <c r="D111">
        <f t="shared" si="1"/>
        <v>2</v>
      </c>
      <c r="E111" s="8">
        <f>_xlfn.XLOOKUP(C111,'High Income'!G:G,'High Income'!C:C)</f>
        <v>60089</v>
      </c>
      <c r="F111">
        <f>_xlfn.XLOOKUP(C111,'High Income'!G:G,'High Income'!H:H)</f>
        <v>0</v>
      </c>
      <c r="G111">
        <f>_xlfn.XLOOKUP(C111,'Low Poverty'!G:G,'Low Poverty'!C:C)</f>
        <v>10</v>
      </c>
      <c r="H111">
        <f>_xlfn.XLOOKUP(C111,'Low Poverty'!G:G,'Low Poverty'!H:H)</f>
        <v>0</v>
      </c>
      <c r="I111">
        <f>_xlfn.XLOOKUP(A:A,'Low Unemployment'!A:A,'Low Unemployment'!B:B)</f>
        <v>3.6</v>
      </c>
      <c r="J111">
        <f>_xlfn.XLOOKUP(A111,'Low Unemployment'!A:A,'Low Unemployment'!C:C)</f>
        <v>1</v>
      </c>
      <c r="K111">
        <f>_xlfn.XLOOKUP(A111,'Primary Care Physician'!A:A,'Primary Care Physician'!B:B)</f>
        <v>1269</v>
      </c>
      <c r="L111">
        <f>_xlfn.XLOOKUP(A111,'Primary Care Physician'!A:A,'Primary Care Physician'!C:C)</f>
        <v>1</v>
      </c>
      <c r="M111">
        <f>IFERROR(_xlfn.XLOOKUP(C111,RECAP!E:E,RECAP!F:F),0)</f>
        <v>0</v>
      </c>
      <c r="N111">
        <f>IFERROR(_xlfn.XLOOKUP(Table3[[#This Row],[Full Tract]],'IN QCT'!A:A,'IN QCT'!B:B),0)</f>
        <v>0</v>
      </c>
    </row>
    <row r="112" spans="1:14" x14ac:dyDescent="0.25">
      <c r="A112" t="s">
        <v>2710</v>
      </c>
      <c r="B112" t="s">
        <v>659</v>
      </c>
      <c r="C112">
        <v>18005010800</v>
      </c>
      <c r="D112">
        <f t="shared" si="1"/>
        <v>2</v>
      </c>
      <c r="E112" s="8">
        <f>_xlfn.XLOOKUP(C112,'High Income'!G:G,'High Income'!C:C)</f>
        <v>52563</v>
      </c>
      <c r="F112">
        <f>_xlfn.XLOOKUP(C112,'High Income'!G:G,'High Income'!H:H)</f>
        <v>0</v>
      </c>
      <c r="G112">
        <f>_xlfn.XLOOKUP(C112,'Low Poverty'!G:G,'Low Poverty'!C:C)</f>
        <v>21.6</v>
      </c>
      <c r="H112">
        <f>_xlfn.XLOOKUP(C112,'Low Poverty'!G:G,'Low Poverty'!H:H)</f>
        <v>0</v>
      </c>
      <c r="I112">
        <f>_xlfn.XLOOKUP(A:A,'Low Unemployment'!A:A,'Low Unemployment'!B:B)</f>
        <v>3.6</v>
      </c>
      <c r="J112">
        <f>_xlfn.XLOOKUP(A112,'Low Unemployment'!A:A,'Low Unemployment'!C:C)</f>
        <v>1</v>
      </c>
      <c r="K112">
        <f>_xlfn.XLOOKUP(A112,'Primary Care Physician'!A:A,'Primary Care Physician'!B:B)</f>
        <v>1269</v>
      </c>
      <c r="L112">
        <f>_xlfn.XLOOKUP(A112,'Primary Care Physician'!A:A,'Primary Care Physician'!C:C)</f>
        <v>1</v>
      </c>
      <c r="M112">
        <f>IFERROR(_xlfn.XLOOKUP(C112,RECAP!E:E,RECAP!F:F),0)</f>
        <v>0</v>
      </c>
      <c r="N112">
        <f>IFERROR(_xlfn.XLOOKUP(Table3[[#This Row],[Full Tract]],'IN QCT'!A:A,'IN QCT'!B:B),0)</f>
        <v>0</v>
      </c>
    </row>
    <row r="113" spans="1:14" x14ac:dyDescent="0.25">
      <c r="A113" t="s">
        <v>2710</v>
      </c>
      <c r="B113" t="s">
        <v>483</v>
      </c>
      <c r="C113">
        <v>18005010900</v>
      </c>
      <c r="D113">
        <f t="shared" si="1"/>
        <v>4</v>
      </c>
      <c r="E113" s="8">
        <f>_xlfn.XLOOKUP(C113,'High Income'!G:G,'High Income'!C:C)</f>
        <v>121081</v>
      </c>
      <c r="F113">
        <f>_xlfn.XLOOKUP(C113,'High Income'!G:G,'High Income'!H:H)</f>
        <v>1</v>
      </c>
      <c r="G113">
        <f>_xlfn.XLOOKUP(C113,'Low Poverty'!G:G,'Low Poverty'!C:C)</f>
        <v>4.8</v>
      </c>
      <c r="H113">
        <f>_xlfn.XLOOKUP(C113,'Low Poverty'!G:G,'Low Poverty'!H:H)</f>
        <v>1</v>
      </c>
      <c r="I113">
        <f>_xlfn.XLOOKUP(A:A,'Low Unemployment'!A:A,'Low Unemployment'!B:B)</f>
        <v>3.6</v>
      </c>
      <c r="J113">
        <f>_xlfn.XLOOKUP(A113,'Low Unemployment'!A:A,'Low Unemployment'!C:C)</f>
        <v>1</v>
      </c>
      <c r="K113">
        <f>_xlfn.XLOOKUP(A113,'Primary Care Physician'!A:A,'Primary Care Physician'!B:B)</f>
        <v>1269</v>
      </c>
      <c r="L113">
        <f>_xlfn.XLOOKUP(A113,'Primary Care Physician'!A:A,'Primary Care Physician'!C:C)</f>
        <v>1</v>
      </c>
      <c r="M113">
        <f>IFERROR(_xlfn.XLOOKUP(C113,RECAP!E:E,RECAP!F:F),0)</f>
        <v>0</v>
      </c>
      <c r="N113">
        <f>IFERROR(_xlfn.XLOOKUP(Table3[[#This Row],[Full Tract]],'IN QCT'!A:A,'IN QCT'!B:B),0)</f>
        <v>0</v>
      </c>
    </row>
    <row r="114" spans="1:14" x14ac:dyDescent="0.25">
      <c r="A114" t="s">
        <v>2710</v>
      </c>
      <c r="B114" t="s">
        <v>375</v>
      </c>
      <c r="C114">
        <v>18005011000</v>
      </c>
      <c r="D114">
        <f t="shared" si="1"/>
        <v>3</v>
      </c>
      <c r="E114" s="8">
        <f>_xlfn.XLOOKUP(C114,'High Income'!G:G,'High Income'!C:C)</f>
        <v>100242</v>
      </c>
      <c r="F114">
        <f>_xlfn.XLOOKUP(C114,'High Income'!G:G,'High Income'!H:H)</f>
        <v>1</v>
      </c>
      <c r="G114">
        <f>_xlfn.XLOOKUP(C114,'Low Poverty'!G:G,'Low Poverty'!C:C)</f>
        <v>9.8000000000000007</v>
      </c>
      <c r="H114">
        <f>_xlfn.XLOOKUP(C114,'Low Poverty'!G:G,'Low Poverty'!H:H)</f>
        <v>0</v>
      </c>
      <c r="I114">
        <f>_xlfn.XLOOKUP(A:A,'Low Unemployment'!A:A,'Low Unemployment'!B:B)</f>
        <v>3.6</v>
      </c>
      <c r="J114">
        <f>_xlfn.XLOOKUP(A114,'Low Unemployment'!A:A,'Low Unemployment'!C:C)</f>
        <v>1</v>
      </c>
      <c r="K114">
        <f>_xlfn.XLOOKUP(A114,'Primary Care Physician'!A:A,'Primary Care Physician'!B:B)</f>
        <v>1269</v>
      </c>
      <c r="L114">
        <f>_xlfn.XLOOKUP(A114,'Primary Care Physician'!A:A,'Primary Care Physician'!C:C)</f>
        <v>1</v>
      </c>
      <c r="M114">
        <f>IFERROR(_xlfn.XLOOKUP(C114,RECAP!E:E,RECAP!F:F),0)</f>
        <v>0</v>
      </c>
      <c r="N114">
        <f>IFERROR(_xlfn.XLOOKUP(Table3[[#This Row],[Full Tract]],'IN QCT'!A:A,'IN QCT'!B:B),0)</f>
        <v>0</v>
      </c>
    </row>
    <row r="115" spans="1:14" x14ac:dyDescent="0.25">
      <c r="A115" t="s">
        <v>2710</v>
      </c>
      <c r="B115" t="s">
        <v>263</v>
      </c>
      <c r="C115">
        <v>18005011101</v>
      </c>
      <c r="D115">
        <f t="shared" si="1"/>
        <v>2</v>
      </c>
      <c r="E115" s="8">
        <f>_xlfn.XLOOKUP(C115,'High Income'!G:G,'High Income'!C:C)</f>
        <v>69905</v>
      </c>
      <c r="F115">
        <f>_xlfn.XLOOKUP(C115,'High Income'!G:G,'High Income'!H:H)</f>
        <v>0</v>
      </c>
      <c r="G115">
        <f>_xlfn.XLOOKUP(C115,'Low Poverty'!G:G,'Low Poverty'!C:C)</f>
        <v>24.1</v>
      </c>
      <c r="H115">
        <f>_xlfn.XLOOKUP(C115,'Low Poverty'!G:G,'Low Poverty'!H:H)</f>
        <v>0</v>
      </c>
      <c r="I115">
        <f>_xlfn.XLOOKUP(A:A,'Low Unemployment'!A:A,'Low Unemployment'!B:B)</f>
        <v>3.6</v>
      </c>
      <c r="J115">
        <f>_xlfn.XLOOKUP(A115,'Low Unemployment'!A:A,'Low Unemployment'!C:C)</f>
        <v>1</v>
      </c>
      <c r="K115">
        <f>_xlfn.XLOOKUP(A115,'Primary Care Physician'!A:A,'Primary Care Physician'!B:B)</f>
        <v>1269</v>
      </c>
      <c r="L115">
        <f>_xlfn.XLOOKUP(A115,'Primary Care Physician'!A:A,'Primary Care Physician'!C:C)</f>
        <v>1</v>
      </c>
      <c r="M115">
        <f>IFERROR(_xlfn.XLOOKUP(C115,RECAP!E:E,RECAP!F:F),0)</f>
        <v>0</v>
      </c>
      <c r="N115">
        <f>IFERROR(_xlfn.XLOOKUP(Table3[[#This Row],[Full Tract]],'IN QCT'!A:A,'IN QCT'!B:B),0)</f>
        <v>0</v>
      </c>
    </row>
    <row r="116" spans="1:14" x14ac:dyDescent="0.25">
      <c r="A116" t="s">
        <v>2710</v>
      </c>
      <c r="B116" t="s">
        <v>75</v>
      </c>
      <c r="C116">
        <v>18005011102</v>
      </c>
      <c r="D116">
        <f t="shared" si="1"/>
        <v>3</v>
      </c>
      <c r="E116" s="8">
        <f>_xlfn.XLOOKUP(C116,'High Income'!G:G,'High Income'!C:C)</f>
        <v>83676</v>
      </c>
      <c r="F116">
        <f>_xlfn.XLOOKUP(C116,'High Income'!G:G,'High Income'!H:H)</f>
        <v>0</v>
      </c>
      <c r="G116">
        <f>_xlfn.XLOOKUP(C116,'Low Poverty'!G:G,'Low Poverty'!C:C)</f>
        <v>5.5</v>
      </c>
      <c r="H116">
        <f>_xlfn.XLOOKUP(C116,'Low Poverty'!G:G,'Low Poverty'!H:H)</f>
        <v>1</v>
      </c>
      <c r="I116">
        <f>_xlfn.XLOOKUP(A:A,'Low Unemployment'!A:A,'Low Unemployment'!B:B)</f>
        <v>3.6</v>
      </c>
      <c r="J116">
        <f>_xlfn.XLOOKUP(A116,'Low Unemployment'!A:A,'Low Unemployment'!C:C)</f>
        <v>1</v>
      </c>
      <c r="K116">
        <f>_xlfn.XLOOKUP(A116,'Primary Care Physician'!A:A,'Primary Care Physician'!B:B)</f>
        <v>1269</v>
      </c>
      <c r="L116">
        <f>_xlfn.XLOOKUP(A116,'Primary Care Physician'!A:A,'Primary Care Physician'!C:C)</f>
        <v>1</v>
      </c>
      <c r="M116">
        <f>IFERROR(_xlfn.XLOOKUP(C116,RECAP!E:E,RECAP!F:F),0)</f>
        <v>0</v>
      </c>
      <c r="N116">
        <f>IFERROR(_xlfn.XLOOKUP(Table3[[#This Row],[Full Tract]],'IN QCT'!A:A,'IN QCT'!B:B),0)</f>
        <v>0</v>
      </c>
    </row>
    <row r="117" spans="1:14" x14ac:dyDescent="0.25">
      <c r="A117" t="s">
        <v>2710</v>
      </c>
      <c r="B117" t="s">
        <v>71</v>
      </c>
      <c r="C117">
        <v>18005011200</v>
      </c>
      <c r="D117">
        <f t="shared" si="1"/>
        <v>3</v>
      </c>
      <c r="E117" s="8">
        <f>_xlfn.XLOOKUP(C117,'High Income'!G:G,'High Income'!C:C)</f>
        <v>84821</v>
      </c>
      <c r="F117">
        <f>_xlfn.XLOOKUP(C117,'High Income'!G:G,'High Income'!H:H)</f>
        <v>1</v>
      </c>
      <c r="G117">
        <f>_xlfn.XLOOKUP(C117,'Low Poverty'!G:G,'Low Poverty'!C:C)</f>
        <v>8.5</v>
      </c>
      <c r="H117">
        <f>_xlfn.XLOOKUP(C117,'Low Poverty'!G:G,'Low Poverty'!H:H)</f>
        <v>0</v>
      </c>
      <c r="I117">
        <f>_xlfn.XLOOKUP(A:A,'Low Unemployment'!A:A,'Low Unemployment'!B:B)</f>
        <v>3.6</v>
      </c>
      <c r="J117">
        <f>_xlfn.XLOOKUP(A117,'Low Unemployment'!A:A,'Low Unemployment'!C:C)</f>
        <v>1</v>
      </c>
      <c r="K117">
        <f>_xlfn.XLOOKUP(A117,'Primary Care Physician'!A:A,'Primary Care Physician'!B:B)</f>
        <v>1269</v>
      </c>
      <c r="L117">
        <f>_xlfn.XLOOKUP(A117,'Primary Care Physician'!A:A,'Primary Care Physician'!C:C)</f>
        <v>1</v>
      </c>
      <c r="M117">
        <f>IFERROR(_xlfn.XLOOKUP(C117,RECAP!E:E,RECAP!F:F),0)</f>
        <v>0</v>
      </c>
      <c r="N117">
        <f>IFERROR(_xlfn.XLOOKUP(Table3[[#This Row],[Full Tract]],'IN QCT'!A:A,'IN QCT'!B:B),0)</f>
        <v>0</v>
      </c>
    </row>
    <row r="118" spans="1:14" x14ac:dyDescent="0.25">
      <c r="A118" t="s">
        <v>2710</v>
      </c>
      <c r="B118" t="s">
        <v>149</v>
      </c>
      <c r="C118">
        <v>18005011300</v>
      </c>
      <c r="D118">
        <f t="shared" si="1"/>
        <v>4</v>
      </c>
      <c r="E118" s="8">
        <f>_xlfn.XLOOKUP(C118,'High Income'!G:G,'High Income'!C:C)</f>
        <v>90360</v>
      </c>
      <c r="F118">
        <f>_xlfn.XLOOKUP(C118,'High Income'!G:G,'High Income'!H:H)</f>
        <v>1</v>
      </c>
      <c r="G118">
        <f>_xlfn.XLOOKUP(C118,'Low Poverty'!G:G,'Low Poverty'!C:C)</f>
        <v>5.9</v>
      </c>
      <c r="H118">
        <f>_xlfn.XLOOKUP(C118,'Low Poverty'!G:G,'Low Poverty'!H:H)</f>
        <v>1</v>
      </c>
      <c r="I118">
        <f>_xlfn.XLOOKUP(A:A,'Low Unemployment'!A:A,'Low Unemployment'!B:B)</f>
        <v>3.6</v>
      </c>
      <c r="J118">
        <f>_xlfn.XLOOKUP(A118,'Low Unemployment'!A:A,'Low Unemployment'!C:C)</f>
        <v>1</v>
      </c>
      <c r="K118">
        <f>_xlfn.XLOOKUP(A118,'Primary Care Physician'!A:A,'Primary Care Physician'!B:B)</f>
        <v>1269</v>
      </c>
      <c r="L118">
        <f>_xlfn.XLOOKUP(A118,'Primary Care Physician'!A:A,'Primary Care Physician'!C:C)</f>
        <v>1</v>
      </c>
      <c r="M118">
        <f>IFERROR(_xlfn.XLOOKUP(C118,RECAP!E:E,RECAP!F:F),0)</f>
        <v>0</v>
      </c>
      <c r="N118">
        <f>IFERROR(_xlfn.XLOOKUP(Table3[[#This Row],[Full Tract]],'IN QCT'!A:A,'IN QCT'!B:B),0)</f>
        <v>0</v>
      </c>
    </row>
    <row r="119" spans="1:14" x14ac:dyDescent="0.25">
      <c r="A119" t="s">
        <v>2710</v>
      </c>
      <c r="B119" t="s">
        <v>85</v>
      </c>
      <c r="C119">
        <v>18005011400</v>
      </c>
      <c r="D119">
        <f t="shared" si="1"/>
        <v>2</v>
      </c>
      <c r="E119" s="8">
        <f>_xlfn.XLOOKUP(C119,'High Income'!G:G,'High Income'!C:C)</f>
        <v>77336</v>
      </c>
      <c r="F119">
        <f>_xlfn.XLOOKUP(C119,'High Income'!G:G,'High Income'!H:H)</f>
        <v>0</v>
      </c>
      <c r="G119">
        <f>_xlfn.XLOOKUP(C119,'Low Poverty'!G:G,'Low Poverty'!C:C)</f>
        <v>9.8000000000000007</v>
      </c>
      <c r="H119">
        <f>_xlfn.XLOOKUP(C119,'Low Poverty'!G:G,'Low Poverty'!H:H)</f>
        <v>0</v>
      </c>
      <c r="I119">
        <f>_xlfn.XLOOKUP(A:A,'Low Unemployment'!A:A,'Low Unemployment'!B:B)</f>
        <v>3.6</v>
      </c>
      <c r="J119">
        <f>_xlfn.XLOOKUP(A119,'Low Unemployment'!A:A,'Low Unemployment'!C:C)</f>
        <v>1</v>
      </c>
      <c r="K119">
        <f>_xlfn.XLOOKUP(A119,'Primary Care Physician'!A:A,'Primary Care Physician'!B:B)</f>
        <v>1269</v>
      </c>
      <c r="L119">
        <f>_xlfn.XLOOKUP(A119,'Primary Care Physician'!A:A,'Primary Care Physician'!C:C)</f>
        <v>1</v>
      </c>
      <c r="M119">
        <f>IFERROR(_xlfn.XLOOKUP(C119,RECAP!E:E,RECAP!F:F),0)</f>
        <v>0</v>
      </c>
      <c r="N119">
        <f>IFERROR(_xlfn.XLOOKUP(Table3[[#This Row],[Full Tract]],'IN QCT'!A:A,'IN QCT'!B:B),0)</f>
        <v>0</v>
      </c>
    </row>
    <row r="120" spans="1:14" x14ac:dyDescent="0.25">
      <c r="A120" t="s">
        <v>2710</v>
      </c>
      <c r="B120" t="s">
        <v>359</v>
      </c>
      <c r="C120">
        <v>18005011500</v>
      </c>
      <c r="D120">
        <f t="shared" si="1"/>
        <v>3</v>
      </c>
      <c r="E120" s="8">
        <f>_xlfn.XLOOKUP(C120,'High Income'!G:G,'High Income'!C:C)</f>
        <v>96221</v>
      </c>
      <c r="F120">
        <f>_xlfn.XLOOKUP(C120,'High Income'!G:G,'High Income'!H:H)</f>
        <v>1</v>
      </c>
      <c r="G120">
        <f>_xlfn.XLOOKUP(C120,'Low Poverty'!G:G,'Low Poverty'!C:C)</f>
        <v>8.5</v>
      </c>
      <c r="H120">
        <f>_xlfn.XLOOKUP(C120,'Low Poverty'!G:G,'Low Poverty'!H:H)</f>
        <v>0</v>
      </c>
      <c r="I120">
        <f>_xlfn.XLOOKUP(A:A,'Low Unemployment'!A:A,'Low Unemployment'!B:B)</f>
        <v>3.6</v>
      </c>
      <c r="J120">
        <f>_xlfn.XLOOKUP(A120,'Low Unemployment'!A:A,'Low Unemployment'!C:C)</f>
        <v>1</v>
      </c>
      <c r="K120">
        <f>_xlfn.XLOOKUP(A120,'Primary Care Physician'!A:A,'Primary Care Physician'!B:B)</f>
        <v>1269</v>
      </c>
      <c r="L120">
        <f>_xlfn.XLOOKUP(A120,'Primary Care Physician'!A:A,'Primary Care Physician'!C:C)</f>
        <v>1</v>
      </c>
      <c r="M120">
        <f>IFERROR(_xlfn.XLOOKUP(C120,RECAP!E:E,RECAP!F:F),0)</f>
        <v>0</v>
      </c>
      <c r="N120">
        <f>IFERROR(_xlfn.XLOOKUP(Table3[[#This Row],[Full Tract]],'IN QCT'!A:A,'IN QCT'!B:B),0)</f>
        <v>0</v>
      </c>
    </row>
    <row r="121" spans="1:14" x14ac:dyDescent="0.25">
      <c r="A121" t="s">
        <v>2711</v>
      </c>
      <c r="B121" t="s">
        <v>1299</v>
      </c>
      <c r="C121">
        <v>18007100100</v>
      </c>
      <c r="D121">
        <f t="shared" si="1"/>
        <v>1</v>
      </c>
      <c r="E121" s="8">
        <f>_xlfn.XLOOKUP(C121,'High Income'!G:G,'High Income'!C:C)</f>
        <v>65938</v>
      </c>
      <c r="F121">
        <f>_xlfn.XLOOKUP(C121,'High Income'!G:G,'High Income'!H:H)</f>
        <v>0</v>
      </c>
      <c r="G121">
        <f>_xlfn.XLOOKUP(C121,'Low Poverty'!G:G,'Low Poverty'!C:C)</f>
        <v>9</v>
      </c>
      <c r="H121">
        <f>_xlfn.XLOOKUP(C121,'Low Poverty'!G:G,'Low Poverty'!H:H)</f>
        <v>0</v>
      </c>
      <c r="I121">
        <f>_xlfn.XLOOKUP(A:A,'Low Unemployment'!A:A,'Low Unemployment'!B:B)</f>
        <v>3.1</v>
      </c>
      <c r="J121">
        <f>_xlfn.XLOOKUP(A121,'Low Unemployment'!A:A,'Low Unemployment'!C:C)</f>
        <v>1</v>
      </c>
      <c r="K121">
        <f>_xlfn.XLOOKUP(A121,'Primary Care Physician'!A:A,'Primary Care Physician'!B:B)</f>
        <v>4357</v>
      </c>
      <c r="L121">
        <f>_xlfn.XLOOKUP(A121,'Primary Care Physician'!A:A,'Primary Care Physician'!C:C)</f>
        <v>0</v>
      </c>
      <c r="M121">
        <f>IFERROR(_xlfn.XLOOKUP(C121,RECAP!E:E,RECAP!F:F),0)</f>
        <v>0</v>
      </c>
      <c r="N121">
        <f>IFERROR(_xlfn.XLOOKUP(Table3[[#This Row],[Full Tract]],'IN QCT'!A:A,'IN QCT'!B:B),0)</f>
        <v>0</v>
      </c>
    </row>
    <row r="122" spans="1:14" x14ac:dyDescent="0.25">
      <c r="A122" t="s">
        <v>2711</v>
      </c>
      <c r="B122" t="s">
        <v>761</v>
      </c>
      <c r="C122">
        <v>18007100200</v>
      </c>
      <c r="D122">
        <f t="shared" si="1"/>
        <v>1</v>
      </c>
      <c r="E122" s="8">
        <f>_xlfn.XLOOKUP(C122,'High Income'!G:G,'High Income'!C:C)</f>
        <v>52273</v>
      </c>
      <c r="F122">
        <f>_xlfn.XLOOKUP(C122,'High Income'!G:G,'High Income'!H:H)</f>
        <v>0</v>
      </c>
      <c r="G122">
        <f>_xlfn.XLOOKUP(C122,'Low Poverty'!G:G,'Low Poverty'!C:C)</f>
        <v>11.9</v>
      </c>
      <c r="H122">
        <f>_xlfn.XLOOKUP(C122,'Low Poverty'!G:G,'Low Poverty'!H:H)</f>
        <v>0</v>
      </c>
      <c r="I122">
        <f>_xlfn.XLOOKUP(A:A,'Low Unemployment'!A:A,'Low Unemployment'!B:B)</f>
        <v>3.1</v>
      </c>
      <c r="J122">
        <f>_xlfn.XLOOKUP(A122,'Low Unemployment'!A:A,'Low Unemployment'!C:C)</f>
        <v>1</v>
      </c>
      <c r="K122">
        <f>_xlfn.XLOOKUP(A122,'Primary Care Physician'!A:A,'Primary Care Physician'!B:B)</f>
        <v>4357</v>
      </c>
      <c r="L122">
        <f>_xlfn.XLOOKUP(A122,'Primary Care Physician'!A:A,'Primary Care Physician'!C:C)</f>
        <v>0</v>
      </c>
      <c r="M122">
        <f>IFERROR(_xlfn.XLOOKUP(C122,RECAP!E:E,RECAP!F:F),0)</f>
        <v>0</v>
      </c>
      <c r="N122">
        <f>IFERROR(_xlfn.XLOOKUP(Table3[[#This Row],[Full Tract]],'IN QCT'!A:A,'IN QCT'!B:B),0)</f>
        <v>0</v>
      </c>
    </row>
    <row r="123" spans="1:14" x14ac:dyDescent="0.25">
      <c r="A123" t="s">
        <v>2711</v>
      </c>
      <c r="B123" t="s">
        <v>1409</v>
      </c>
      <c r="C123">
        <v>18007100300</v>
      </c>
      <c r="D123">
        <f t="shared" si="1"/>
        <v>1</v>
      </c>
      <c r="E123" s="8">
        <f>_xlfn.XLOOKUP(C123,'High Income'!G:G,'High Income'!C:C)</f>
        <v>68365</v>
      </c>
      <c r="F123">
        <f>_xlfn.XLOOKUP(C123,'High Income'!G:G,'High Income'!H:H)</f>
        <v>0</v>
      </c>
      <c r="G123">
        <f>_xlfn.XLOOKUP(C123,'Low Poverty'!G:G,'Low Poverty'!C:C)</f>
        <v>16.899999999999999</v>
      </c>
      <c r="H123">
        <f>_xlfn.XLOOKUP(C123,'Low Poverty'!G:G,'Low Poverty'!H:H)</f>
        <v>0</v>
      </c>
      <c r="I123">
        <f>_xlfn.XLOOKUP(A:A,'Low Unemployment'!A:A,'Low Unemployment'!B:B)</f>
        <v>3.1</v>
      </c>
      <c r="J123">
        <f>_xlfn.XLOOKUP(A123,'Low Unemployment'!A:A,'Low Unemployment'!C:C)</f>
        <v>1</v>
      </c>
      <c r="K123">
        <f>_xlfn.XLOOKUP(A123,'Primary Care Physician'!A:A,'Primary Care Physician'!B:B)</f>
        <v>4357</v>
      </c>
      <c r="L123">
        <f>_xlfn.XLOOKUP(A123,'Primary Care Physician'!A:A,'Primary Care Physician'!C:C)</f>
        <v>0</v>
      </c>
      <c r="M123">
        <f>IFERROR(_xlfn.XLOOKUP(C123,RECAP!E:E,RECAP!F:F),0)</f>
        <v>0</v>
      </c>
      <c r="N123">
        <f>IFERROR(_xlfn.XLOOKUP(Table3[[#This Row],[Full Tract]],'IN QCT'!A:A,'IN QCT'!B:B),0)</f>
        <v>0</v>
      </c>
    </row>
    <row r="124" spans="1:14" x14ac:dyDescent="0.25">
      <c r="A124" t="s">
        <v>2712</v>
      </c>
      <c r="B124" t="s">
        <v>1337</v>
      </c>
      <c r="C124">
        <v>18009975100</v>
      </c>
      <c r="D124">
        <f t="shared" si="1"/>
        <v>1</v>
      </c>
      <c r="E124" s="8">
        <f>_xlfn.XLOOKUP(C124,'High Income'!G:G,'High Income'!C:C)</f>
        <v>66667</v>
      </c>
      <c r="F124">
        <f>_xlfn.XLOOKUP(C124,'High Income'!G:G,'High Income'!H:H)</f>
        <v>0</v>
      </c>
      <c r="G124">
        <f>_xlfn.XLOOKUP(C124,'Low Poverty'!G:G,'Low Poverty'!C:C)</f>
        <v>12.2</v>
      </c>
      <c r="H124">
        <f>_xlfn.XLOOKUP(C124,'Low Poverty'!G:G,'Low Poverty'!H:H)</f>
        <v>0</v>
      </c>
      <c r="I124">
        <f>_xlfn.XLOOKUP(A:A,'Low Unemployment'!A:A,'Low Unemployment'!B:B)</f>
        <v>4.2</v>
      </c>
      <c r="J124">
        <f>_xlfn.XLOOKUP(A124,'Low Unemployment'!A:A,'Low Unemployment'!C:C)</f>
        <v>0</v>
      </c>
      <c r="K124">
        <f>_xlfn.XLOOKUP(A124,'Primary Care Physician'!A:A,'Primary Care Physician'!B:B)</f>
        <v>1511</v>
      </c>
      <c r="L124">
        <f>_xlfn.XLOOKUP(A124,'Primary Care Physician'!A:A,'Primary Care Physician'!C:C)</f>
        <v>1</v>
      </c>
      <c r="M124">
        <f>IFERROR(_xlfn.XLOOKUP(C124,RECAP!E:E,RECAP!F:F),0)</f>
        <v>0</v>
      </c>
      <c r="N124">
        <f>IFERROR(_xlfn.XLOOKUP(Table3[[#This Row],[Full Tract]],'IN QCT'!A:A,'IN QCT'!B:B),0)</f>
        <v>0</v>
      </c>
    </row>
    <row r="125" spans="1:14" x14ac:dyDescent="0.25">
      <c r="A125" t="s">
        <v>2712</v>
      </c>
      <c r="B125" t="s">
        <v>383</v>
      </c>
      <c r="C125">
        <v>18009975200</v>
      </c>
      <c r="D125">
        <f t="shared" si="1"/>
        <v>1</v>
      </c>
      <c r="E125" s="8">
        <f>_xlfn.XLOOKUP(C125,'High Income'!G:G,'High Income'!C:C)</f>
        <v>41250</v>
      </c>
      <c r="F125">
        <f>_xlfn.XLOOKUP(C125,'High Income'!G:G,'High Income'!H:H)</f>
        <v>0</v>
      </c>
      <c r="G125">
        <f>_xlfn.XLOOKUP(C125,'Low Poverty'!G:G,'Low Poverty'!C:C)</f>
        <v>17.2</v>
      </c>
      <c r="H125">
        <f>_xlfn.XLOOKUP(C125,'Low Poverty'!G:G,'Low Poverty'!H:H)</f>
        <v>0</v>
      </c>
      <c r="I125">
        <f>_xlfn.XLOOKUP(A:A,'Low Unemployment'!A:A,'Low Unemployment'!B:B)</f>
        <v>4.2</v>
      </c>
      <c r="J125">
        <f>_xlfn.XLOOKUP(A125,'Low Unemployment'!A:A,'Low Unemployment'!C:C)</f>
        <v>0</v>
      </c>
      <c r="K125">
        <f>_xlfn.XLOOKUP(A125,'Primary Care Physician'!A:A,'Primary Care Physician'!B:B)</f>
        <v>1511</v>
      </c>
      <c r="L125">
        <f>_xlfn.XLOOKUP(A125,'Primary Care Physician'!A:A,'Primary Care Physician'!C:C)</f>
        <v>1</v>
      </c>
      <c r="M125">
        <f>IFERROR(_xlfn.XLOOKUP(C125,RECAP!E:E,RECAP!F:F),0)</f>
        <v>0</v>
      </c>
      <c r="N125">
        <f>IFERROR(_xlfn.XLOOKUP(Table3[[#This Row],[Full Tract]],'IN QCT'!A:A,'IN QCT'!B:B),0)</f>
        <v>1</v>
      </c>
    </row>
    <row r="126" spans="1:14" x14ac:dyDescent="0.25">
      <c r="A126" t="s">
        <v>2712</v>
      </c>
      <c r="B126" t="s">
        <v>229</v>
      </c>
      <c r="C126">
        <v>18009975300</v>
      </c>
      <c r="D126">
        <f t="shared" si="1"/>
        <v>1</v>
      </c>
      <c r="E126" s="8">
        <f>_xlfn.XLOOKUP(C126,'High Income'!G:G,'High Income'!C:C)</f>
        <v>35000</v>
      </c>
      <c r="F126">
        <f>_xlfn.XLOOKUP(C126,'High Income'!G:G,'High Income'!H:H)</f>
        <v>0</v>
      </c>
      <c r="G126">
        <f>_xlfn.XLOOKUP(C126,'Low Poverty'!G:G,'Low Poverty'!C:C)</f>
        <v>26.5</v>
      </c>
      <c r="H126">
        <f>_xlfn.XLOOKUP(C126,'Low Poverty'!G:G,'Low Poverty'!H:H)</f>
        <v>0</v>
      </c>
      <c r="I126">
        <f>_xlfn.XLOOKUP(A:A,'Low Unemployment'!A:A,'Low Unemployment'!B:B)</f>
        <v>4.2</v>
      </c>
      <c r="J126">
        <f>_xlfn.XLOOKUP(A126,'Low Unemployment'!A:A,'Low Unemployment'!C:C)</f>
        <v>0</v>
      </c>
      <c r="K126">
        <f>_xlfn.XLOOKUP(A126,'Primary Care Physician'!A:A,'Primary Care Physician'!B:B)</f>
        <v>1511</v>
      </c>
      <c r="L126">
        <f>_xlfn.XLOOKUP(A126,'Primary Care Physician'!A:A,'Primary Care Physician'!C:C)</f>
        <v>1</v>
      </c>
      <c r="M126">
        <f>IFERROR(_xlfn.XLOOKUP(C126,RECAP!E:E,RECAP!F:F),0)</f>
        <v>0</v>
      </c>
      <c r="N126">
        <f>IFERROR(_xlfn.XLOOKUP(Table3[[#This Row],[Full Tract]],'IN QCT'!A:A,'IN QCT'!B:B),0)</f>
        <v>1</v>
      </c>
    </row>
    <row r="127" spans="1:14" x14ac:dyDescent="0.25">
      <c r="A127" t="s">
        <v>2712</v>
      </c>
      <c r="B127" t="s">
        <v>1127</v>
      </c>
      <c r="C127">
        <v>18009975400</v>
      </c>
      <c r="D127">
        <f t="shared" si="1"/>
        <v>1</v>
      </c>
      <c r="E127" s="8">
        <f>_xlfn.XLOOKUP(C127,'High Income'!G:G,'High Income'!C:C)</f>
        <v>61311</v>
      </c>
      <c r="F127">
        <f>_xlfn.XLOOKUP(C127,'High Income'!G:G,'High Income'!H:H)</f>
        <v>0</v>
      </c>
      <c r="G127">
        <f>_xlfn.XLOOKUP(C127,'Low Poverty'!G:G,'Low Poverty'!C:C)</f>
        <v>15.5</v>
      </c>
      <c r="H127">
        <f>_xlfn.XLOOKUP(C127,'Low Poverty'!G:G,'Low Poverty'!H:H)</f>
        <v>0</v>
      </c>
      <c r="I127">
        <f>_xlfn.XLOOKUP(A:A,'Low Unemployment'!A:A,'Low Unemployment'!B:B)</f>
        <v>4.2</v>
      </c>
      <c r="J127">
        <f>_xlfn.XLOOKUP(A127,'Low Unemployment'!A:A,'Low Unemployment'!C:C)</f>
        <v>0</v>
      </c>
      <c r="K127">
        <f>_xlfn.XLOOKUP(A127,'Primary Care Physician'!A:A,'Primary Care Physician'!B:B)</f>
        <v>1511</v>
      </c>
      <c r="L127">
        <f>_xlfn.XLOOKUP(A127,'Primary Care Physician'!A:A,'Primary Care Physician'!C:C)</f>
        <v>1</v>
      </c>
      <c r="M127">
        <f>IFERROR(_xlfn.XLOOKUP(C127,RECAP!E:E,RECAP!F:F),0)</f>
        <v>0</v>
      </c>
      <c r="N127">
        <f>IFERROR(_xlfn.XLOOKUP(Table3[[#This Row],[Full Tract]],'IN QCT'!A:A,'IN QCT'!B:B),0)</f>
        <v>0</v>
      </c>
    </row>
    <row r="128" spans="1:14" x14ac:dyDescent="0.25">
      <c r="A128" t="s">
        <v>2713</v>
      </c>
      <c r="B128" t="s">
        <v>1491</v>
      </c>
      <c r="C128">
        <v>18011810100</v>
      </c>
      <c r="D128">
        <f t="shared" si="1"/>
        <v>2</v>
      </c>
      <c r="E128" s="8">
        <f>_xlfn.XLOOKUP(C128,'High Income'!G:G,'High Income'!C:C)</f>
        <v>70449</v>
      </c>
      <c r="F128">
        <f>_xlfn.XLOOKUP(C128,'High Income'!G:G,'High Income'!H:H)</f>
        <v>0</v>
      </c>
      <c r="G128">
        <f>_xlfn.XLOOKUP(C128,'Low Poverty'!G:G,'Low Poverty'!C:C)</f>
        <v>9.9</v>
      </c>
      <c r="H128">
        <f>_xlfn.XLOOKUP(C128,'Low Poverty'!G:G,'Low Poverty'!H:H)</f>
        <v>0</v>
      </c>
      <c r="I128">
        <f>_xlfn.XLOOKUP(A:A,'Low Unemployment'!A:A,'Low Unemployment'!B:B)</f>
        <v>2.9</v>
      </c>
      <c r="J128">
        <f>_xlfn.XLOOKUP(A128,'Low Unemployment'!A:A,'Low Unemployment'!C:C)</f>
        <v>1</v>
      </c>
      <c r="K128">
        <f>_xlfn.XLOOKUP(A128,'Primary Care Physician'!A:A,'Primary Care Physician'!B:B)</f>
        <v>474</v>
      </c>
      <c r="L128">
        <f>_xlfn.XLOOKUP(A128,'Primary Care Physician'!A:A,'Primary Care Physician'!C:C)</f>
        <v>1</v>
      </c>
      <c r="M128">
        <f>IFERROR(_xlfn.XLOOKUP(C128,RECAP!E:E,RECAP!F:F),0)</f>
        <v>0</v>
      </c>
      <c r="N128">
        <f>IFERROR(_xlfn.XLOOKUP(Table3[[#This Row],[Full Tract]],'IN QCT'!A:A,'IN QCT'!B:B),0)</f>
        <v>0</v>
      </c>
    </row>
    <row r="129" spans="1:14" x14ac:dyDescent="0.25">
      <c r="A129" t="s">
        <v>2713</v>
      </c>
      <c r="B129" t="s">
        <v>2251</v>
      </c>
      <c r="C129">
        <v>18011810200</v>
      </c>
      <c r="D129">
        <f t="shared" si="1"/>
        <v>4</v>
      </c>
      <c r="E129" s="8">
        <f>_xlfn.XLOOKUP(C129,'High Income'!G:G,'High Income'!C:C)</f>
        <v>96389</v>
      </c>
      <c r="F129">
        <f>_xlfn.XLOOKUP(C129,'High Income'!G:G,'High Income'!H:H)</f>
        <v>1</v>
      </c>
      <c r="G129">
        <f>_xlfn.XLOOKUP(C129,'Low Poverty'!G:G,'Low Poverty'!C:C)</f>
        <v>3.9</v>
      </c>
      <c r="H129">
        <f>_xlfn.XLOOKUP(C129,'Low Poverty'!G:G,'Low Poverty'!H:H)</f>
        <v>1</v>
      </c>
      <c r="I129">
        <f>_xlfn.XLOOKUP(A:A,'Low Unemployment'!A:A,'Low Unemployment'!B:B)</f>
        <v>2.9</v>
      </c>
      <c r="J129">
        <f>_xlfn.XLOOKUP(A129,'Low Unemployment'!A:A,'Low Unemployment'!C:C)</f>
        <v>1</v>
      </c>
      <c r="K129">
        <f>_xlfn.XLOOKUP(A129,'Primary Care Physician'!A:A,'Primary Care Physician'!B:B)</f>
        <v>474</v>
      </c>
      <c r="L129">
        <f>_xlfn.XLOOKUP(A129,'Primary Care Physician'!A:A,'Primary Care Physician'!C:C)</f>
        <v>1</v>
      </c>
      <c r="M129">
        <f>IFERROR(_xlfn.XLOOKUP(C129,RECAP!E:E,RECAP!F:F),0)</f>
        <v>0</v>
      </c>
      <c r="N129">
        <f>IFERROR(_xlfn.XLOOKUP(Table3[[#This Row],[Full Tract]],'IN QCT'!A:A,'IN QCT'!B:B),0)</f>
        <v>0</v>
      </c>
    </row>
    <row r="130" spans="1:14" x14ac:dyDescent="0.25">
      <c r="A130" t="s">
        <v>2713</v>
      </c>
      <c r="B130" t="s">
        <v>2095</v>
      </c>
      <c r="C130">
        <v>18011810300</v>
      </c>
      <c r="D130">
        <f t="shared" ref="D130:D193" si="2">F130+H130+J130+L130+M130</f>
        <v>3</v>
      </c>
      <c r="E130" s="8">
        <f>_xlfn.XLOOKUP(C130,'High Income'!G:G,'High Income'!C:C)</f>
        <v>88882</v>
      </c>
      <c r="F130">
        <f>_xlfn.XLOOKUP(C130,'High Income'!G:G,'High Income'!H:H)</f>
        <v>1</v>
      </c>
      <c r="G130">
        <f>_xlfn.XLOOKUP(C130,'Low Poverty'!G:G,'Low Poverty'!C:C)</f>
        <v>7.2</v>
      </c>
      <c r="H130">
        <f>_xlfn.XLOOKUP(C130,'Low Poverty'!G:G,'Low Poverty'!H:H)</f>
        <v>0</v>
      </c>
      <c r="I130">
        <f>_xlfn.XLOOKUP(A:A,'Low Unemployment'!A:A,'Low Unemployment'!B:B)</f>
        <v>2.9</v>
      </c>
      <c r="J130">
        <f>_xlfn.XLOOKUP(A130,'Low Unemployment'!A:A,'Low Unemployment'!C:C)</f>
        <v>1</v>
      </c>
      <c r="K130">
        <f>_xlfn.XLOOKUP(A130,'Primary Care Physician'!A:A,'Primary Care Physician'!B:B)</f>
        <v>474</v>
      </c>
      <c r="L130">
        <f>_xlfn.XLOOKUP(A130,'Primary Care Physician'!A:A,'Primary Care Physician'!C:C)</f>
        <v>1</v>
      </c>
      <c r="M130">
        <f>IFERROR(_xlfn.XLOOKUP(C130,RECAP!E:E,RECAP!F:F),0)</f>
        <v>0</v>
      </c>
      <c r="N130">
        <f>IFERROR(_xlfn.XLOOKUP(Table3[[#This Row],[Full Tract]],'IN QCT'!A:A,'IN QCT'!B:B),0)</f>
        <v>0</v>
      </c>
    </row>
    <row r="131" spans="1:14" x14ac:dyDescent="0.25">
      <c r="A131" t="s">
        <v>2713</v>
      </c>
      <c r="B131" t="s">
        <v>1209</v>
      </c>
      <c r="C131">
        <v>18011810400</v>
      </c>
      <c r="D131">
        <f t="shared" si="2"/>
        <v>2</v>
      </c>
      <c r="E131" s="8">
        <f>_xlfn.XLOOKUP(C131,'High Income'!G:G,'High Income'!C:C)</f>
        <v>63272</v>
      </c>
      <c r="F131">
        <f>_xlfn.XLOOKUP(C131,'High Income'!G:G,'High Income'!H:H)</f>
        <v>0</v>
      </c>
      <c r="G131">
        <f>_xlfn.XLOOKUP(C131,'Low Poverty'!G:G,'Low Poverty'!C:C)</f>
        <v>8.6999999999999993</v>
      </c>
      <c r="H131">
        <f>_xlfn.XLOOKUP(C131,'Low Poverty'!G:G,'Low Poverty'!H:H)</f>
        <v>0</v>
      </c>
      <c r="I131">
        <f>_xlfn.XLOOKUP(A:A,'Low Unemployment'!A:A,'Low Unemployment'!B:B)</f>
        <v>2.9</v>
      </c>
      <c r="J131">
        <f>_xlfn.XLOOKUP(A131,'Low Unemployment'!A:A,'Low Unemployment'!C:C)</f>
        <v>1</v>
      </c>
      <c r="K131">
        <f>_xlfn.XLOOKUP(A131,'Primary Care Physician'!A:A,'Primary Care Physician'!B:B)</f>
        <v>474</v>
      </c>
      <c r="L131">
        <f>_xlfn.XLOOKUP(A131,'Primary Care Physician'!A:A,'Primary Care Physician'!C:C)</f>
        <v>1</v>
      </c>
      <c r="M131">
        <f>IFERROR(_xlfn.XLOOKUP(C131,RECAP!E:E,RECAP!F:F),0)</f>
        <v>0</v>
      </c>
      <c r="N131">
        <f>IFERROR(_xlfn.XLOOKUP(Table3[[#This Row],[Full Tract]],'IN QCT'!A:A,'IN QCT'!B:B),0)</f>
        <v>0</v>
      </c>
    </row>
    <row r="132" spans="1:14" x14ac:dyDescent="0.25">
      <c r="A132" t="s">
        <v>2713</v>
      </c>
      <c r="B132" t="s">
        <v>1153</v>
      </c>
      <c r="C132">
        <v>18011810500</v>
      </c>
      <c r="D132">
        <f t="shared" si="2"/>
        <v>2</v>
      </c>
      <c r="E132" s="8">
        <f>_xlfn.XLOOKUP(C132,'High Income'!G:G,'High Income'!C:C)</f>
        <v>61735</v>
      </c>
      <c r="F132">
        <f>_xlfn.XLOOKUP(C132,'High Income'!G:G,'High Income'!H:H)</f>
        <v>0</v>
      </c>
      <c r="G132">
        <f>_xlfn.XLOOKUP(C132,'Low Poverty'!G:G,'Low Poverty'!C:C)</f>
        <v>9.8000000000000007</v>
      </c>
      <c r="H132">
        <f>_xlfn.XLOOKUP(C132,'Low Poverty'!G:G,'Low Poverty'!H:H)</f>
        <v>0</v>
      </c>
      <c r="I132">
        <f>_xlfn.XLOOKUP(A:A,'Low Unemployment'!A:A,'Low Unemployment'!B:B)</f>
        <v>2.9</v>
      </c>
      <c r="J132">
        <f>_xlfn.XLOOKUP(A132,'Low Unemployment'!A:A,'Low Unemployment'!C:C)</f>
        <v>1</v>
      </c>
      <c r="K132">
        <f>_xlfn.XLOOKUP(A132,'Primary Care Physician'!A:A,'Primary Care Physician'!B:B)</f>
        <v>474</v>
      </c>
      <c r="L132">
        <f>_xlfn.XLOOKUP(A132,'Primary Care Physician'!A:A,'Primary Care Physician'!C:C)</f>
        <v>1</v>
      </c>
      <c r="M132">
        <f>IFERROR(_xlfn.XLOOKUP(C132,RECAP!E:E,RECAP!F:F),0)</f>
        <v>0</v>
      </c>
      <c r="N132">
        <f>IFERROR(_xlfn.XLOOKUP(Table3[[#This Row],[Full Tract]],'IN QCT'!A:A,'IN QCT'!B:B),0)</f>
        <v>0</v>
      </c>
    </row>
    <row r="133" spans="1:14" x14ac:dyDescent="0.25">
      <c r="A133" t="s">
        <v>2713</v>
      </c>
      <c r="B133" t="s">
        <v>2489</v>
      </c>
      <c r="C133">
        <v>18011810601</v>
      </c>
      <c r="D133">
        <f t="shared" si="2"/>
        <v>4</v>
      </c>
      <c r="E133" s="8">
        <f>_xlfn.XLOOKUP(C133,'High Income'!G:G,'High Income'!C:C)</f>
        <v>125982</v>
      </c>
      <c r="F133">
        <f>_xlfn.XLOOKUP(C133,'High Income'!G:G,'High Income'!H:H)</f>
        <v>1</v>
      </c>
      <c r="G133">
        <f>_xlfn.XLOOKUP(C133,'Low Poverty'!G:G,'Low Poverty'!C:C)</f>
        <v>3</v>
      </c>
      <c r="H133">
        <f>_xlfn.XLOOKUP(C133,'Low Poverty'!G:G,'Low Poverty'!H:H)</f>
        <v>1</v>
      </c>
      <c r="I133">
        <f>_xlfn.XLOOKUP(A:A,'Low Unemployment'!A:A,'Low Unemployment'!B:B)</f>
        <v>2.9</v>
      </c>
      <c r="J133">
        <f>_xlfn.XLOOKUP(A133,'Low Unemployment'!A:A,'Low Unemployment'!C:C)</f>
        <v>1</v>
      </c>
      <c r="K133">
        <f>_xlfn.XLOOKUP(A133,'Primary Care Physician'!A:A,'Primary Care Physician'!B:B)</f>
        <v>474</v>
      </c>
      <c r="L133">
        <f>_xlfn.XLOOKUP(A133,'Primary Care Physician'!A:A,'Primary Care Physician'!C:C)</f>
        <v>1</v>
      </c>
      <c r="M133">
        <f>IFERROR(_xlfn.XLOOKUP(C133,RECAP!E:E,RECAP!F:F),0)</f>
        <v>0</v>
      </c>
      <c r="N133">
        <f>IFERROR(_xlfn.XLOOKUP(Table3[[#This Row],[Full Tract]],'IN QCT'!A:A,'IN QCT'!B:B),0)</f>
        <v>0</v>
      </c>
    </row>
    <row r="134" spans="1:14" x14ac:dyDescent="0.25">
      <c r="A134" t="s">
        <v>2713</v>
      </c>
      <c r="B134" t="s">
        <v>2593</v>
      </c>
      <c r="C134">
        <v>18011810604</v>
      </c>
      <c r="D134">
        <f t="shared" si="2"/>
        <v>4</v>
      </c>
      <c r="E134" s="8">
        <f>_xlfn.XLOOKUP(C134,'High Income'!G:G,'High Income'!C:C)</f>
        <v>195333</v>
      </c>
      <c r="F134">
        <f>_xlfn.XLOOKUP(C134,'High Income'!G:G,'High Income'!H:H)</f>
        <v>1</v>
      </c>
      <c r="G134">
        <f>_xlfn.XLOOKUP(C134,'Low Poverty'!G:G,'Low Poverty'!C:C)</f>
        <v>3.1</v>
      </c>
      <c r="H134">
        <f>_xlfn.XLOOKUP(C134,'Low Poverty'!G:G,'Low Poverty'!H:H)</f>
        <v>1</v>
      </c>
      <c r="I134">
        <f>_xlfn.XLOOKUP(A:A,'Low Unemployment'!A:A,'Low Unemployment'!B:B)</f>
        <v>2.9</v>
      </c>
      <c r="J134">
        <f>_xlfn.XLOOKUP(A134,'Low Unemployment'!A:A,'Low Unemployment'!C:C)</f>
        <v>1</v>
      </c>
      <c r="K134">
        <f>_xlfn.XLOOKUP(A134,'Primary Care Physician'!A:A,'Primary Care Physician'!B:B)</f>
        <v>474</v>
      </c>
      <c r="L134">
        <f>_xlfn.XLOOKUP(A134,'Primary Care Physician'!A:A,'Primary Care Physician'!C:C)</f>
        <v>1</v>
      </c>
      <c r="M134">
        <f>IFERROR(_xlfn.XLOOKUP(C134,RECAP!E:E,RECAP!F:F),0)</f>
        <v>0</v>
      </c>
      <c r="N134">
        <f>IFERROR(_xlfn.XLOOKUP(Table3[[#This Row],[Full Tract]],'IN QCT'!A:A,'IN QCT'!B:B),0)</f>
        <v>0</v>
      </c>
    </row>
    <row r="135" spans="1:14" x14ac:dyDescent="0.25">
      <c r="A135" t="s">
        <v>2713</v>
      </c>
      <c r="B135" t="s">
        <v>2297</v>
      </c>
      <c r="C135">
        <v>18011810605</v>
      </c>
      <c r="D135">
        <f t="shared" si="2"/>
        <v>4</v>
      </c>
      <c r="E135" s="8">
        <f>_xlfn.XLOOKUP(C135,'High Income'!G:G,'High Income'!C:C)</f>
        <v>100845</v>
      </c>
      <c r="F135">
        <f>_xlfn.XLOOKUP(C135,'High Income'!G:G,'High Income'!H:H)</f>
        <v>1</v>
      </c>
      <c r="G135">
        <f>_xlfn.XLOOKUP(C135,'Low Poverty'!G:G,'Low Poverty'!C:C)</f>
        <v>5.2</v>
      </c>
      <c r="H135">
        <f>_xlfn.XLOOKUP(C135,'Low Poverty'!G:G,'Low Poverty'!H:H)</f>
        <v>1</v>
      </c>
      <c r="I135">
        <f>_xlfn.XLOOKUP(A:A,'Low Unemployment'!A:A,'Low Unemployment'!B:B)</f>
        <v>2.9</v>
      </c>
      <c r="J135">
        <f>_xlfn.XLOOKUP(A135,'Low Unemployment'!A:A,'Low Unemployment'!C:C)</f>
        <v>1</v>
      </c>
      <c r="K135">
        <f>_xlfn.XLOOKUP(A135,'Primary Care Physician'!A:A,'Primary Care Physician'!B:B)</f>
        <v>474</v>
      </c>
      <c r="L135">
        <f>_xlfn.XLOOKUP(A135,'Primary Care Physician'!A:A,'Primary Care Physician'!C:C)</f>
        <v>1</v>
      </c>
      <c r="M135">
        <f>IFERROR(_xlfn.XLOOKUP(C135,RECAP!E:E,RECAP!F:F),0)</f>
        <v>0</v>
      </c>
      <c r="N135">
        <f>IFERROR(_xlfn.XLOOKUP(Table3[[#This Row],[Full Tract]],'IN QCT'!A:A,'IN QCT'!B:B),0)</f>
        <v>0</v>
      </c>
    </row>
    <row r="136" spans="1:14" x14ac:dyDescent="0.25">
      <c r="A136" t="s">
        <v>2713</v>
      </c>
      <c r="B136" t="s">
        <v>2589</v>
      </c>
      <c r="C136">
        <v>18011810606</v>
      </c>
      <c r="D136">
        <f t="shared" si="2"/>
        <v>4</v>
      </c>
      <c r="E136" s="8">
        <f>_xlfn.XLOOKUP(C136,'High Income'!G:G,'High Income'!C:C)</f>
        <v>190584</v>
      </c>
      <c r="F136">
        <f>_xlfn.XLOOKUP(C136,'High Income'!G:G,'High Income'!H:H)</f>
        <v>1</v>
      </c>
      <c r="G136">
        <f>_xlfn.XLOOKUP(C136,'Low Poverty'!G:G,'Low Poverty'!C:C)</f>
        <v>2.8</v>
      </c>
      <c r="H136">
        <f>_xlfn.XLOOKUP(C136,'Low Poverty'!G:G,'Low Poverty'!H:H)</f>
        <v>1</v>
      </c>
      <c r="I136">
        <f>_xlfn.XLOOKUP(A:A,'Low Unemployment'!A:A,'Low Unemployment'!B:B)</f>
        <v>2.9</v>
      </c>
      <c r="J136">
        <f>_xlfn.XLOOKUP(A136,'Low Unemployment'!A:A,'Low Unemployment'!C:C)</f>
        <v>1</v>
      </c>
      <c r="K136">
        <f>_xlfn.XLOOKUP(A136,'Primary Care Physician'!A:A,'Primary Care Physician'!B:B)</f>
        <v>474</v>
      </c>
      <c r="L136">
        <f>_xlfn.XLOOKUP(A136,'Primary Care Physician'!A:A,'Primary Care Physician'!C:C)</f>
        <v>1</v>
      </c>
      <c r="M136">
        <f>IFERROR(_xlfn.XLOOKUP(C136,RECAP!E:E,RECAP!F:F),0)</f>
        <v>0</v>
      </c>
      <c r="N136">
        <f>IFERROR(_xlfn.XLOOKUP(Table3[[#This Row],[Full Tract]],'IN QCT'!A:A,'IN QCT'!B:B),0)</f>
        <v>0</v>
      </c>
    </row>
    <row r="137" spans="1:14" x14ac:dyDescent="0.25">
      <c r="A137" t="s">
        <v>2713</v>
      </c>
      <c r="B137" t="s">
        <v>2545</v>
      </c>
      <c r="C137">
        <v>18011810607</v>
      </c>
      <c r="D137">
        <f t="shared" si="2"/>
        <v>4</v>
      </c>
      <c r="E137" s="8">
        <f>_xlfn.XLOOKUP(C137,'High Income'!G:G,'High Income'!C:C)</f>
        <v>140184</v>
      </c>
      <c r="F137">
        <f>_xlfn.XLOOKUP(C137,'High Income'!G:G,'High Income'!H:H)</f>
        <v>1</v>
      </c>
      <c r="G137">
        <f>_xlfn.XLOOKUP(C137,'Low Poverty'!G:G,'Low Poverty'!C:C)</f>
        <v>4</v>
      </c>
      <c r="H137">
        <f>_xlfn.XLOOKUP(C137,'Low Poverty'!G:G,'Low Poverty'!H:H)</f>
        <v>1</v>
      </c>
      <c r="I137">
        <f>_xlfn.XLOOKUP(A:A,'Low Unemployment'!A:A,'Low Unemployment'!B:B)</f>
        <v>2.9</v>
      </c>
      <c r="J137">
        <f>_xlfn.XLOOKUP(A137,'Low Unemployment'!A:A,'Low Unemployment'!C:C)</f>
        <v>1</v>
      </c>
      <c r="K137">
        <f>_xlfn.XLOOKUP(A137,'Primary Care Physician'!A:A,'Primary Care Physician'!B:B)</f>
        <v>474</v>
      </c>
      <c r="L137">
        <f>_xlfn.XLOOKUP(A137,'Primary Care Physician'!A:A,'Primary Care Physician'!C:C)</f>
        <v>1</v>
      </c>
      <c r="M137">
        <f>IFERROR(_xlfn.XLOOKUP(C137,RECAP!E:E,RECAP!F:F),0)</f>
        <v>0</v>
      </c>
      <c r="N137">
        <f>IFERROR(_xlfn.XLOOKUP(Table3[[#This Row],[Full Tract]],'IN QCT'!A:A,'IN QCT'!B:B),0)</f>
        <v>0</v>
      </c>
    </row>
    <row r="138" spans="1:14" x14ac:dyDescent="0.25">
      <c r="A138" t="s">
        <v>2713</v>
      </c>
      <c r="B138" t="s">
        <v>1861</v>
      </c>
      <c r="C138">
        <v>18011810700</v>
      </c>
      <c r="D138">
        <f t="shared" si="2"/>
        <v>3</v>
      </c>
      <c r="E138" s="8">
        <f>_xlfn.XLOOKUP(C138,'High Income'!G:G,'High Income'!C:C)</f>
        <v>81144</v>
      </c>
      <c r="F138">
        <f>_xlfn.XLOOKUP(C138,'High Income'!G:G,'High Income'!H:H)</f>
        <v>0</v>
      </c>
      <c r="G138">
        <f>_xlfn.XLOOKUP(C138,'Low Poverty'!G:G,'Low Poverty'!C:C)</f>
        <v>3.2</v>
      </c>
      <c r="H138">
        <f>_xlfn.XLOOKUP(C138,'Low Poverty'!G:G,'Low Poverty'!H:H)</f>
        <v>1</v>
      </c>
      <c r="I138">
        <f>_xlfn.XLOOKUP(A:A,'Low Unemployment'!A:A,'Low Unemployment'!B:B)</f>
        <v>2.9</v>
      </c>
      <c r="J138">
        <f>_xlfn.XLOOKUP(A138,'Low Unemployment'!A:A,'Low Unemployment'!C:C)</f>
        <v>1</v>
      </c>
      <c r="K138">
        <f>_xlfn.XLOOKUP(A138,'Primary Care Physician'!A:A,'Primary Care Physician'!B:B)</f>
        <v>474</v>
      </c>
      <c r="L138">
        <f>_xlfn.XLOOKUP(A138,'Primary Care Physician'!A:A,'Primary Care Physician'!C:C)</f>
        <v>1</v>
      </c>
      <c r="M138">
        <f>IFERROR(_xlfn.XLOOKUP(C138,RECAP!E:E,RECAP!F:F),0)</f>
        <v>0</v>
      </c>
      <c r="N138">
        <f>IFERROR(_xlfn.XLOOKUP(Table3[[#This Row],[Full Tract]],'IN QCT'!A:A,'IN QCT'!B:B),0)</f>
        <v>0</v>
      </c>
    </row>
    <row r="139" spans="1:14" x14ac:dyDescent="0.25">
      <c r="A139" t="s">
        <v>2714</v>
      </c>
      <c r="B139" t="s">
        <v>2041</v>
      </c>
      <c r="C139">
        <v>18013974600</v>
      </c>
      <c r="D139">
        <f t="shared" si="2"/>
        <v>2</v>
      </c>
      <c r="E139" s="8">
        <f>_xlfn.XLOOKUP(C139,'High Income'!G:G,'High Income'!C:C)</f>
        <v>86591</v>
      </c>
      <c r="F139">
        <f>_xlfn.XLOOKUP(C139,'High Income'!G:G,'High Income'!H:H)</f>
        <v>1</v>
      </c>
      <c r="G139">
        <f>_xlfn.XLOOKUP(C139,'Low Poverty'!G:G,'Low Poverty'!C:C)</f>
        <v>11.3</v>
      </c>
      <c r="H139">
        <f>_xlfn.XLOOKUP(C139,'Low Poverty'!G:G,'Low Poverty'!H:H)</f>
        <v>0</v>
      </c>
      <c r="I139">
        <f>_xlfn.XLOOKUP(A:A,'Low Unemployment'!A:A,'Low Unemployment'!B:B)</f>
        <v>3.2</v>
      </c>
      <c r="J139">
        <f>_xlfn.XLOOKUP(A139,'Low Unemployment'!A:A,'Low Unemployment'!C:C)</f>
        <v>1</v>
      </c>
      <c r="K139">
        <f>_xlfn.XLOOKUP(A139,'Primary Care Physician'!A:A,'Primary Care Physician'!B:B)</f>
        <v>3110</v>
      </c>
      <c r="L139">
        <f>_xlfn.XLOOKUP(A139,'Primary Care Physician'!A:A,'Primary Care Physician'!C:C)</f>
        <v>0</v>
      </c>
      <c r="M139">
        <f>IFERROR(_xlfn.XLOOKUP(C139,RECAP!E:E,RECAP!F:F),0)</f>
        <v>0</v>
      </c>
      <c r="N139">
        <f>IFERROR(_xlfn.XLOOKUP(Table3[[#This Row],[Full Tract]],'IN QCT'!A:A,'IN QCT'!B:B),0)</f>
        <v>0</v>
      </c>
    </row>
    <row r="140" spans="1:14" x14ac:dyDescent="0.25">
      <c r="A140" t="s">
        <v>2714</v>
      </c>
      <c r="B140" t="s">
        <v>1255</v>
      </c>
      <c r="C140">
        <v>18013974700</v>
      </c>
      <c r="D140">
        <f t="shared" si="2"/>
        <v>1</v>
      </c>
      <c r="E140" s="8">
        <f>_xlfn.XLOOKUP(C140,'High Income'!G:G,'High Income'!C:C)</f>
        <v>64647</v>
      </c>
      <c r="F140">
        <f>_xlfn.XLOOKUP(C140,'High Income'!G:G,'High Income'!H:H)</f>
        <v>0</v>
      </c>
      <c r="G140">
        <f>_xlfn.XLOOKUP(C140,'Low Poverty'!G:G,'Low Poverty'!C:C)</f>
        <v>9</v>
      </c>
      <c r="H140">
        <f>_xlfn.XLOOKUP(C140,'Low Poverty'!G:G,'Low Poverty'!H:H)</f>
        <v>0</v>
      </c>
      <c r="I140">
        <f>_xlfn.XLOOKUP(A:A,'Low Unemployment'!A:A,'Low Unemployment'!B:B)</f>
        <v>3.2</v>
      </c>
      <c r="J140">
        <f>_xlfn.XLOOKUP(A140,'Low Unemployment'!A:A,'Low Unemployment'!C:C)</f>
        <v>1</v>
      </c>
      <c r="K140">
        <f>_xlfn.XLOOKUP(A140,'Primary Care Physician'!A:A,'Primary Care Physician'!B:B)</f>
        <v>3110</v>
      </c>
      <c r="L140">
        <f>_xlfn.XLOOKUP(A140,'Primary Care Physician'!A:A,'Primary Care Physician'!C:C)</f>
        <v>0</v>
      </c>
      <c r="M140">
        <f>IFERROR(_xlfn.XLOOKUP(C140,RECAP!E:E,RECAP!F:F),0)</f>
        <v>0</v>
      </c>
      <c r="N140">
        <f>IFERROR(_xlfn.XLOOKUP(Table3[[#This Row],[Full Tract]],'IN QCT'!A:A,'IN QCT'!B:B),0)</f>
        <v>0</v>
      </c>
    </row>
    <row r="141" spans="1:14" x14ac:dyDescent="0.25">
      <c r="A141" t="s">
        <v>2714</v>
      </c>
      <c r="B141" t="s">
        <v>1963</v>
      </c>
      <c r="C141">
        <v>18013974800</v>
      </c>
      <c r="D141">
        <f t="shared" si="2"/>
        <v>1</v>
      </c>
      <c r="E141" s="8">
        <f>_xlfn.XLOOKUP(C141,'High Income'!G:G,'High Income'!C:C)</f>
        <v>83778</v>
      </c>
      <c r="F141">
        <f>_xlfn.XLOOKUP(C141,'High Income'!G:G,'High Income'!H:H)</f>
        <v>0</v>
      </c>
      <c r="G141">
        <f>_xlfn.XLOOKUP(C141,'Low Poverty'!G:G,'Low Poverty'!C:C)</f>
        <v>8.6999999999999993</v>
      </c>
      <c r="H141">
        <f>_xlfn.XLOOKUP(C141,'Low Poverty'!G:G,'Low Poverty'!H:H)</f>
        <v>0</v>
      </c>
      <c r="I141">
        <f>_xlfn.XLOOKUP(A:A,'Low Unemployment'!A:A,'Low Unemployment'!B:B)</f>
        <v>3.2</v>
      </c>
      <c r="J141">
        <f>_xlfn.XLOOKUP(A141,'Low Unemployment'!A:A,'Low Unemployment'!C:C)</f>
        <v>1</v>
      </c>
      <c r="K141">
        <f>_xlfn.XLOOKUP(A141,'Primary Care Physician'!A:A,'Primary Care Physician'!B:B)</f>
        <v>3110</v>
      </c>
      <c r="L141">
        <f>_xlfn.XLOOKUP(A141,'Primary Care Physician'!A:A,'Primary Care Physician'!C:C)</f>
        <v>0</v>
      </c>
      <c r="M141">
        <f>IFERROR(_xlfn.XLOOKUP(C141,RECAP!E:E,RECAP!F:F),0)</f>
        <v>0</v>
      </c>
      <c r="N141">
        <f>IFERROR(_xlfn.XLOOKUP(Table3[[#This Row],[Full Tract]],'IN QCT'!A:A,'IN QCT'!B:B),0)</f>
        <v>0</v>
      </c>
    </row>
    <row r="142" spans="1:14" x14ac:dyDescent="0.25">
      <c r="A142" t="s">
        <v>2714</v>
      </c>
      <c r="B142" t="s">
        <v>1497</v>
      </c>
      <c r="C142">
        <v>18013974901</v>
      </c>
      <c r="D142">
        <f t="shared" si="2"/>
        <v>1</v>
      </c>
      <c r="E142" s="8">
        <f>_xlfn.XLOOKUP(C142,'High Income'!G:G,'High Income'!C:C)</f>
        <v>70500</v>
      </c>
      <c r="F142">
        <f>_xlfn.XLOOKUP(C142,'High Income'!G:G,'High Income'!H:H)</f>
        <v>0</v>
      </c>
      <c r="G142">
        <f>_xlfn.XLOOKUP(C142,'Low Poverty'!G:G,'Low Poverty'!C:C)</f>
        <v>9.6999999999999993</v>
      </c>
      <c r="H142">
        <f>_xlfn.XLOOKUP(C142,'Low Poverty'!G:G,'Low Poverty'!H:H)</f>
        <v>0</v>
      </c>
      <c r="I142">
        <f>_xlfn.XLOOKUP(A:A,'Low Unemployment'!A:A,'Low Unemployment'!B:B)</f>
        <v>3.2</v>
      </c>
      <c r="J142">
        <f>_xlfn.XLOOKUP(A142,'Low Unemployment'!A:A,'Low Unemployment'!C:C)</f>
        <v>1</v>
      </c>
      <c r="K142">
        <f>_xlfn.XLOOKUP(A142,'Primary Care Physician'!A:A,'Primary Care Physician'!B:B)</f>
        <v>3110</v>
      </c>
      <c r="L142">
        <f>_xlfn.XLOOKUP(A142,'Primary Care Physician'!A:A,'Primary Care Physician'!C:C)</f>
        <v>0</v>
      </c>
      <c r="M142">
        <f>IFERROR(_xlfn.XLOOKUP(C142,RECAP!E:E,RECAP!F:F),0)</f>
        <v>0</v>
      </c>
      <c r="N142">
        <f>IFERROR(_xlfn.XLOOKUP(Table3[[#This Row],[Full Tract]],'IN QCT'!A:A,'IN QCT'!B:B),0)</f>
        <v>0</v>
      </c>
    </row>
    <row r="143" spans="1:14" x14ac:dyDescent="0.25">
      <c r="A143" t="s">
        <v>2714</v>
      </c>
      <c r="B143" t="s">
        <v>1801</v>
      </c>
      <c r="C143">
        <v>18013974902</v>
      </c>
      <c r="D143">
        <f t="shared" si="2"/>
        <v>2</v>
      </c>
      <c r="E143" s="8">
        <f>_xlfn.XLOOKUP(C143,'High Income'!G:G,'High Income'!C:C)</f>
        <v>79063</v>
      </c>
      <c r="F143">
        <f>_xlfn.XLOOKUP(C143,'High Income'!G:G,'High Income'!H:H)</f>
        <v>0</v>
      </c>
      <c r="G143">
        <f>_xlfn.XLOOKUP(C143,'Low Poverty'!G:G,'Low Poverty'!C:C)</f>
        <v>5</v>
      </c>
      <c r="H143">
        <f>_xlfn.XLOOKUP(C143,'Low Poverty'!G:G,'Low Poverty'!H:H)</f>
        <v>1</v>
      </c>
      <c r="I143">
        <f>_xlfn.XLOOKUP(A:A,'Low Unemployment'!A:A,'Low Unemployment'!B:B)</f>
        <v>3.2</v>
      </c>
      <c r="J143">
        <f>_xlfn.XLOOKUP(A143,'Low Unemployment'!A:A,'Low Unemployment'!C:C)</f>
        <v>1</v>
      </c>
      <c r="K143">
        <f>_xlfn.XLOOKUP(A143,'Primary Care Physician'!A:A,'Primary Care Physician'!B:B)</f>
        <v>3110</v>
      </c>
      <c r="L143">
        <f>_xlfn.XLOOKUP(A143,'Primary Care Physician'!A:A,'Primary Care Physician'!C:C)</f>
        <v>0</v>
      </c>
      <c r="M143">
        <f>IFERROR(_xlfn.XLOOKUP(C143,RECAP!E:E,RECAP!F:F),0)</f>
        <v>0</v>
      </c>
      <c r="N143">
        <f>IFERROR(_xlfn.XLOOKUP(Table3[[#This Row],[Full Tract]],'IN QCT'!A:A,'IN QCT'!B:B),0)</f>
        <v>0</v>
      </c>
    </row>
    <row r="144" spans="1:14" x14ac:dyDescent="0.25">
      <c r="A144" t="s">
        <v>2715</v>
      </c>
      <c r="B144" t="s">
        <v>1181</v>
      </c>
      <c r="C144">
        <v>18015959300</v>
      </c>
      <c r="D144">
        <f t="shared" si="2"/>
        <v>1</v>
      </c>
      <c r="E144" s="8">
        <f>_xlfn.XLOOKUP(C144,'High Income'!G:G,'High Income'!C:C)</f>
        <v>62292</v>
      </c>
      <c r="F144">
        <f>_xlfn.XLOOKUP(C144,'High Income'!G:G,'High Income'!H:H)</f>
        <v>0</v>
      </c>
      <c r="G144">
        <f>_xlfn.XLOOKUP(C144,'Low Poverty'!G:G,'Low Poverty'!C:C)</f>
        <v>8.1999999999999993</v>
      </c>
      <c r="H144">
        <f>_xlfn.XLOOKUP(C144,'Low Poverty'!G:G,'Low Poverty'!H:H)</f>
        <v>0</v>
      </c>
      <c r="I144">
        <f>_xlfn.XLOOKUP(A:A,'Low Unemployment'!A:A,'Low Unemployment'!B:B)</f>
        <v>3.4</v>
      </c>
      <c r="J144">
        <f>_xlfn.XLOOKUP(A144,'Low Unemployment'!A:A,'Low Unemployment'!C:C)</f>
        <v>1</v>
      </c>
      <c r="K144">
        <f>_xlfn.XLOOKUP(A144,'Primary Care Physician'!A:A,'Primary Care Physician'!B:B)</f>
        <v>10222</v>
      </c>
      <c r="L144">
        <f>_xlfn.XLOOKUP(A144,'Primary Care Physician'!A:A,'Primary Care Physician'!C:C)</f>
        <v>0</v>
      </c>
      <c r="M144">
        <f>IFERROR(_xlfn.XLOOKUP(C144,RECAP!E:E,RECAP!F:F),0)</f>
        <v>0</v>
      </c>
      <c r="N144">
        <f>IFERROR(_xlfn.XLOOKUP(Table3[[#This Row],[Full Tract]],'IN QCT'!A:A,'IN QCT'!B:B),0)</f>
        <v>0</v>
      </c>
    </row>
    <row r="145" spans="1:14" x14ac:dyDescent="0.25">
      <c r="A145" t="s">
        <v>2715</v>
      </c>
      <c r="B145" t="s">
        <v>1059</v>
      </c>
      <c r="C145">
        <v>18015959400</v>
      </c>
      <c r="D145">
        <f t="shared" si="2"/>
        <v>1</v>
      </c>
      <c r="E145" s="8">
        <f>_xlfn.XLOOKUP(C145,'High Income'!G:G,'High Income'!C:C)</f>
        <v>59188</v>
      </c>
      <c r="F145">
        <f>_xlfn.XLOOKUP(C145,'High Income'!G:G,'High Income'!H:H)</f>
        <v>0</v>
      </c>
      <c r="G145">
        <f>_xlfn.XLOOKUP(C145,'Low Poverty'!G:G,'Low Poverty'!C:C)</f>
        <v>8.9</v>
      </c>
      <c r="H145">
        <f>_xlfn.XLOOKUP(C145,'Low Poverty'!G:G,'Low Poverty'!H:H)</f>
        <v>0</v>
      </c>
      <c r="I145">
        <f>_xlfn.XLOOKUP(A:A,'Low Unemployment'!A:A,'Low Unemployment'!B:B)</f>
        <v>3.4</v>
      </c>
      <c r="J145">
        <f>_xlfn.XLOOKUP(A145,'Low Unemployment'!A:A,'Low Unemployment'!C:C)</f>
        <v>1</v>
      </c>
      <c r="K145">
        <f>_xlfn.XLOOKUP(A145,'Primary Care Physician'!A:A,'Primary Care Physician'!B:B)</f>
        <v>10222</v>
      </c>
      <c r="L145">
        <f>_xlfn.XLOOKUP(A145,'Primary Care Physician'!A:A,'Primary Care Physician'!C:C)</f>
        <v>0</v>
      </c>
      <c r="M145">
        <f>IFERROR(_xlfn.XLOOKUP(C145,RECAP!E:E,RECAP!F:F),0)</f>
        <v>0</v>
      </c>
      <c r="N145">
        <f>IFERROR(_xlfn.XLOOKUP(Table3[[#This Row],[Full Tract]],'IN QCT'!A:A,'IN QCT'!B:B),0)</f>
        <v>0</v>
      </c>
    </row>
    <row r="146" spans="1:14" x14ac:dyDescent="0.25">
      <c r="A146" t="s">
        <v>2715</v>
      </c>
      <c r="B146" t="s">
        <v>1519</v>
      </c>
      <c r="C146">
        <v>18015959500</v>
      </c>
      <c r="D146">
        <f t="shared" si="2"/>
        <v>1</v>
      </c>
      <c r="E146" s="8">
        <f>_xlfn.XLOOKUP(C146,'High Income'!G:G,'High Income'!C:C)</f>
        <v>71068</v>
      </c>
      <c r="F146">
        <f>_xlfn.XLOOKUP(C146,'High Income'!G:G,'High Income'!H:H)</f>
        <v>0</v>
      </c>
      <c r="G146">
        <f>_xlfn.XLOOKUP(C146,'Low Poverty'!G:G,'Low Poverty'!C:C)</f>
        <v>6.6</v>
      </c>
      <c r="H146">
        <f>_xlfn.XLOOKUP(C146,'Low Poverty'!G:G,'Low Poverty'!H:H)</f>
        <v>0</v>
      </c>
      <c r="I146">
        <f>_xlfn.XLOOKUP(A:A,'Low Unemployment'!A:A,'Low Unemployment'!B:B)</f>
        <v>3.4</v>
      </c>
      <c r="J146">
        <f>_xlfn.XLOOKUP(A146,'Low Unemployment'!A:A,'Low Unemployment'!C:C)</f>
        <v>1</v>
      </c>
      <c r="K146">
        <f>_xlfn.XLOOKUP(A146,'Primary Care Physician'!A:A,'Primary Care Physician'!B:B)</f>
        <v>10222</v>
      </c>
      <c r="L146">
        <f>_xlfn.XLOOKUP(A146,'Primary Care Physician'!A:A,'Primary Care Physician'!C:C)</f>
        <v>0</v>
      </c>
      <c r="M146">
        <f>IFERROR(_xlfn.XLOOKUP(C146,RECAP!E:E,RECAP!F:F),0)</f>
        <v>0</v>
      </c>
      <c r="N146">
        <f>IFERROR(_xlfn.XLOOKUP(Table3[[#This Row],[Full Tract]],'IN QCT'!A:A,'IN QCT'!B:B),0)</f>
        <v>0</v>
      </c>
    </row>
    <row r="147" spans="1:14" x14ac:dyDescent="0.25">
      <c r="A147" t="s">
        <v>2715</v>
      </c>
      <c r="B147" t="s">
        <v>913</v>
      </c>
      <c r="C147">
        <v>18015959600</v>
      </c>
      <c r="D147">
        <f t="shared" si="2"/>
        <v>1</v>
      </c>
      <c r="E147" s="8">
        <f>_xlfn.XLOOKUP(C147,'High Income'!G:G,'High Income'!C:C)</f>
        <v>55486</v>
      </c>
      <c r="F147">
        <f>_xlfn.XLOOKUP(C147,'High Income'!G:G,'High Income'!H:H)</f>
        <v>0</v>
      </c>
      <c r="G147">
        <f>_xlfn.XLOOKUP(C147,'Low Poverty'!G:G,'Low Poverty'!C:C)</f>
        <v>15.5</v>
      </c>
      <c r="H147">
        <f>_xlfn.XLOOKUP(C147,'Low Poverty'!G:G,'Low Poverty'!H:H)</f>
        <v>0</v>
      </c>
      <c r="I147">
        <f>_xlfn.XLOOKUP(A:A,'Low Unemployment'!A:A,'Low Unemployment'!B:B)</f>
        <v>3.4</v>
      </c>
      <c r="J147">
        <f>_xlfn.XLOOKUP(A147,'Low Unemployment'!A:A,'Low Unemployment'!C:C)</f>
        <v>1</v>
      </c>
      <c r="K147">
        <f>_xlfn.XLOOKUP(A147,'Primary Care Physician'!A:A,'Primary Care Physician'!B:B)</f>
        <v>10222</v>
      </c>
      <c r="L147">
        <f>_xlfn.XLOOKUP(A147,'Primary Care Physician'!A:A,'Primary Care Physician'!C:C)</f>
        <v>0</v>
      </c>
      <c r="M147">
        <f>IFERROR(_xlfn.XLOOKUP(C147,RECAP!E:E,RECAP!F:F),0)</f>
        <v>0</v>
      </c>
      <c r="N147">
        <f>IFERROR(_xlfn.XLOOKUP(Table3[[#This Row],[Full Tract]],'IN QCT'!A:A,'IN QCT'!B:B),0)</f>
        <v>0</v>
      </c>
    </row>
    <row r="148" spans="1:14" x14ac:dyDescent="0.25">
      <c r="A148" t="s">
        <v>2715</v>
      </c>
      <c r="B148" t="s">
        <v>1711</v>
      </c>
      <c r="C148">
        <v>18015959700</v>
      </c>
      <c r="D148">
        <f t="shared" si="2"/>
        <v>2</v>
      </c>
      <c r="E148" s="8">
        <f>_xlfn.XLOOKUP(C148,'High Income'!G:G,'High Income'!C:C)</f>
        <v>76333</v>
      </c>
      <c r="F148">
        <f>_xlfn.XLOOKUP(C148,'High Income'!G:G,'High Income'!H:H)</f>
        <v>0</v>
      </c>
      <c r="G148">
        <f>_xlfn.XLOOKUP(C148,'Low Poverty'!G:G,'Low Poverty'!C:C)</f>
        <v>4.2</v>
      </c>
      <c r="H148">
        <f>_xlfn.XLOOKUP(C148,'Low Poverty'!G:G,'Low Poverty'!H:H)</f>
        <v>1</v>
      </c>
      <c r="I148">
        <f>_xlfn.XLOOKUP(A:A,'Low Unemployment'!A:A,'Low Unemployment'!B:B)</f>
        <v>3.4</v>
      </c>
      <c r="J148">
        <f>_xlfn.XLOOKUP(A148,'Low Unemployment'!A:A,'Low Unemployment'!C:C)</f>
        <v>1</v>
      </c>
      <c r="K148">
        <f>_xlfn.XLOOKUP(A148,'Primary Care Physician'!A:A,'Primary Care Physician'!B:B)</f>
        <v>10222</v>
      </c>
      <c r="L148">
        <f>_xlfn.XLOOKUP(A148,'Primary Care Physician'!A:A,'Primary Care Physician'!C:C)</f>
        <v>0</v>
      </c>
      <c r="M148">
        <f>IFERROR(_xlfn.XLOOKUP(C148,RECAP!E:E,RECAP!F:F),0)</f>
        <v>0</v>
      </c>
      <c r="N148">
        <f>IFERROR(_xlfn.XLOOKUP(Table3[[#This Row],[Full Tract]],'IN QCT'!A:A,'IN QCT'!B:B),0)</f>
        <v>0</v>
      </c>
    </row>
    <row r="149" spans="1:14" x14ac:dyDescent="0.25">
      <c r="A149" t="s">
        <v>2715</v>
      </c>
      <c r="B149" t="s">
        <v>961</v>
      </c>
      <c r="C149">
        <v>18015959800</v>
      </c>
      <c r="D149">
        <f t="shared" si="2"/>
        <v>2</v>
      </c>
      <c r="E149" s="8">
        <f>_xlfn.XLOOKUP(C149,'High Income'!G:G,'High Income'!C:C)</f>
        <v>56500</v>
      </c>
      <c r="F149">
        <f>_xlfn.XLOOKUP(C149,'High Income'!G:G,'High Income'!H:H)</f>
        <v>0</v>
      </c>
      <c r="G149">
        <f>_xlfn.XLOOKUP(C149,'Low Poverty'!G:G,'Low Poverty'!C:C)</f>
        <v>4.7</v>
      </c>
      <c r="H149">
        <f>_xlfn.XLOOKUP(C149,'Low Poverty'!G:G,'Low Poverty'!H:H)</f>
        <v>1</v>
      </c>
      <c r="I149">
        <f>_xlfn.XLOOKUP(A:A,'Low Unemployment'!A:A,'Low Unemployment'!B:B)</f>
        <v>3.4</v>
      </c>
      <c r="J149">
        <f>_xlfn.XLOOKUP(A149,'Low Unemployment'!A:A,'Low Unemployment'!C:C)</f>
        <v>1</v>
      </c>
      <c r="K149">
        <f>_xlfn.XLOOKUP(A149,'Primary Care Physician'!A:A,'Primary Care Physician'!B:B)</f>
        <v>10222</v>
      </c>
      <c r="L149">
        <f>_xlfn.XLOOKUP(A149,'Primary Care Physician'!A:A,'Primary Care Physician'!C:C)</f>
        <v>0</v>
      </c>
      <c r="M149">
        <f>IFERROR(_xlfn.XLOOKUP(C149,RECAP!E:E,RECAP!F:F),0)</f>
        <v>0</v>
      </c>
      <c r="N149">
        <f>IFERROR(_xlfn.XLOOKUP(Table3[[#This Row],[Full Tract]],'IN QCT'!A:A,'IN QCT'!B:B),0)</f>
        <v>0</v>
      </c>
    </row>
    <row r="150" spans="1:14" x14ac:dyDescent="0.25">
      <c r="A150" t="s">
        <v>2715</v>
      </c>
      <c r="B150" t="s">
        <v>1795</v>
      </c>
      <c r="C150">
        <v>18015959900</v>
      </c>
      <c r="D150">
        <f t="shared" si="2"/>
        <v>1</v>
      </c>
      <c r="E150" s="8">
        <f>_xlfn.XLOOKUP(C150,'High Income'!G:G,'High Income'!C:C)</f>
        <v>79022</v>
      </c>
      <c r="F150">
        <f>_xlfn.XLOOKUP(C150,'High Income'!G:G,'High Income'!H:H)</f>
        <v>0</v>
      </c>
      <c r="G150">
        <f>_xlfn.XLOOKUP(C150,'Low Poverty'!G:G,'Low Poverty'!C:C)</f>
        <v>10.7</v>
      </c>
      <c r="H150">
        <f>_xlfn.XLOOKUP(C150,'Low Poverty'!G:G,'Low Poverty'!H:H)</f>
        <v>0</v>
      </c>
      <c r="I150">
        <f>_xlfn.XLOOKUP(A:A,'Low Unemployment'!A:A,'Low Unemployment'!B:B)</f>
        <v>3.4</v>
      </c>
      <c r="J150">
        <f>_xlfn.XLOOKUP(A150,'Low Unemployment'!A:A,'Low Unemployment'!C:C)</f>
        <v>1</v>
      </c>
      <c r="K150">
        <f>_xlfn.XLOOKUP(A150,'Primary Care Physician'!A:A,'Primary Care Physician'!B:B)</f>
        <v>10222</v>
      </c>
      <c r="L150">
        <f>_xlfn.XLOOKUP(A150,'Primary Care Physician'!A:A,'Primary Care Physician'!C:C)</f>
        <v>0</v>
      </c>
      <c r="M150">
        <f>IFERROR(_xlfn.XLOOKUP(C150,RECAP!E:E,RECAP!F:F),0)</f>
        <v>0</v>
      </c>
      <c r="N150">
        <f>IFERROR(_xlfn.XLOOKUP(Table3[[#This Row],[Full Tract]],'IN QCT'!A:A,'IN QCT'!B:B),0)</f>
        <v>0</v>
      </c>
    </row>
    <row r="151" spans="1:14" x14ac:dyDescent="0.25">
      <c r="A151" t="s">
        <v>2716</v>
      </c>
      <c r="B151" t="s">
        <v>719</v>
      </c>
      <c r="C151">
        <v>18017950900</v>
      </c>
      <c r="D151">
        <f t="shared" si="2"/>
        <v>0</v>
      </c>
      <c r="E151" s="8">
        <f>_xlfn.XLOOKUP(C151,'High Income'!G:G,'High Income'!C:C)</f>
        <v>62153</v>
      </c>
      <c r="F151">
        <f>_xlfn.XLOOKUP(C151,'High Income'!G:G,'High Income'!H:H)</f>
        <v>0</v>
      </c>
      <c r="G151">
        <f>_xlfn.XLOOKUP(C151,'Low Poverty'!G:G,'Low Poverty'!C:C)</f>
        <v>8.6</v>
      </c>
      <c r="H151">
        <f>_xlfn.XLOOKUP(C151,'Low Poverty'!G:G,'Low Poverty'!H:H)</f>
        <v>0</v>
      </c>
      <c r="I151">
        <f>_xlfn.XLOOKUP(A:A,'Low Unemployment'!A:A,'Low Unemployment'!B:B)</f>
        <v>4.4000000000000004</v>
      </c>
      <c r="J151">
        <f>_xlfn.XLOOKUP(A151,'Low Unemployment'!A:A,'Low Unemployment'!C:C)</f>
        <v>0</v>
      </c>
      <c r="K151">
        <f>_xlfn.XLOOKUP(A151,'Primary Care Physician'!A:A,'Primary Care Physician'!B:B)</f>
        <v>2210</v>
      </c>
      <c r="L151">
        <f>_xlfn.XLOOKUP(A151,'Primary Care Physician'!A:A,'Primary Care Physician'!C:C)</f>
        <v>0</v>
      </c>
      <c r="M151">
        <f>IFERROR(_xlfn.XLOOKUP(C151,RECAP!E:E,RECAP!F:F),0)</f>
        <v>0</v>
      </c>
      <c r="N151">
        <f>IFERROR(_xlfn.XLOOKUP(Table3[[#This Row],[Full Tract]],'IN QCT'!A:A,'IN QCT'!B:B),0)</f>
        <v>0</v>
      </c>
    </row>
    <row r="152" spans="1:14" x14ac:dyDescent="0.25">
      <c r="A152" t="s">
        <v>2716</v>
      </c>
      <c r="B152" t="s">
        <v>847</v>
      </c>
      <c r="C152">
        <v>18017951000</v>
      </c>
      <c r="D152">
        <f t="shared" si="2"/>
        <v>0</v>
      </c>
      <c r="E152" s="8">
        <f>_xlfn.XLOOKUP(C152,'High Income'!G:G,'High Income'!C:C)</f>
        <v>76272</v>
      </c>
      <c r="F152">
        <f>_xlfn.XLOOKUP(C152,'High Income'!G:G,'High Income'!H:H)</f>
        <v>0</v>
      </c>
      <c r="G152">
        <f>_xlfn.XLOOKUP(C152,'Low Poverty'!G:G,'Low Poverty'!C:C)</f>
        <v>13.9</v>
      </c>
      <c r="H152">
        <f>_xlfn.XLOOKUP(C152,'Low Poverty'!G:G,'Low Poverty'!H:H)</f>
        <v>0</v>
      </c>
      <c r="I152">
        <f>_xlfn.XLOOKUP(A:A,'Low Unemployment'!A:A,'Low Unemployment'!B:B)</f>
        <v>4.4000000000000004</v>
      </c>
      <c r="J152">
        <f>_xlfn.XLOOKUP(A152,'Low Unemployment'!A:A,'Low Unemployment'!C:C)</f>
        <v>0</v>
      </c>
      <c r="K152">
        <f>_xlfn.XLOOKUP(A152,'Primary Care Physician'!A:A,'Primary Care Physician'!B:B)</f>
        <v>2210</v>
      </c>
      <c r="L152">
        <f>_xlfn.XLOOKUP(A152,'Primary Care Physician'!A:A,'Primary Care Physician'!C:C)</f>
        <v>0</v>
      </c>
      <c r="M152">
        <f>IFERROR(_xlfn.XLOOKUP(C152,RECAP!E:E,RECAP!F:F),0)</f>
        <v>0</v>
      </c>
      <c r="N152">
        <f>IFERROR(_xlfn.XLOOKUP(Table3[[#This Row],[Full Tract]],'IN QCT'!A:A,'IN QCT'!B:B),0)</f>
        <v>0</v>
      </c>
    </row>
    <row r="153" spans="1:14" x14ac:dyDescent="0.25">
      <c r="A153" t="s">
        <v>2716</v>
      </c>
      <c r="B153" t="s">
        <v>1405</v>
      </c>
      <c r="C153">
        <v>18017951100</v>
      </c>
      <c r="D153">
        <f t="shared" si="2"/>
        <v>0</v>
      </c>
      <c r="E153" s="8">
        <f>_xlfn.XLOOKUP(C153,'High Income'!G:G,'High Income'!C:C)</f>
        <v>68781</v>
      </c>
      <c r="F153">
        <f>_xlfn.XLOOKUP(C153,'High Income'!G:G,'High Income'!H:H)</f>
        <v>0</v>
      </c>
      <c r="G153">
        <f>_xlfn.XLOOKUP(C153,'Low Poverty'!G:G,'Low Poverty'!C:C)</f>
        <v>9.4</v>
      </c>
      <c r="H153">
        <f>_xlfn.XLOOKUP(C153,'Low Poverty'!G:G,'Low Poverty'!H:H)</f>
        <v>0</v>
      </c>
      <c r="I153">
        <f>_xlfn.XLOOKUP(A:A,'Low Unemployment'!A:A,'Low Unemployment'!B:B)</f>
        <v>4.4000000000000004</v>
      </c>
      <c r="J153">
        <f>_xlfn.XLOOKUP(A153,'Low Unemployment'!A:A,'Low Unemployment'!C:C)</f>
        <v>0</v>
      </c>
      <c r="K153">
        <f>_xlfn.XLOOKUP(A153,'Primary Care Physician'!A:A,'Primary Care Physician'!B:B)</f>
        <v>2210</v>
      </c>
      <c r="L153">
        <f>_xlfn.XLOOKUP(A153,'Primary Care Physician'!A:A,'Primary Care Physician'!C:C)</f>
        <v>0</v>
      </c>
      <c r="M153">
        <f>IFERROR(_xlfn.XLOOKUP(C153,RECAP!E:E,RECAP!F:F),0)</f>
        <v>0</v>
      </c>
      <c r="N153">
        <f>IFERROR(_xlfn.XLOOKUP(Table3[[#This Row],[Full Tract]],'IN QCT'!A:A,'IN QCT'!B:B),0)</f>
        <v>0</v>
      </c>
    </row>
    <row r="154" spans="1:14" x14ac:dyDescent="0.25">
      <c r="A154" t="s">
        <v>2716</v>
      </c>
      <c r="B154" t="s">
        <v>971</v>
      </c>
      <c r="C154">
        <v>18017951200</v>
      </c>
      <c r="D154">
        <f t="shared" si="2"/>
        <v>0</v>
      </c>
      <c r="E154" s="8">
        <f>_xlfn.XLOOKUP(C154,'High Income'!G:G,'High Income'!C:C)</f>
        <v>56827</v>
      </c>
      <c r="F154">
        <f>_xlfn.XLOOKUP(C154,'High Income'!G:G,'High Income'!H:H)</f>
        <v>0</v>
      </c>
      <c r="G154">
        <f>_xlfn.XLOOKUP(C154,'Low Poverty'!G:G,'Low Poverty'!C:C)</f>
        <v>13.1</v>
      </c>
      <c r="H154">
        <f>_xlfn.XLOOKUP(C154,'Low Poverty'!G:G,'Low Poverty'!H:H)</f>
        <v>0</v>
      </c>
      <c r="I154">
        <f>_xlfn.XLOOKUP(A:A,'Low Unemployment'!A:A,'Low Unemployment'!B:B)</f>
        <v>4.4000000000000004</v>
      </c>
      <c r="J154">
        <f>_xlfn.XLOOKUP(A154,'Low Unemployment'!A:A,'Low Unemployment'!C:C)</f>
        <v>0</v>
      </c>
      <c r="K154">
        <f>_xlfn.XLOOKUP(A154,'Primary Care Physician'!A:A,'Primary Care Physician'!B:B)</f>
        <v>2210</v>
      </c>
      <c r="L154">
        <f>_xlfn.XLOOKUP(A154,'Primary Care Physician'!A:A,'Primary Care Physician'!C:C)</f>
        <v>0</v>
      </c>
      <c r="M154">
        <f>IFERROR(_xlfn.XLOOKUP(C154,RECAP!E:E,RECAP!F:F),0)</f>
        <v>0</v>
      </c>
      <c r="N154">
        <f>IFERROR(_xlfn.XLOOKUP(Table3[[#This Row],[Full Tract]],'IN QCT'!A:A,'IN QCT'!B:B),0)</f>
        <v>0</v>
      </c>
    </row>
    <row r="155" spans="1:14" x14ac:dyDescent="0.25">
      <c r="A155" t="s">
        <v>2716</v>
      </c>
      <c r="B155" t="s">
        <v>479</v>
      </c>
      <c r="C155">
        <v>18017951300</v>
      </c>
      <c r="D155">
        <f t="shared" si="2"/>
        <v>1</v>
      </c>
      <c r="E155" s="8">
        <f>_xlfn.XLOOKUP(C155,'High Income'!G:G,'High Income'!C:C)</f>
        <v>54982</v>
      </c>
      <c r="F155">
        <f>_xlfn.XLOOKUP(C155,'High Income'!G:G,'High Income'!H:H)</f>
        <v>0</v>
      </c>
      <c r="G155">
        <f>_xlfn.XLOOKUP(C155,'Low Poverty'!G:G,'Low Poverty'!C:C)</f>
        <v>5.5</v>
      </c>
      <c r="H155">
        <f>_xlfn.XLOOKUP(C155,'Low Poverty'!G:G,'Low Poverty'!H:H)</f>
        <v>1</v>
      </c>
      <c r="I155">
        <f>_xlfn.XLOOKUP(A:A,'Low Unemployment'!A:A,'Low Unemployment'!B:B)</f>
        <v>4.4000000000000004</v>
      </c>
      <c r="J155">
        <f>_xlfn.XLOOKUP(A155,'Low Unemployment'!A:A,'Low Unemployment'!C:C)</f>
        <v>0</v>
      </c>
      <c r="K155">
        <f>_xlfn.XLOOKUP(A155,'Primary Care Physician'!A:A,'Primary Care Physician'!B:B)</f>
        <v>2210</v>
      </c>
      <c r="L155">
        <f>_xlfn.XLOOKUP(A155,'Primary Care Physician'!A:A,'Primary Care Physician'!C:C)</f>
        <v>0</v>
      </c>
      <c r="M155">
        <f>IFERROR(_xlfn.XLOOKUP(C155,RECAP!E:E,RECAP!F:F),0)</f>
        <v>0</v>
      </c>
      <c r="N155">
        <f>IFERROR(_xlfn.XLOOKUP(Table3[[#This Row],[Full Tract]],'IN QCT'!A:A,'IN QCT'!B:B),0)</f>
        <v>0</v>
      </c>
    </row>
    <row r="156" spans="1:14" x14ac:dyDescent="0.25">
      <c r="A156" t="s">
        <v>2716</v>
      </c>
      <c r="B156" t="s">
        <v>511</v>
      </c>
      <c r="C156">
        <v>18017951400</v>
      </c>
      <c r="D156">
        <f t="shared" si="2"/>
        <v>0</v>
      </c>
      <c r="E156" s="8">
        <f>_xlfn.XLOOKUP(C156,'High Income'!G:G,'High Income'!C:C)</f>
        <v>44402</v>
      </c>
      <c r="F156">
        <f>_xlfn.XLOOKUP(C156,'High Income'!G:G,'High Income'!H:H)</f>
        <v>0</v>
      </c>
      <c r="G156">
        <f>_xlfn.XLOOKUP(C156,'Low Poverty'!G:G,'Low Poverty'!C:C)</f>
        <v>26.6</v>
      </c>
      <c r="H156">
        <f>_xlfn.XLOOKUP(C156,'Low Poverty'!G:G,'Low Poverty'!H:H)</f>
        <v>0</v>
      </c>
      <c r="I156">
        <f>_xlfn.XLOOKUP(A:A,'Low Unemployment'!A:A,'Low Unemployment'!B:B)</f>
        <v>4.4000000000000004</v>
      </c>
      <c r="J156">
        <f>_xlfn.XLOOKUP(A156,'Low Unemployment'!A:A,'Low Unemployment'!C:C)</f>
        <v>0</v>
      </c>
      <c r="K156">
        <f>_xlfn.XLOOKUP(A156,'Primary Care Physician'!A:A,'Primary Care Physician'!B:B)</f>
        <v>2210</v>
      </c>
      <c r="L156">
        <f>_xlfn.XLOOKUP(A156,'Primary Care Physician'!A:A,'Primary Care Physician'!C:C)</f>
        <v>0</v>
      </c>
      <c r="M156">
        <f>IFERROR(_xlfn.XLOOKUP(C156,RECAP!E:E,RECAP!F:F),0)</f>
        <v>0</v>
      </c>
      <c r="N156">
        <f>IFERROR(_xlfn.XLOOKUP(Table3[[#This Row],[Full Tract]],'IN QCT'!A:A,'IN QCT'!B:B),0)</f>
        <v>0</v>
      </c>
    </row>
    <row r="157" spans="1:14" x14ac:dyDescent="0.25">
      <c r="A157" t="s">
        <v>2716</v>
      </c>
      <c r="B157" t="s">
        <v>501</v>
      </c>
      <c r="C157">
        <v>18017951500</v>
      </c>
      <c r="D157">
        <f t="shared" si="2"/>
        <v>0</v>
      </c>
      <c r="E157" s="8">
        <f>_xlfn.XLOOKUP(C157,'High Income'!G:G,'High Income'!C:C)</f>
        <v>44263</v>
      </c>
      <c r="F157">
        <f>_xlfn.XLOOKUP(C157,'High Income'!G:G,'High Income'!H:H)</f>
        <v>0</v>
      </c>
      <c r="G157">
        <f>_xlfn.XLOOKUP(C157,'Low Poverty'!G:G,'Low Poverty'!C:C)</f>
        <v>20.2</v>
      </c>
      <c r="H157">
        <f>_xlfn.XLOOKUP(C157,'Low Poverty'!G:G,'Low Poverty'!H:H)</f>
        <v>0</v>
      </c>
      <c r="I157">
        <f>_xlfn.XLOOKUP(A:A,'Low Unemployment'!A:A,'Low Unemployment'!B:B)</f>
        <v>4.4000000000000004</v>
      </c>
      <c r="J157">
        <f>_xlfn.XLOOKUP(A157,'Low Unemployment'!A:A,'Low Unemployment'!C:C)</f>
        <v>0</v>
      </c>
      <c r="K157">
        <f>_xlfn.XLOOKUP(A157,'Primary Care Physician'!A:A,'Primary Care Physician'!B:B)</f>
        <v>2210</v>
      </c>
      <c r="L157">
        <f>_xlfn.XLOOKUP(A157,'Primary Care Physician'!A:A,'Primary Care Physician'!C:C)</f>
        <v>0</v>
      </c>
      <c r="M157">
        <f>IFERROR(_xlfn.XLOOKUP(C157,RECAP!E:E,RECAP!F:F),0)</f>
        <v>0</v>
      </c>
      <c r="N157">
        <f>IFERROR(_xlfn.XLOOKUP(Table3[[#This Row],[Full Tract]],'IN QCT'!A:A,'IN QCT'!B:B),0)</f>
        <v>1</v>
      </c>
    </row>
    <row r="158" spans="1:14" x14ac:dyDescent="0.25">
      <c r="A158" t="s">
        <v>2716</v>
      </c>
      <c r="B158" t="s">
        <v>295</v>
      </c>
      <c r="C158">
        <v>18017951600</v>
      </c>
      <c r="D158">
        <f t="shared" si="2"/>
        <v>0</v>
      </c>
      <c r="E158" s="8">
        <f>_xlfn.XLOOKUP(C158,'High Income'!G:G,'High Income'!C:C)</f>
        <v>38947</v>
      </c>
      <c r="F158">
        <f>_xlfn.XLOOKUP(C158,'High Income'!G:G,'High Income'!H:H)</f>
        <v>0</v>
      </c>
      <c r="G158">
        <f>_xlfn.XLOOKUP(C158,'Low Poverty'!G:G,'Low Poverty'!C:C)</f>
        <v>12.8</v>
      </c>
      <c r="H158">
        <f>_xlfn.XLOOKUP(C158,'Low Poverty'!G:G,'Low Poverty'!H:H)</f>
        <v>0</v>
      </c>
      <c r="I158">
        <f>_xlfn.XLOOKUP(A:A,'Low Unemployment'!A:A,'Low Unemployment'!B:B)</f>
        <v>4.4000000000000004</v>
      </c>
      <c r="J158">
        <f>_xlfn.XLOOKUP(A158,'Low Unemployment'!A:A,'Low Unemployment'!C:C)</f>
        <v>0</v>
      </c>
      <c r="K158">
        <f>_xlfn.XLOOKUP(A158,'Primary Care Physician'!A:A,'Primary Care Physician'!B:B)</f>
        <v>2210</v>
      </c>
      <c r="L158">
        <f>_xlfn.XLOOKUP(A158,'Primary Care Physician'!A:A,'Primary Care Physician'!C:C)</f>
        <v>0</v>
      </c>
      <c r="M158">
        <f>IFERROR(_xlfn.XLOOKUP(C158,RECAP!E:E,RECAP!F:F),0)</f>
        <v>0</v>
      </c>
      <c r="N158">
        <f>IFERROR(_xlfn.XLOOKUP(Table3[[#This Row],[Full Tract]],'IN QCT'!A:A,'IN QCT'!B:B),0)</f>
        <v>0</v>
      </c>
    </row>
    <row r="159" spans="1:14" x14ac:dyDescent="0.25">
      <c r="A159" t="s">
        <v>2716</v>
      </c>
      <c r="B159" t="s">
        <v>575</v>
      </c>
      <c r="C159">
        <v>18017951700</v>
      </c>
      <c r="D159">
        <f t="shared" si="2"/>
        <v>1</v>
      </c>
      <c r="E159" s="8">
        <f>_xlfn.XLOOKUP(C159,'High Income'!G:G,'High Income'!C:C)</f>
        <v>91477</v>
      </c>
      <c r="F159">
        <f>_xlfn.XLOOKUP(C159,'High Income'!G:G,'High Income'!H:H)</f>
        <v>1</v>
      </c>
      <c r="G159">
        <f>_xlfn.XLOOKUP(C159,'Low Poverty'!G:G,'Low Poverty'!C:C)</f>
        <v>6.5</v>
      </c>
      <c r="H159">
        <f>_xlfn.XLOOKUP(C159,'Low Poverty'!G:G,'Low Poverty'!H:H)</f>
        <v>0</v>
      </c>
      <c r="I159">
        <f>_xlfn.XLOOKUP(A:A,'Low Unemployment'!A:A,'Low Unemployment'!B:B)</f>
        <v>4.4000000000000004</v>
      </c>
      <c r="J159">
        <f>_xlfn.XLOOKUP(A159,'Low Unemployment'!A:A,'Low Unemployment'!C:C)</f>
        <v>0</v>
      </c>
      <c r="K159">
        <f>_xlfn.XLOOKUP(A159,'Primary Care Physician'!A:A,'Primary Care Physician'!B:B)</f>
        <v>2210</v>
      </c>
      <c r="L159">
        <f>_xlfn.XLOOKUP(A159,'Primary Care Physician'!A:A,'Primary Care Physician'!C:C)</f>
        <v>0</v>
      </c>
      <c r="M159">
        <f>IFERROR(_xlfn.XLOOKUP(C159,RECAP!E:E,RECAP!F:F),0)</f>
        <v>0</v>
      </c>
      <c r="N159">
        <f>IFERROR(_xlfn.XLOOKUP(Table3[[#This Row],[Full Tract]],'IN QCT'!A:A,'IN QCT'!B:B),0)</f>
        <v>0</v>
      </c>
    </row>
    <row r="160" spans="1:14" x14ac:dyDescent="0.25">
      <c r="A160" t="s">
        <v>2716</v>
      </c>
      <c r="B160" t="s">
        <v>1087</v>
      </c>
      <c r="C160">
        <v>18017951800</v>
      </c>
      <c r="D160">
        <f t="shared" si="2"/>
        <v>0</v>
      </c>
      <c r="E160" s="8">
        <f>_xlfn.XLOOKUP(C160,'High Income'!G:G,'High Income'!C:C)</f>
        <v>59906</v>
      </c>
      <c r="F160">
        <f>_xlfn.XLOOKUP(C160,'High Income'!G:G,'High Income'!H:H)</f>
        <v>0</v>
      </c>
      <c r="G160">
        <f>_xlfn.XLOOKUP(C160,'Low Poverty'!G:G,'Low Poverty'!C:C)</f>
        <v>16.100000000000001</v>
      </c>
      <c r="H160">
        <f>_xlfn.XLOOKUP(C160,'Low Poverty'!G:G,'Low Poverty'!H:H)</f>
        <v>0</v>
      </c>
      <c r="I160">
        <f>_xlfn.XLOOKUP(A:A,'Low Unemployment'!A:A,'Low Unemployment'!B:B)</f>
        <v>4.4000000000000004</v>
      </c>
      <c r="J160">
        <f>_xlfn.XLOOKUP(A160,'Low Unemployment'!A:A,'Low Unemployment'!C:C)</f>
        <v>0</v>
      </c>
      <c r="K160">
        <f>_xlfn.XLOOKUP(A160,'Primary Care Physician'!A:A,'Primary Care Physician'!B:B)</f>
        <v>2210</v>
      </c>
      <c r="L160">
        <f>_xlfn.XLOOKUP(A160,'Primary Care Physician'!A:A,'Primary Care Physician'!C:C)</f>
        <v>0</v>
      </c>
      <c r="M160">
        <f>IFERROR(_xlfn.XLOOKUP(C160,RECAP!E:E,RECAP!F:F),0)</f>
        <v>0</v>
      </c>
      <c r="N160">
        <f>IFERROR(_xlfn.XLOOKUP(Table3[[#This Row],[Full Tract]],'IN QCT'!A:A,'IN QCT'!B:B),0)</f>
        <v>0</v>
      </c>
    </row>
    <row r="161" spans="1:14" x14ac:dyDescent="0.25">
      <c r="A161" t="s">
        <v>2716</v>
      </c>
      <c r="B161" t="s">
        <v>773</v>
      </c>
      <c r="C161">
        <v>18017951900</v>
      </c>
      <c r="D161">
        <f t="shared" si="2"/>
        <v>0</v>
      </c>
      <c r="E161" s="8">
        <f>_xlfn.XLOOKUP(C161,'High Income'!G:G,'High Income'!C:C)</f>
        <v>64034</v>
      </c>
      <c r="F161">
        <f>_xlfn.XLOOKUP(C161,'High Income'!G:G,'High Income'!H:H)</f>
        <v>0</v>
      </c>
      <c r="G161">
        <f>_xlfn.XLOOKUP(C161,'Low Poverty'!G:G,'Low Poverty'!C:C)</f>
        <v>7.9</v>
      </c>
      <c r="H161">
        <f>_xlfn.XLOOKUP(C161,'Low Poverty'!G:G,'Low Poverty'!H:H)</f>
        <v>0</v>
      </c>
      <c r="I161">
        <f>_xlfn.XLOOKUP(A:A,'Low Unemployment'!A:A,'Low Unemployment'!B:B)</f>
        <v>4.4000000000000004</v>
      </c>
      <c r="J161">
        <f>_xlfn.XLOOKUP(A161,'Low Unemployment'!A:A,'Low Unemployment'!C:C)</f>
        <v>0</v>
      </c>
      <c r="K161">
        <f>_xlfn.XLOOKUP(A161,'Primary Care Physician'!A:A,'Primary Care Physician'!B:B)</f>
        <v>2210</v>
      </c>
      <c r="L161">
        <f>_xlfn.XLOOKUP(A161,'Primary Care Physician'!A:A,'Primary Care Physician'!C:C)</f>
        <v>0</v>
      </c>
      <c r="M161">
        <f>IFERROR(_xlfn.XLOOKUP(C161,RECAP!E:E,RECAP!F:F),0)</f>
        <v>0</v>
      </c>
      <c r="N161">
        <f>IFERROR(_xlfn.XLOOKUP(Table3[[#This Row],[Full Tract]],'IN QCT'!A:A,'IN QCT'!B:B),0)</f>
        <v>0</v>
      </c>
    </row>
    <row r="162" spans="1:14" x14ac:dyDescent="0.25">
      <c r="A162" t="s">
        <v>2717</v>
      </c>
      <c r="B162" t="s">
        <v>433</v>
      </c>
      <c r="C162">
        <v>18019050100</v>
      </c>
      <c r="D162">
        <f t="shared" si="2"/>
        <v>1</v>
      </c>
      <c r="E162" s="8">
        <f>_xlfn.XLOOKUP(C162,'High Income'!G:G,'High Income'!C:C)</f>
        <v>42328</v>
      </c>
      <c r="F162">
        <f>_xlfn.XLOOKUP(C162,'High Income'!G:G,'High Income'!H:H)</f>
        <v>0</v>
      </c>
      <c r="G162">
        <f>_xlfn.XLOOKUP(C162,'Low Poverty'!G:G,'Low Poverty'!C:C)</f>
        <v>27.8</v>
      </c>
      <c r="H162">
        <f>_xlfn.XLOOKUP(C162,'Low Poverty'!G:G,'Low Poverty'!H:H)</f>
        <v>0</v>
      </c>
      <c r="I162">
        <f>_xlfn.XLOOKUP(A:A,'Low Unemployment'!A:A,'Low Unemployment'!B:B)</f>
        <v>3.3</v>
      </c>
      <c r="J162">
        <f>_xlfn.XLOOKUP(A162,'Low Unemployment'!A:A,'Low Unemployment'!C:C)</f>
        <v>1</v>
      </c>
      <c r="K162">
        <f>_xlfn.XLOOKUP(A162,'Primary Care Physician'!A:A,'Primary Care Physician'!B:B)</f>
        <v>2611</v>
      </c>
      <c r="L162">
        <f>_xlfn.XLOOKUP(A162,'Primary Care Physician'!A:A,'Primary Care Physician'!C:C)</f>
        <v>0</v>
      </c>
      <c r="M162">
        <f>IFERROR(_xlfn.XLOOKUP(C162,RECAP!E:E,RECAP!F:F),0)</f>
        <v>0</v>
      </c>
      <c r="N162">
        <f>IFERROR(_xlfn.XLOOKUP(Table3[[#This Row],[Full Tract]],'IN QCT'!A:A,'IN QCT'!B:B),0)</f>
        <v>1</v>
      </c>
    </row>
    <row r="163" spans="1:14" x14ac:dyDescent="0.25">
      <c r="A163" t="s">
        <v>2717</v>
      </c>
      <c r="B163" t="s">
        <v>563</v>
      </c>
      <c r="C163">
        <v>18019050200</v>
      </c>
      <c r="D163">
        <f t="shared" si="2"/>
        <v>1</v>
      </c>
      <c r="E163" s="8">
        <f>_xlfn.XLOOKUP(C163,'High Income'!G:G,'High Income'!C:C)</f>
        <v>45800</v>
      </c>
      <c r="F163">
        <f>_xlfn.XLOOKUP(C163,'High Income'!G:G,'High Income'!H:H)</f>
        <v>0</v>
      </c>
      <c r="G163">
        <f>_xlfn.XLOOKUP(C163,'Low Poverty'!G:G,'Low Poverty'!C:C)</f>
        <v>38.1</v>
      </c>
      <c r="H163">
        <f>_xlfn.XLOOKUP(C163,'Low Poverty'!G:G,'Low Poverty'!H:H)</f>
        <v>0</v>
      </c>
      <c r="I163">
        <f>_xlfn.XLOOKUP(A:A,'Low Unemployment'!A:A,'Low Unemployment'!B:B)</f>
        <v>3.3</v>
      </c>
      <c r="J163">
        <f>_xlfn.XLOOKUP(A163,'Low Unemployment'!A:A,'Low Unemployment'!C:C)</f>
        <v>1</v>
      </c>
      <c r="K163">
        <f>_xlfn.XLOOKUP(A163,'Primary Care Physician'!A:A,'Primary Care Physician'!B:B)</f>
        <v>2611</v>
      </c>
      <c r="L163">
        <f>_xlfn.XLOOKUP(A163,'Primary Care Physician'!A:A,'Primary Care Physician'!C:C)</f>
        <v>0</v>
      </c>
      <c r="M163">
        <f>IFERROR(_xlfn.XLOOKUP(C163,RECAP!E:E,RECAP!F:F),0)</f>
        <v>0</v>
      </c>
      <c r="N163">
        <f>IFERROR(_xlfn.XLOOKUP(Table3[[#This Row],[Full Tract]],'IN QCT'!A:A,'IN QCT'!B:B),0)</f>
        <v>1</v>
      </c>
    </row>
    <row r="164" spans="1:14" x14ac:dyDescent="0.25">
      <c r="A164" t="s">
        <v>2717</v>
      </c>
      <c r="B164" t="s">
        <v>597</v>
      </c>
      <c r="C164">
        <v>18019050303</v>
      </c>
      <c r="D164">
        <f t="shared" si="2"/>
        <v>1</v>
      </c>
      <c r="E164" s="8">
        <f>_xlfn.XLOOKUP(C164,'High Income'!G:G,'High Income'!C:C)</f>
        <v>46745</v>
      </c>
      <c r="F164">
        <f>_xlfn.XLOOKUP(C164,'High Income'!G:G,'High Income'!H:H)</f>
        <v>0</v>
      </c>
      <c r="G164">
        <f>_xlfn.XLOOKUP(C164,'Low Poverty'!G:G,'Low Poverty'!C:C)</f>
        <v>14.3</v>
      </c>
      <c r="H164">
        <f>_xlfn.XLOOKUP(C164,'Low Poverty'!G:G,'Low Poverty'!H:H)</f>
        <v>0</v>
      </c>
      <c r="I164">
        <f>_xlfn.XLOOKUP(A:A,'Low Unemployment'!A:A,'Low Unemployment'!B:B)</f>
        <v>3.3</v>
      </c>
      <c r="J164">
        <f>_xlfn.XLOOKUP(A164,'Low Unemployment'!A:A,'Low Unemployment'!C:C)</f>
        <v>1</v>
      </c>
      <c r="K164">
        <f>_xlfn.XLOOKUP(A164,'Primary Care Physician'!A:A,'Primary Care Physician'!B:B)</f>
        <v>2611</v>
      </c>
      <c r="L164">
        <f>_xlfn.XLOOKUP(A164,'Primary Care Physician'!A:A,'Primary Care Physician'!C:C)</f>
        <v>0</v>
      </c>
      <c r="M164">
        <f>IFERROR(_xlfn.XLOOKUP(C164,RECAP!E:E,RECAP!F:F),0)</f>
        <v>0</v>
      </c>
      <c r="N164">
        <f>IFERROR(_xlfn.XLOOKUP(Table3[[#This Row],[Full Tract]],'IN QCT'!A:A,'IN QCT'!B:B),0)</f>
        <v>1</v>
      </c>
    </row>
    <row r="165" spans="1:14" x14ac:dyDescent="0.25">
      <c r="A165" t="s">
        <v>2717</v>
      </c>
      <c r="B165" t="s">
        <v>975</v>
      </c>
      <c r="C165">
        <v>18019050304</v>
      </c>
      <c r="D165">
        <f t="shared" si="2"/>
        <v>1</v>
      </c>
      <c r="E165" s="8">
        <f>_xlfn.XLOOKUP(C165,'High Income'!G:G,'High Income'!C:C)</f>
        <v>56923</v>
      </c>
      <c r="F165">
        <f>_xlfn.XLOOKUP(C165,'High Income'!G:G,'High Income'!H:H)</f>
        <v>0</v>
      </c>
      <c r="G165">
        <f>_xlfn.XLOOKUP(C165,'Low Poverty'!G:G,'Low Poverty'!C:C)</f>
        <v>12.6</v>
      </c>
      <c r="H165">
        <f>_xlfn.XLOOKUP(C165,'Low Poverty'!G:G,'Low Poverty'!H:H)</f>
        <v>0</v>
      </c>
      <c r="I165">
        <f>_xlfn.XLOOKUP(A:A,'Low Unemployment'!A:A,'Low Unemployment'!B:B)</f>
        <v>3.3</v>
      </c>
      <c r="J165">
        <f>_xlfn.XLOOKUP(A165,'Low Unemployment'!A:A,'Low Unemployment'!C:C)</f>
        <v>1</v>
      </c>
      <c r="K165">
        <f>_xlfn.XLOOKUP(A165,'Primary Care Physician'!A:A,'Primary Care Physician'!B:B)</f>
        <v>2611</v>
      </c>
      <c r="L165">
        <f>_xlfn.XLOOKUP(A165,'Primary Care Physician'!A:A,'Primary Care Physician'!C:C)</f>
        <v>0</v>
      </c>
      <c r="M165">
        <f>IFERROR(_xlfn.XLOOKUP(C165,RECAP!E:E,RECAP!F:F),0)</f>
        <v>0</v>
      </c>
      <c r="N165">
        <f>IFERROR(_xlfn.XLOOKUP(Table3[[#This Row],[Full Tract]],'IN QCT'!A:A,'IN QCT'!B:B),0)</f>
        <v>0</v>
      </c>
    </row>
    <row r="166" spans="1:14" x14ac:dyDescent="0.25">
      <c r="A166" t="s">
        <v>2717</v>
      </c>
      <c r="B166" t="s">
        <v>1631</v>
      </c>
      <c r="C166">
        <v>18019050305</v>
      </c>
      <c r="D166">
        <f t="shared" si="2"/>
        <v>1</v>
      </c>
      <c r="E166" s="8">
        <f>_xlfn.XLOOKUP(C166,'High Income'!G:G,'High Income'!C:C)</f>
        <v>74069</v>
      </c>
      <c r="F166">
        <f>_xlfn.XLOOKUP(C166,'High Income'!G:G,'High Income'!H:H)</f>
        <v>0</v>
      </c>
      <c r="G166">
        <f>_xlfn.XLOOKUP(C166,'Low Poverty'!G:G,'Low Poverty'!C:C)</f>
        <v>7.1</v>
      </c>
      <c r="H166">
        <f>_xlfn.XLOOKUP(C166,'Low Poverty'!G:G,'Low Poverty'!H:H)</f>
        <v>0</v>
      </c>
      <c r="I166">
        <f>_xlfn.XLOOKUP(A:A,'Low Unemployment'!A:A,'Low Unemployment'!B:B)</f>
        <v>3.3</v>
      </c>
      <c r="J166">
        <f>_xlfn.XLOOKUP(A166,'Low Unemployment'!A:A,'Low Unemployment'!C:C)</f>
        <v>1</v>
      </c>
      <c r="K166">
        <f>_xlfn.XLOOKUP(A166,'Primary Care Physician'!A:A,'Primary Care Physician'!B:B)</f>
        <v>2611</v>
      </c>
      <c r="L166">
        <f>_xlfn.XLOOKUP(A166,'Primary Care Physician'!A:A,'Primary Care Physician'!C:C)</f>
        <v>0</v>
      </c>
      <c r="M166">
        <f>IFERROR(_xlfn.XLOOKUP(C166,RECAP!E:E,RECAP!F:F),0)</f>
        <v>0</v>
      </c>
      <c r="N166">
        <f>IFERROR(_xlfn.XLOOKUP(Table3[[#This Row],[Full Tract]],'IN QCT'!A:A,'IN QCT'!B:B),0)</f>
        <v>0</v>
      </c>
    </row>
    <row r="167" spans="1:14" x14ac:dyDescent="0.25">
      <c r="A167" t="s">
        <v>2717</v>
      </c>
      <c r="B167" t="s">
        <v>1931</v>
      </c>
      <c r="C167">
        <v>18019050306</v>
      </c>
      <c r="D167">
        <f t="shared" si="2"/>
        <v>2</v>
      </c>
      <c r="E167" s="8">
        <f>_xlfn.XLOOKUP(C167,'High Income'!G:G,'High Income'!C:C)</f>
        <v>82899</v>
      </c>
      <c r="F167">
        <f>_xlfn.XLOOKUP(C167,'High Income'!G:G,'High Income'!H:H)</f>
        <v>0</v>
      </c>
      <c r="G167">
        <f>_xlfn.XLOOKUP(C167,'Low Poverty'!G:G,'Low Poverty'!C:C)</f>
        <v>5.0999999999999996</v>
      </c>
      <c r="H167">
        <f>_xlfn.XLOOKUP(C167,'Low Poverty'!G:G,'Low Poverty'!H:H)</f>
        <v>1</v>
      </c>
      <c r="I167">
        <f>_xlfn.XLOOKUP(A:A,'Low Unemployment'!A:A,'Low Unemployment'!B:B)</f>
        <v>3.3</v>
      </c>
      <c r="J167">
        <f>_xlfn.XLOOKUP(A167,'Low Unemployment'!A:A,'Low Unemployment'!C:C)</f>
        <v>1</v>
      </c>
      <c r="K167">
        <f>_xlfn.XLOOKUP(A167,'Primary Care Physician'!A:A,'Primary Care Physician'!B:B)</f>
        <v>2611</v>
      </c>
      <c r="L167">
        <f>_xlfn.XLOOKUP(A167,'Primary Care Physician'!A:A,'Primary Care Physician'!C:C)</f>
        <v>0</v>
      </c>
      <c r="M167">
        <f>IFERROR(_xlfn.XLOOKUP(C167,RECAP!E:E,RECAP!F:F),0)</f>
        <v>0</v>
      </c>
      <c r="N167">
        <f>IFERROR(_xlfn.XLOOKUP(Table3[[#This Row],[Full Tract]],'IN QCT'!A:A,'IN QCT'!B:B),0)</f>
        <v>0</v>
      </c>
    </row>
    <row r="168" spans="1:14" x14ac:dyDescent="0.25">
      <c r="A168" t="s">
        <v>2717</v>
      </c>
      <c r="B168" t="s">
        <v>1193</v>
      </c>
      <c r="C168">
        <v>18019050401</v>
      </c>
      <c r="D168">
        <f t="shared" si="2"/>
        <v>1</v>
      </c>
      <c r="E168" s="8">
        <f>_xlfn.XLOOKUP(C168,'High Income'!G:G,'High Income'!C:C)</f>
        <v>63297</v>
      </c>
      <c r="F168">
        <f>_xlfn.XLOOKUP(C168,'High Income'!G:G,'High Income'!H:H)</f>
        <v>0</v>
      </c>
      <c r="G168">
        <f>_xlfn.XLOOKUP(C168,'Low Poverty'!G:G,'Low Poverty'!C:C)</f>
        <v>9</v>
      </c>
      <c r="H168">
        <f>_xlfn.XLOOKUP(C168,'Low Poverty'!G:G,'Low Poverty'!H:H)</f>
        <v>0</v>
      </c>
      <c r="I168">
        <f>_xlfn.XLOOKUP(A:A,'Low Unemployment'!A:A,'Low Unemployment'!B:B)</f>
        <v>3.3</v>
      </c>
      <c r="J168">
        <f>_xlfn.XLOOKUP(A168,'Low Unemployment'!A:A,'Low Unemployment'!C:C)</f>
        <v>1</v>
      </c>
      <c r="K168">
        <f>_xlfn.XLOOKUP(A168,'Primary Care Physician'!A:A,'Primary Care Physician'!B:B)</f>
        <v>2611</v>
      </c>
      <c r="L168">
        <f>_xlfn.XLOOKUP(A168,'Primary Care Physician'!A:A,'Primary Care Physician'!C:C)</f>
        <v>0</v>
      </c>
      <c r="M168">
        <f>IFERROR(_xlfn.XLOOKUP(C168,RECAP!E:E,RECAP!F:F),0)</f>
        <v>0</v>
      </c>
      <c r="N168">
        <f>IFERROR(_xlfn.XLOOKUP(Table3[[#This Row],[Full Tract]],'IN QCT'!A:A,'IN QCT'!B:B),0)</f>
        <v>0</v>
      </c>
    </row>
    <row r="169" spans="1:14" x14ac:dyDescent="0.25">
      <c r="A169" t="s">
        <v>2717</v>
      </c>
      <c r="B169" t="s">
        <v>625</v>
      </c>
      <c r="C169">
        <v>18019050403</v>
      </c>
      <c r="D169">
        <f t="shared" si="2"/>
        <v>1</v>
      </c>
      <c r="E169" s="8">
        <f>_xlfn.XLOOKUP(C169,'High Income'!G:G,'High Income'!C:C)</f>
        <v>47622</v>
      </c>
      <c r="F169">
        <f>_xlfn.XLOOKUP(C169,'High Income'!G:G,'High Income'!H:H)</f>
        <v>0</v>
      </c>
      <c r="G169">
        <f>_xlfn.XLOOKUP(C169,'Low Poverty'!G:G,'Low Poverty'!C:C)</f>
        <v>18.399999999999999</v>
      </c>
      <c r="H169">
        <f>_xlfn.XLOOKUP(C169,'Low Poverty'!G:G,'Low Poverty'!H:H)</f>
        <v>0</v>
      </c>
      <c r="I169">
        <f>_xlfn.XLOOKUP(A:A,'Low Unemployment'!A:A,'Low Unemployment'!B:B)</f>
        <v>3.3</v>
      </c>
      <c r="J169">
        <f>_xlfn.XLOOKUP(A169,'Low Unemployment'!A:A,'Low Unemployment'!C:C)</f>
        <v>1</v>
      </c>
      <c r="K169">
        <f>_xlfn.XLOOKUP(A169,'Primary Care Physician'!A:A,'Primary Care Physician'!B:B)</f>
        <v>2611</v>
      </c>
      <c r="L169">
        <f>_xlfn.XLOOKUP(A169,'Primary Care Physician'!A:A,'Primary Care Physician'!C:C)</f>
        <v>0</v>
      </c>
      <c r="M169">
        <f>IFERROR(_xlfn.XLOOKUP(C169,RECAP!E:E,RECAP!F:F),0)</f>
        <v>0</v>
      </c>
      <c r="N169">
        <f>IFERROR(_xlfn.XLOOKUP(Table3[[#This Row],[Full Tract]],'IN QCT'!A:A,'IN QCT'!B:B),0)</f>
        <v>1</v>
      </c>
    </row>
    <row r="170" spans="1:14" x14ac:dyDescent="0.25">
      <c r="A170" t="s">
        <v>2717</v>
      </c>
      <c r="B170" t="s">
        <v>1489</v>
      </c>
      <c r="C170">
        <v>18019050404</v>
      </c>
      <c r="D170">
        <f t="shared" si="2"/>
        <v>1</v>
      </c>
      <c r="E170" s="8">
        <f>_xlfn.XLOOKUP(C170,'High Income'!G:G,'High Income'!C:C)</f>
        <v>70446</v>
      </c>
      <c r="F170">
        <f>_xlfn.XLOOKUP(C170,'High Income'!G:G,'High Income'!H:H)</f>
        <v>0</v>
      </c>
      <c r="G170">
        <f>_xlfn.XLOOKUP(C170,'Low Poverty'!G:G,'Low Poverty'!C:C)</f>
        <v>7.1</v>
      </c>
      <c r="H170">
        <f>_xlfn.XLOOKUP(C170,'Low Poverty'!G:G,'Low Poverty'!H:H)</f>
        <v>0</v>
      </c>
      <c r="I170">
        <f>_xlfn.XLOOKUP(A:A,'Low Unemployment'!A:A,'Low Unemployment'!B:B)</f>
        <v>3.3</v>
      </c>
      <c r="J170">
        <f>_xlfn.XLOOKUP(A170,'Low Unemployment'!A:A,'Low Unemployment'!C:C)</f>
        <v>1</v>
      </c>
      <c r="K170">
        <f>_xlfn.XLOOKUP(A170,'Primary Care Physician'!A:A,'Primary Care Physician'!B:B)</f>
        <v>2611</v>
      </c>
      <c r="L170">
        <f>_xlfn.XLOOKUP(A170,'Primary Care Physician'!A:A,'Primary Care Physician'!C:C)</f>
        <v>0</v>
      </c>
      <c r="M170">
        <f>IFERROR(_xlfn.XLOOKUP(C170,RECAP!E:E,RECAP!F:F),0)</f>
        <v>0</v>
      </c>
      <c r="N170">
        <f>IFERROR(_xlfn.XLOOKUP(Table3[[#This Row],[Full Tract]],'IN QCT'!A:A,'IN QCT'!B:B),0)</f>
        <v>0</v>
      </c>
    </row>
    <row r="171" spans="1:14" x14ac:dyDescent="0.25">
      <c r="A171" t="s">
        <v>2717</v>
      </c>
      <c r="B171" t="s">
        <v>765</v>
      </c>
      <c r="C171">
        <v>18019050503</v>
      </c>
      <c r="D171">
        <f t="shared" si="2"/>
        <v>1</v>
      </c>
      <c r="E171" s="8">
        <f>_xlfn.XLOOKUP(C171,'High Income'!G:G,'High Income'!C:C)</f>
        <v>52299</v>
      </c>
      <c r="F171">
        <f>_xlfn.XLOOKUP(C171,'High Income'!G:G,'High Income'!H:H)</f>
        <v>0</v>
      </c>
      <c r="G171">
        <f>_xlfn.XLOOKUP(C171,'Low Poverty'!G:G,'Low Poverty'!C:C)</f>
        <v>16.2</v>
      </c>
      <c r="H171">
        <f>_xlfn.XLOOKUP(C171,'Low Poverty'!G:G,'Low Poverty'!H:H)</f>
        <v>0</v>
      </c>
      <c r="I171">
        <f>_xlfn.XLOOKUP(A:A,'Low Unemployment'!A:A,'Low Unemployment'!B:B)</f>
        <v>3.3</v>
      </c>
      <c r="J171">
        <f>_xlfn.XLOOKUP(A171,'Low Unemployment'!A:A,'Low Unemployment'!C:C)</f>
        <v>1</v>
      </c>
      <c r="K171">
        <f>_xlfn.XLOOKUP(A171,'Primary Care Physician'!A:A,'Primary Care Physician'!B:B)</f>
        <v>2611</v>
      </c>
      <c r="L171">
        <f>_xlfn.XLOOKUP(A171,'Primary Care Physician'!A:A,'Primary Care Physician'!C:C)</f>
        <v>0</v>
      </c>
      <c r="M171">
        <f>IFERROR(_xlfn.XLOOKUP(C171,RECAP!E:E,RECAP!F:F),0)</f>
        <v>0</v>
      </c>
      <c r="N171">
        <f>IFERROR(_xlfn.XLOOKUP(Table3[[#This Row],[Full Tract]],'IN QCT'!A:A,'IN QCT'!B:B),0)</f>
        <v>1</v>
      </c>
    </row>
    <row r="172" spans="1:14" x14ac:dyDescent="0.25">
      <c r="A172" t="s">
        <v>2717</v>
      </c>
      <c r="B172" t="s">
        <v>819</v>
      </c>
      <c r="C172">
        <v>18019050504</v>
      </c>
      <c r="D172">
        <f t="shared" si="2"/>
        <v>1</v>
      </c>
      <c r="E172" s="8">
        <f>_xlfn.XLOOKUP(C172,'High Income'!G:G,'High Income'!C:C)</f>
        <v>53225</v>
      </c>
      <c r="F172">
        <f>_xlfn.XLOOKUP(C172,'High Income'!G:G,'High Income'!H:H)</f>
        <v>0</v>
      </c>
      <c r="G172">
        <f>_xlfn.XLOOKUP(C172,'Low Poverty'!G:G,'Low Poverty'!C:C)</f>
        <v>17.399999999999999</v>
      </c>
      <c r="H172">
        <f>_xlfn.XLOOKUP(C172,'Low Poverty'!G:G,'Low Poverty'!H:H)</f>
        <v>0</v>
      </c>
      <c r="I172">
        <f>_xlfn.XLOOKUP(A:A,'Low Unemployment'!A:A,'Low Unemployment'!B:B)</f>
        <v>3.3</v>
      </c>
      <c r="J172">
        <f>_xlfn.XLOOKUP(A172,'Low Unemployment'!A:A,'Low Unemployment'!C:C)</f>
        <v>1</v>
      </c>
      <c r="K172">
        <f>_xlfn.XLOOKUP(A172,'Primary Care Physician'!A:A,'Primary Care Physician'!B:B)</f>
        <v>2611</v>
      </c>
      <c r="L172">
        <f>_xlfn.XLOOKUP(A172,'Primary Care Physician'!A:A,'Primary Care Physician'!C:C)</f>
        <v>0</v>
      </c>
      <c r="M172">
        <f>IFERROR(_xlfn.XLOOKUP(C172,RECAP!E:E,RECAP!F:F),0)</f>
        <v>0</v>
      </c>
      <c r="N172">
        <f>IFERROR(_xlfn.XLOOKUP(Table3[[#This Row],[Full Tract]],'IN QCT'!A:A,'IN QCT'!B:B),0)</f>
        <v>1</v>
      </c>
    </row>
    <row r="173" spans="1:14" x14ac:dyDescent="0.25">
      <c r="A173" t="s">
        <v>2717</v>
      </c>
      <c r="B173" t="s">
        <v>1289</v>
      </c>
      <c r="C173">
        <v>18019050505</v>
      </c>
      <c r="D173">
        <f t="shared" si="2"/>
        <v>1</v>
      </c>
      <c r="E173" s="8">
        <f>_xlfn.XLOOKUP(C173,'High Income'!G:G,'High Income'!C:C)</f>
        <v>65577</v>
      </c>
      <c r="F173">
        <f>_xlfn.XLOOKUP(C173,'High Income'!G:G,'High Income'!H:H)</f>
        <v>0</v>
      </c>
      <c r="G173">
        <f>_xlfn.XLOOKUP(C173,'Low Poverty'!G:G,'Low Poverty'!C:C)</f>
        <v>9.3000000000000007</v>
      </c>
      <c r="H173">
        <f>_xlfn.XLOOKUP(C173,'Low Poverty'!G:G,'Low Poverty'!H:H)</f>
        <v>0</v>
      </c>
      <c r="I173">
        <f>_xlfn.XLOOKUP(A:A,'Low Unemployment'!A:A,'Low Unemployment'!B:B)</f>
        <v>3.3</v>
      </c>
      <c r="J173">
        <f>_xlfn.XLOOKUP(A173,'Low Unemployment'!A:A,'Low Unemployment'!C:C)</f>
        <v>1</v>
      </c>
      <c r="K173">
        <f>_xlfn.XLOOKUP(A173,'Primary Care Physician'!A:A,'Primary Care Physician'!B:B)</f>
        <v>2611</v>
      </c>
      <c r="L173">
        <f>_xlfn.XLOOKUP(A173,'Primary Care Physician'!A:A,'Primary Care Physician'!C:C)</f>
        <v>0</v>
      </c>
      <c r="M173">
        <f>IFERROR(_xlfn.XLOOKUP(C173,RECAP!E:E,RECAP!F:F),0)</f>
        <v>0</v>
      </c>
      <c r="N173">
        <f>IFERROR(_xlfn.XLOOKUP(Table3[[#This Row],[Full Tract]],'IN QCT'!A:A,'IN QCT'!B:B),0)</f>
        <v>0</v>
      </c>
    </row>
    <row r="174" spans="1:14" x14ac:dyDescent="0.25">
      <c r="A174" t="s">
        <v>2717</v>
      </c>
      <c r="B174" t="s">
        <v>1319</v>
      </c>
      <c r="C174">
        <v>18019050603</v>
      </c>
      <c r="D174">
        <f t="shared" si="2"/>
        <v>1</v>
      </c>
      <c r="E174" s="8">
        <f>_xlfn.XLOOKUP(C174,'High Income'!G:G,'High Income'!C:C)</f>
        <v>66317</v>
      </c>
      <c r="F174">
        <f>_xlfn.XLOOKUP(C174,'High Income'!G:G,'High Income'!H:H)</f>
        <v>0</v>
      </c>
      <c r="G174">
        <f>_xlfn.XLOOKUP(C174,'Low Poverty'!G:G,'Low Poverty'!C:C)</f>
        <v>12.8</v>
      </c>
      <c r="H174">
        <f>_xlfn.XLOOKUP(C174,'Low Poverty'!G:G,'Low Poverty'!H:H)</f>
        <v>0</v>
      </c>
      <c r="I174">
        <f>_xlfn.XLOOKUP(A:A,'Low Unemployment'!A:A,'Low Unemployment'!B:B)</f>
        <v>3.3</v>
      </c>
      <c r="J174">
        <f>_xlfn.XLOOKUP(A174,'Low Unemployment'!A:A,'Low Unemployment'!C:C)</f>
        <v>1</v>
      </c>
      <c r="K174">
        <f>_xlfn.XLOOKUP(A174,'Primary Care Physician'!A:A,'Primary Care Physician'!B:B)</f>
        <v>2611</v>
      </c>
      <c r="L174">
        <f>_xlfn.XLOOKUP(A174,'Primary Care Physician'!A:A,'Primary Care Physician'!C:C)</f>
        <v>0</v>
      </c>
      <c r="M174">
        <f>IFERROR(_xlfn.XLOOKUP(C174,RECAP!E:E,RECAP!F:F),0)</f>
        <v>0</v>
      </c>
      <c r="N174">
        <f>IFERROR(_xlfn.XLOOKUP(Table3[[#This Row],[Full Tract]],'IN QCT'!A:A,'IN QCT'!B:B),0)</f>
        <v>0</v>
      </c>
    </row>
    <row r="175" spans="1:14" x14ac:dyDescent="0.25">
      <c r="A175" t="s">
        <v>2717</v>
      </c>
      <c r="B175" t="s">
        <v>1883</v>
      </c>
      <c r="C175">
        <v>18019050604</v>
      </c>
      <c r="D175">
        <f t="shared" si="2"/>
        <v>1</v>
      </c>
      <c r="E175" s="8">
        <f>_xlfn.XLOOKUP(C175,'High Income'!G:G,'High Income'!C:C)</f>
        <v>81649</v>
      </c>
      <c r="F175">
        <f>_xlfn.XLOOKUP(C175,'High Income'!G:G,'High Income'!H:H)</f>
        <v>0</v>
      </c>
      <c r="G175">
        <f>_xlfn.XLOOKUP(C175,'Low Poverty'!G:G,'Low Poverty'!C:C)</f>
        <v>12.4</v>
      </c>
      <c r="H175">
        <f>_xlfn.XLOOKUP(C175,'Low Poverty'!G:G,'Low Poverty'!H:H)</f>
        <v>0</v>
      </c>
      <c r="I175">
        <f>_xlfn.XLOOKUP(A:A,'Low Unemployment'!A:A,'Low Unemployment'!B:B)</f>
        <v>3.3</v>
      </c>
      <c r="J175">
        <f>_xlfn.XLOOKUP(A175,'Low Unemployment'!A:A,'Low Unemployment'!C:C)</f>
        <v>1</v>
      </c>
      <c r="K175">
        <f>_xlfn.XLOOKUP(A175,'Primary Care Physician'!A:A,'Primary Care Physician'!B:B)</f>
        <v>2611</v>
      </c>
      <c r="L175">
        <f>_xlfn.XLOOKUP(A175,'Primary Care Physician'!A:A,'Primary Care Physician'!C:C)</f>
        <v>0</v>
      </c>
      <c r="M175">
        <f>IFERROR(_xlfn.XLOOKUP(C175,RECAP!E:E,RECAP!F:F),0)</f>
        <v>0</v>
      </c>
      <c r="N175">
        <f>IFERROR(_xlfn.XLOOKUP(Table3[[#This Row],[Full Tract]],'IN QCT'!A:A,'IN QCT'!B:B),0)</f>
        <v>0</v>
      </c>
    </row>
    <row r="176" spans="1:14" x14ac:dyDescent="0.25">
      <c r="A176" t="s">
        <v>2717</v>
      </c>
      <c r="B176" t="s">
        <v>1725</v>
      </c>
      <c r="C176">
        <v>18019050605</v>
      </c>
      <c r="D176">
        <f t="shared" si="2"/>
        <v>2</v>
      </c>
      <c r="E176" s="8">
        <f>_xlfn.XLOOKUP(C176,'High Income'!G:G,'High Income'!C:C)</f>
        <v>76529</v>
      </c>
      <c r="F176">
        <f>_xlfn.XLOOKUP(C176,'High Income'!G:G,'High Income'!H:H)</f>
        <v>0</v>
      </c>
      <c r="G176">
        <f>_xlfn.XLOOKUP(C176,'Low Poverty'!G:G,'Low Poverty'!C:C)</f>
        <v>4</v>
      </c>
      <c r="H176">
        <f>_xlfn.XLOOKUP(C176,'Low Poverty'!G:G,'Low Poverty'!H:H)</f>
        <v>1</v>
      </c>
      <c r="I176">
        <f>_xlfn.XLOOKUP(A:A,'Low Unemployment'!A:A,'Low Unemployment'!B:B)</f>
        <v>3.3</v>
      </c>
      <c r="J176">
        <f>_xlfn.XLOOKUP(A176,'Low Unemployment'!A:A,'Low Unemployment'!C:C)</f>
        <v>1</v>
      </c>
      <c r="K176">
        <f>_xlfn.XLOOKUP(A176,'Primary Care Physician'!A:A,'Primary Care Physician'!B:B)</f>
        <v>2611</v>
      </c>
      <c r="L176">
        <f>_xlfn.XLOOKUP(A176,'Primary Care Physician'!A:A,'Primary Care Physician'!C:C)</f>
        <v>0</v>
      </c>
      <c r="M176">
        <f>IFERROR(_xlfn.XLOOKUP(C176,RECAP!E:E,RECAP!F:F),0)</f>
        <v>0</v>
      </c>
      <c r="N176">
        <f>IFERROR(_xlfn.XLOOKUP(Table3[[#This Row],[Full Tract]],'IN QCT'!A:A,'IN QCT'!B:B),0)</f>
        <v>0</v>
      </c>
    </row>
    <row r="177" spans="1:14" x14ac:dyDescent="0.25">
      <c r="A177" t="s">
        <v>2717</v>
      </c>
      <c r="B177" t="s">
        <v>1109</v>
      </c>
      <c r="C177">
        <v>18019050606</v>
      </c>
      <c r="D177">
        <f t="shared" si="2"/>
        <v>2</v>
      </c>
      <c r="E177" s="8">
        <f>_xlfn.XLOOKUP(C177,'High Income'!G:G,'High Income'!C:C)</f>
        <v>60872</v>
      </c>
      <c r="F177">
        <f>_xlfn.XLOOKUP(C177,'High Income'!G:G,'High Income'!H:H)</f>
        <v>0</v>
      </c>
      <c r="G177">
        <f>_xlfn.XLOOKUP(C177,'Low Poverty'!G:G,'Low Poverty'!C:C)</f>
        <v>3.5</v>
      </c>
      <c r="H177">
        <f>_xlfn.XLOOKUP(C177,'Low Poverty'!G:G,'Low Poverty'!H:H)</f>
        <v>1</v>
      </c>
      <c r="I177">
        <f>_xlfn.XLOOKUP(A:A,'Low Unemployment'!A:A,'Low Unemployment'!B:B)</f>
        <v>3.3</v>
      </c>
      <c r="J177">
        <f>_xlfn.XLOOKUP(A177,'Low Unemployment'!A:A,'Low Unemployment'!C:C)</f>
        <v>1</v>
      </c>
      <c r="K177">
        <f>_xlfn.XLOOKUP(A177,'Primary Care Physician'!A:A,'Primary Care Physician'!B:B)</f>
        <v>2611</v>
      </c>
      <c r="L177">
        <f>_xlfn.XLOOKUP(A177,'Primary Care Physician'!A:A,'Primary Care Physician'!C:C)</f>
        <v>0</v>
      </c>
      <c r="M177">
        <f>IFERROR(_xlfn.XLOOKUP(C177,RECAP!E:E,RECAP!F:F),0)</f>
        <v>0</v>
      </c>
      <c r="N177">
        <f>IFERROR(_xlfn.XLOOKUP(Table3[[#This Row],[Full Tract]],'IN QCT'!A:A,'IN QCT'!B:B),0)</f>
        <v>0</v>
      </c>
    </row>
    <row r="178" spans="1:14" x14ac:dyDescent="0.25">
      <c r="A178" t="s">
        <v>2717</v>
      </c>
      <c r="B178" t="s">
        <v>1501</v>
      </c>
      <c r="C178">
        <v>18019050703</v>
      </c>
      <c r="D178">
        <f t="shared" si="2"/>
        <v>1</v>
      </c>
      <c r="E178" s="8">
        <f>_xlfn.XLOOKUP(C178,'High Income'!G:G,'High Income'!C:C)</f>
        <v>70613</v>
      </c>
      <c r="F178">
        <f>_xlfn.XLOOKUP(C178,'High Income'!G:G,'High Income'!H:H)</f>
        <v>0</v>
      </c>
      <c r="G178">
        <f>_xlfn.XLOOKUP(C178,'Low Poverty'!G:G,'Low Poverty'!C:C)</f>
        <v>9.4</v>
      </c>
      <c r="H178">
        <f>_xlfn.XLOOKUP(C178,'Low Poverty'!G:G,'Low Poverty'!H:H)</f>
        <v>0</v>
      </c>
      <c r="I178">
        <f>_xlfn.XLOOKUP(A:A,'Low Unemployment'!A:A,'Low Unemployment'!B:B)</f>
        <v>3.3</v>
      </c>
      <c r="J178">
        <f>_xlfn.XLOOKUP(A178,'Low Unemployment'!A:A,'Low Unemployment'!C:C)</f>
        <v>1</v>
      </c>
      <c r="K178">
        <f>_xlfn.XLOOKUP(A178,'Primary Care Physician'!A:A,'Primary Care Physician'!B:B)</f>
        <v>2611</v>
      </c>
      <c r="L178">
        <f>_xlfn.XLOOKUP(A178,'Primary Care Physician'!A:A,'Primary Care Physician'!C:C)</f>
        <v>0</v>
      </c>
      <c r="M178">
        <f>IFERROR(_xlfn.XLOOKUP(C178,RECAP!E:E,RECAP!F:F),0)</f>
        <v>0</v>
      </c>
      <c r="N178">
        <f>IFERROR(_xlfn.XLOOKUP(Table3[[#This Row],[Full Tract]],'IN QCT'!A:A,'IN QCT'!B:B),0)</f>
        <v>0</v>
      </c>
    </row>
    <row r="179" spans="1:14" x14ac:dyDescent="0.25">
      <c r="A179" t="s">
        <v>2717</v>
      </c>
      <c r="B179" t="s">
        <v>1775</v>
      </c>
      <c r="C179">
        <v>18019050704</v>
      </c>
      <c r="D179">
        <f t="shared" si="2"/>
        <v>2</v>
      </c>
      <c r="E179" s="8">
        <f>_xlfn.XLOOKUP(C179,'High Income'!G:G,'High Income'!C:C)</f>
        <v>78485</v>
      </c>
      <c r="F179">
        <f>_xlfn.XLOOKUP(C179,'High Income'!G:G,'High Income'!H:H)</f>
        <v>0</v>
      </c>
      <c r="G179">
        <f>_xlfn.XLOOKUP(C179,'Low Poverty'!G:G,'Low Poverty'!C:C)</f>
        <v>3.2</v>
      </c>
      <c r="H179">
        <f>_xlfn.XLOOKUP(C179,'Low Poverty'!G:G,'Low Poverty'!H:H)</f>
        <v>1</v>
      </c>
      <c r="I179">
        <f>_xlfn.XLOOKUP(A:A,'Low Unemployment'!A:A,'Low Unemployment'!B:B)</f>
        <v>3.3</v>
      </c>
      <c r="J179">
        <f>_xlfn.XLOOKUP(A179,'Low Unemployment'!A:A,'Low Unemployment'!C:C)</f>
        <v>1</v>
      </c>
      <c r="K179">
        <f>_xlfn.XLOOKUP(A179,'Primary Care Physician'!A:A,'Primary Care Physician'!B:B)</f>
        <v>2611</v>
      </c>
      <c r="L179">
        <f>_xlfn.XLOOKUP(A179,'Primary Care Physician'!A:A,'Primary Care Physician'!C:C)</f>
        <v>0</v>
      </c>
      <c r="M179">
        <f>IFERROR(_xlfn.XLOOKUP(C179,RECAP!E:E,RECAP!F:F),0)</f>
        <v>0</v>
      </c>
      <c r="N179">
        <f>IFERROR(_xlfn.XLOOKUP(Table3[[#This Row],[Full Tract]],'IN QCT'!A:A,'IN QCT'!B:B),0)</f>
        <v>0</v>
      </c>
    </row>
    <row r="180" spans="1:14" x14ac:dyDescent="0.25">
      <c r="A180" t="s">
        <v>2717</v>
      </c>
      <c r="B180" t="s">
        <v>1437</v>
      </c>
      <c r="C180">
        <v>18019050705</v>
      </c>
      <c r="D180">
        <f t="shared" si="2"/>
        <v>1</v>
      </c>
      <c r="E180" s="8">
        <f>_xlfn.XLOOKUP(C180,'High Income'!G:G,'High Income'!C:C)</f>
        <v>74190</v>
      </c>
      <c r="F180">
        <f>_xlfn.XLOOKUP(C180,'High Income'!G:G,'High Income'!H:H)</f>
        <v>0</v>
      </c>
      <c r="G180">
        <f>_xlfn.XLOOKUP(C180,'Low Poverty'!G:G,'Low Poverty'!C:C)</f>
        <v>12.4</v>
      </c>
      <c r="H180">
        <f>_xlfn.XLOOKUP(C180,'Low Poverty'!G:G,'Low Poverty'!H:H)</f>
        <v>0</v>
      </c>
      <c r="I180">
        <f>_xlfn.XLOOKUP(A:A,'Low Unemployment'!A:A,'Low Unemployment'!B:B)</f>
        <v>3.3</v>
      </c>
      <c r="J180">
        <f>_xlfn.XLOOKUP(A180,'Low Unemployment'!A:A,'Low Unemployment'!C:C)</f>
        <v>1</v>
      </c>
      <c r="K180">
        <f>_xlfn.XLOOKUP(A180,'Primary Care Physician'!A:A,'Primary Care Physician'!B:B)</f>
        <v>2611</v>
      </c>
      <c r="L180">
        <f>_xlfn.XLOOKUP(A180,'Primary Care Physician'!A:A,'Primary Care Physician'!C:C)</f>
        <v>0</v>
      </c>
      <c r="M180">
        <f>IFERROR(_xlfn.XLOOKUP(C180,RECAP!E:E,RECAP!F:F),0)</f>
        <v>0</v>
      </c>
      <c r="N180">
        <f>IFERROR(_xlfn.XLOOKUP(Table3[[#This Row],[Full Tract]],'IN QCT'!A:A,'IN QCT'!B:B),0)</f>
        <v>0</v>
      </c>
    </row>
    <row r="181" spans="1:14" x14ac:dyDescent="0.25">
      <c r="A181" t="s">
        <v>2717</v>
      </c>
      <c r="B181" t="s">
        <v>849</v>
      </c>
      <c r="C181">
        <v>18019050706</v>
      </c>
      <c r="D181">
        <f t="shared" si="2"/>
        <v>3</v>
      </c>
      <c r="E181" s="8">
        <f>_xlfn.XLOOKUP(C181,'High Income'!G:G,'High Income'!C:C)</f>
        <v>114821</v>
      </c>
      <c r="F181">
        <f>_xlfn.XLOOKUP(C181,'High Income'!G:G,'High Income'!H:H)</f>
        <v>1</v>
      </c>
      <c r="G181">
        <f>_xlfn.XLOOKUP(C181,'Low Poverty'!G:G,'Low Poverty'!C:C)</f>
        <v>2.5</v>
      </c>
      <c r="H181">
        <f>_xlfn.XLOOKUP(C181,'Low Poverty'!G:G,'Low Poverty'!H:H)</f>
        <v>1</v>
      </c>
      <c r="I181">
        <f>_xlfn.XLOOKUP(A:A,'Low Unemployment'!A:A,'Low Unemployment'!B:B)</f>
        <v>3.3</v>
      </c>
      <c r="J181">
        <f>_xlfn.XLOOKUP(A181,'Low Unemployment'!A:A,'Low Unemployment'!C:C)</f>
        <v>1</v>
      </c>
      <c r="K181">
        <f>_xlfn.XLOOKUP(A181,'Primary Care Physician'!A:A,'Primary Care Physician'!B:B)</f>
        <v>2611</v>
      </c>
      <c r="L181">
        <f>_xlfn.XLOOKUP(A181,'Primary Care Physician'!A:A,'Primary Care Physician'!C:C)</f>
        <v>0</v>
      </c>
      <c r="M181">
        <f>IFERROR(_xlfn.XLOOKUP(C181,RECAP!E:E,RECAP!F:F),0)</f>
        <v>0</v>
      </c>
      <c r="N181">
        <f>IFERROR(_xlfn.XLOOKUP(Table3[[#This Row],[Full Tract]],'IN QCT'!A:A,'IN QCT'!B:B),0)</f>
        <v>0</v>
      </c>
    </row>
    <row r="182" spans="1:14" x14ac:dyDescent="0.25">
      <c r="A182" t="s">
        <v>2717</v>
      </c>
      <c r="B182" t="s">
        <v>767</v>
      </c>
      <c r="C182">
        <v>18019050801</v>
      </c>
      <c r="D182">
        <f t="shared" si="2"/>
        <v>3</v>
      </c>
      <c r="E182" s="8">
        <f>_xlfn.XLOOKUP(C182,'High Income'!G:G,'High Income'!C:C)</f>
        <v>104199</v>
      </c>
      <c r="F182">
        <f>_xlfn.XLOOKUP(C182,'High Income'!G:G,'High Income'!H:H)</f>
        <v>1</v>
      </c>
      <c r="G182">
        <f>_xlfn.XLOOKUP(C182,'Low Poverty'!G:G,'Low Poverty'!C:C)</f>
        <v>3.1</v>
      </c>
      <c r="H182">
        <f>_xlfn.XLOOKUP(C182,'Low Poverty'!G:G,'Low Poverty'!H:H)</f>
        <v>1</v>
      </c>
      <c r="I182">
        <f>_xlfn.XLOOKUP(A:A,'Low Unemployment'!A:A,'Low Unemployment'!B:B)</f>
        <v>3.3</v>
      </c>
      <c r="J182">
        <f>_xlfn.XLOOKUP(A182,'Low Unemployment'!A:A,'Low Unemployment'!C:C)</f>
        <v>1</v>
      </c>
      <c r="K182">
        <f>_xlfn.XLOOKUP(A182,'Primary Care Physician'!A:A,'Primary Care Physician'!B:B)</f>
        <v>2611</v>
      </c>
      <c r="L182">
        <f>_xlfn.XLOOKUP(A182,'Primary Care Physician'!A:A,'Primary Care Physician'!C:C)</f>
        <v>0</v>
      </c>
      <c r="M182">
        <f>IFERROR(_xlfn.XLOOKUP(C182,RECAP!E:E,RECAP!F:F),0)</f>
        <v>0</v>
      </c>
      <c r="N182">
        <f>IFERROR(_xlfn.XLOOKUP(Table3[[#This Row],[Full Tract]],'IN QCT'!A:A,'IN QCT'!B:B),0)</f>
        <v>0</v>
      </c>
    </row>
    <row r="183" spans="1:14" x14ac:dyDescent="0.25">
      <c r="A183" t="s">
        <v>2717</v>
      </c>
      <c r="B183" t="s">
        <v>2417</v>
      </c>
      <c r="C183">
        <v>18019050803</v>
      </c>
      <c r="D183">
        <f t="shared" si="2"/>
        <v>3</v>
      </c>
      <c r="E183" s="8">
        <f>_xlfn.XLOOKUP(C183,'High Income'!G:G,'High Income'!C:C)</f>
        <v>115826</v>
      </c>
      <c r="F183">
        <f>_xlfn.XLOOKUP(C183,'High Income'!G:G,'High Income'!H:H)</f>
        <v>1</v>
      </c>
      <c r="G183">
        <f>_xlfn.XLOOKUP(C183,'Low Poverty'!G:G,'Low Poverty'!C:C)</f>
        <v>3.7</v>
      </c>
      <c r="H183">
        <f>_xlfn.XLOOKUP(C183,'Low Poverty'!G:G,'Low Poverty'!H:H)</f>
        <v>1</v>
      </c>
      <c r="I183">
        <f>_xlfn.XLOOKUP(A:A,'Low Unemployment'!A:A,'Low Unemployment'!B:B)</f>
        <v>3.3</v>
      </c>
      <c r="J183">
        <f>_xlfn.XLOOKUP(A183,'Low Unemployment'!A:A,'Low Unemployment'!C:C)</f>
        <v>1</v>
      </c>
      <c r="K183">
        <f>_xlfn.XLOOKUP(A183,'Primary Care Physician'!A:A,'Primary Care Physician'!B:B)</f>
        <v>2611</v>
      </c>
      <c r="L183">
        <f>_xlfn.XLOOKUP(A183,'Primary Care Physician'!A:A,'Primary Care Physician'!C:C)</f>
        <v>0</v>
      </c>
      <c r="M183">
        <f>IFERROR(_xlfn.XLOOKUP(C183,RECAP!E:E,RECAP!F:F),0)</f>
        <v>0</v>
      </c>
      <c r="N183">
        <f>IFERROR(_xlfn.XLOOKUP(Table3[[#This Row],[Full Tract]],'IN QCT'!A:A,'IN QCT'!B:B),0)</f>
        <v>0</v>
      </c>
    </row>
    <row r="184" spans="1:14" x14ac:dyDescent="0.25">
      <c r="A184" t="s">
        <v>2717</v>
      </c>
      <c r="B184" t="s">
        <v>1543</v>
      </c>
      <c r="C184">
        <v>18019050804</v>
      </c>
      <c r="D184">
        <f t="shared" si="2"/>
        <v>1</v>
      </c>
      <c r="E184" s="8">
        <f>_xlfn.XLOOKUP(C184,'High Income'!G:G,'High Income'!C:C)</f>
        <v>71708</v>
      </c>
      <c r="F184">
        <f>_xlfn.XLOOKUP(C184,'High Income'!G:G,'High Income'!H:H)</f>
        <v>0</v>
      </c>
      <c r="G184">
        <f>_xlfn.XLOOKUP(C184,'Low Poverty'!G:G,'Low Poverty'!C:C)</f>
        <v>7.8</v>
      </c>
      <c r="H184">
        <f>_xlfn.XLOOKUP(C184,'Low Poverty'!G:G,'Low Poverty'!H:H)</f>
        <v>0</v>
      </c>
      <c r="I184">
        <f>_xlfn.XLOOKUP(A:A,'Low Unemployment'!A:A,'Low Unemployment'!B:B)</f>
        <v>3.3</v>
      </c>
      <c r="J184">
        <f>_xlfn.XLOOKUP(A184,'Low Unemployment'!A:A,'Low Unemployment'!C:C)</f>
        <v>1</v>
      </c>
      <c r="K184">
        <f>_xlfn.XLOOKUP(A184,'Primary Care Physician'!A:A,'Primary Care Physician'!B:B)</f>
        <v>2611</v>
      </c>
      <c r="L184">
        <f>_xlfn.XLOOKUP(A184,'Primary Care Physician'!A:A,'Primary Care Physician'!C:C)</f>
        <v>0</v>
      </c>
      <c r="M184">
        <f>IFERROR(_xlfn.XLOOKUP(C184,RECAP!E:E,RECAP!F:F),0)</f>
        <v>0</v>
      </c>
      <c r="N184">
        <f>IFERROR(_xlfn.XLOOKUP(Table3[[#This Row],[Full Tract]],'IN QCT'!A:A,'IN QCT'!B:B),0)</f>
        <v>0</v>
      </c>
    </row>
    <row r="185" spans="1:14" x14ac:dyDescent="0.25">
      <c r="A185" t="s">
        <v>2717</v>
      </c>
      <c r="B185" t="s">
        <v>845</v>
      </c>
      <c r="C185">
        <v>18019050902</v>
      </c>
      <c r="D185">
        <f t="shared" si="2"/>
        <v>2</v>
      </c>
      <c r="E185" s="8">
        <f>_xlfn.XLOOKUP(C185,'High Income'!G:G,'High Income'!C:C)</f>
        <v>78634</v>
      </c>
      <c r="F185">
        <f>_xlfn.XLOOKUP(C185,'High Income'!G:G,'High Income'!H:H)</f>
        <v>0</v>
      </c>
      <c r="G185">
        <f>_xlfn.XLOOKUP(C185,'Low Poverty'!G:G,'Low Poverty'!C:C)</f>
        <v>4.4000000000000004</v>
      </c>
      <c r="H185">
        <f>_xlfn.XLOOKUP(C185,'Low Poverty'!G:G,'Low Poverty'!H:H)</f>
        <v>1</v>
      </c>
      <c r="I185">
        <f>_xlfn.XLOOKUP(A:A,'Low Unemployment'!A:A,'Low Unemployment'!B:B)</f>
        <v>3.3</v>
      </c>
      <c r="J185">
        <f>_xlfn.XLOOKUP(A185,'Low Unemployment'!A:A,'Low Unemployment'!C:C)</f>
        <v>1</v>
      </c>
      <c r="K185">
        <f>_xlfn.XLOOKUP(A185,'Primary Care Physician'!A:A,'Primary Care Physician'!B:B)</f>
        <v>2611</v>
      </c>
      <c r="L185">
        <f>_xlfn.XLOOKUP(A185,'Primary Care Physician'!A:A,'Primary Care Physician'!C:C)</f>
        <v>0</v>
      </c>
      <c r="M185">
        <f>IFERROR(_xlfn.XLOOKUP(C185,RECAP!E:E,RECAP!F:F),0)</f>
        <v>0</v>
      </c>
      <c r="N185">
        <f>IFERROR(_xlfn.XLOOKUP(Table3[[#This Row],[Full Tract]],'IN QCT'!A:A,'IN QCT'!B:B),0)</f>
        <v>0</v>
      </c>
    </row>
    <row r="186" spans="1:14" x14ac:dyDescent="0.25">
      <c r="A186" t="s">
        <v>2717</v>
      </c>
      <c r="B186" t="s">
        <v>991</v>
      </c>
      <c r="C186">
        <v>18019050903</v>
      </c>
      <c r="D186">
        <f t="shared" si="2"/>
        <v>1</v>
      </c>
      <c r="E186" s="8">
        <f>_xlfn.XLOOKUP(C186,'High Income'!G:G,'High Income'!C:C)</f>
        <v>57143</v>
      </c>
      <c r="F186">
        <f>_xlfn.XLOOKUP(C186,'High Income'!G:G,'High Income'!H:H)</f>
        <v>0</v>
      </c>
      <c r="G186">
        <f>_xlfn.XLOOKUP(C186,'Low Poverty'!G:G,'Low Poverty'!C:C)</f>
        <v>16.600000000000001</v>
      </c>
      <c r="H186">
        <f>_xlfn.XLOOKUP(C186,'Low Poverty'!G:G,'Low Poverty'!H:H)</f>
        <v>0</v>
      </c>
      <c r="I186">
        <f>_xlfn.XLOOKUP(A:A,'Low Unemployment'!A:A,'Low Unemployment'!B:B)</f>
        <v>3.3</v>
      </c>
      <c r="J186">
        <f>_xlfn.XLOOKUP(A186,'Low Unemployment'!A:A,'Low Unemployment'!C:C)</f>
        <v>1</v>
      </c>
      <c r="K186">
        <f>_xlfn.XLOOKUP(A186,'Primary Care Physician'!A:A,'Primary Care Physician'!B:B)</f>
        <v>2611</v>
      </c>
      <c r="L186">
        <f>_xlfn.XLOOKUP(A186,'Primary Care Physician'!A:A,'Primary Care Physician'!C:C)</f>
        <v>0</v>
      </c>
      <c r="M186">
        <f>IFERROR(_xlfn.XLOOKUP(C186,RECAP!E:E,RECAP!F:F),0)</f>
        <v>0</v>
      </c>
      <c r="N186">
        <f>IFERROR(_xlfn.XLOOKUP(Table3[[#This Row],[Full Tract]],'IN QCT'!A:A,'IN QCT'!B:B),0)</f>
        <v>1</v>
      </c>
    </row>
    <row r="187" spans="1:14" x14ac:dyDescent="0.25">
      <c r="A187" t="s">
        <v>2717</v>
      </c>
      <c r="B187" t="s">
        <v>2353</v>
      </c>
      <c r="C187">
        <v>18019050904</v>
      </c>
      <c r="D187">
        <f t="shared" si="2"/>
        <v>2</v>
      </c>
      <c r="E187" s="8">
        <f>_xlfn.XLOOKUP(C187,'High Income'!G:G,'High Income'!C:C)</f>
        <v>108350</v>
      </c>
      <c r="F187">
        <f>_xlfn.XLOOKUP(C187,'High Income'!G:G,'High Income'!H:H)</f>
        <v>1</v>
      </c>
      <c r="G187">
        <f>_xlfn.XLOOKUP(C187,'Low Poverty'!G:G,'Low Poverty'!C:C)</f>
        <v>7.3</v>
      </c>
      <c r="H187">
        <f>_xlfn.XLOOKUP(C187,'Low Poverty'!G:G,'Low Poverty'!H:H)</f>
        <v>0</v>
      </c>
      <c r="I187">
        <f>_xlfn.XLOOKUP(A:A,'Low Unemployment'!A:A,'Low Unemployment'!B:B)</f>
        <v>3.3</v>
      </c>
      <c r="J187">
        <f>_xlfn.XLOOKUP(A187,'Low Unemployment'!A:A,'Low Unemployment'!C:C)</f>
        <v>1</v>
      </c>
      <c r="K187">
        <f>_xlfn.XLOOKUP(A187,'Primary Care Physician'!A:A,'Primary Care Physician'!B:B)</f>
        <v>2611</v>
      </c>
      <c r="L187">
        <f>_xlfn.XLOOKUP(A187,'Primary Care Physician'!A:A,'Primary Care Physician'!C:C)</f>
        <v>0</v>
      </c>
      <c r="M187">
        <f>IFERROR(_xlfn.XLOOKUP(C187,RECAP!E:E,RECAP!F:F),0)</f>
        <v>0</v>
      </c>
      <c r="N187">
        <f>IFERROR(_xlfn.XLOOKUP(Table3[[#This Row],[Full Tract]],'IN QCT'!A:A,'IN QCT'!B:B),0)</f>
        <v>0</v>
      </c>
    </row>
    <row r="188" spans="1:14" x14ac:dyDescent="0.25">
      <c r="A188" t="s">
        <v>2717</v>
      </c>
      <c r="B188" t="s">
        <v>1853</v>
      </c>
      <c r="C188">
        <v>18019051000</v>
      </c>
      <c r="D188">
        <f t="shared" si="2"/>
        <v>2</v>
      </c>
      <c r="E188" s="8">
        <f>_xlfn.XLOOKUP(C188,'High Income'!G:G,'High Income'!C:C)</f>
        <v>80956</v>
      </c>
      <c r="F188">
        <f>_xlfn.XLOOKUP(C188,'High Income'!G:G,'High Income'!H:H)</f>
        <v>0</v>
      </c>
      <c r="G188">
        <f>_xlfn.XLOOKUP(C188,'Low Poverty'!G:G,'Low Poverty'!C:C)</f>
        <v>4.2</v>
      </c>
      <c r="H188">
        <f>_xlfn.XLOOKUP(C188,'Low Poverty'!G:G,'Low Poverty'!H:H)</f>
        <v>1</v>
      </c>
      <c r="I188">
        <f>_xlfn.XLOOKUP(A:A,'Low Unemployment'!A:A,'Low Unemployment'!B:B)</f>
        <v>3.3</v>
      </c>
      <c r="J188">
        <f>_xlfn.XLOOKUP(A188,'Low Unemployment'!A:A,'Low Unemployment'!C:C)</f>
        <v>1</v>
      </c>
      <c r="K188">
        <f>_xlfn.XLOOKUP(A188,'Primary Care Physician'!A:A,'Primary Care Physician'!B:B)</f>
        <v>2611</v>
      </c>
      <c r="L188">
        <f>_xlfn.XLOOKUP(A188,'Primary Care Physician'!A:A,'Primary Care Physician'!C:C)</f>
        <v>0</v>
      </c>
      <c r="M188">
        <f>IFERROR(_xlfn.XLOOKUP(C188,RECAP!E:E,RECAP!F:F),0)</f>
        <v>0</v>
      </c>
      <c r="N188">
        <f>IFERROR(_xlfn.XLOOKUP(Table3[[#This Row],[Full Tract]],'IN QCT'!A:A,'IN QCT'!B:B),0)</f>
        <v>0</v>
      </c>
    </row>
    <row r="189" spans="1:14" x14ac:dyDescent="0.25">
      <c r="A189" t="s">
        <v>2718</v>
      </c>
      <c r="B189" t="s">
        <v>391</v>
      </c>
      <c r="C189">
        <v>18021040100</v>
      </c>
      <c r="D189">
        <f t="shared" si="2"/>
        <v>1</v>
      </c>
      <c r="E189" s="8">
        <f>_xlfn.XLOOKUP(C189,'High Income'!G:G,'High Income'!C:C)</f>
        <v>62237</v>
      </c>
      <c r="F189">
        <f>_xlfn.XLOOKUP(C189,'High Income'!G:G,'High Income'!H:H)</f>
        <v>0</v>
      </c>
      <c r="G189">
        <f>_xlfn.XLOOKUP(C189,'Low Poverty'!G:G,'Low Poverty'!C:C)</f>
        <v>17.600000000000001</v>
      </c>
      <c r="H189">
        <f>_xlfn.XLOOKUP(C189,'Low Poverty'!G:G,'Low Poverty'!H:H)</f>
        <v>0</v>
      </c>
      <c r="I189">
        <f>_xlfn.XLOOKUP(A:A,'Low Unemployment'!A:A,'Low Unemployment'!B:B)</f>
        <v>3.7</v>
      </c>
      <c r="J189">
        <f>_xlfn.XLOOKUP(A189,'Low Unemployment'!A:A,'Low Unemployment'!C:C)</f>
        <v>1</v>
      </c>
      <c r="K189">
        <f>_xlfn.XLOOKUP(A189,'Primary Care Physician'!A:A,'Primary Care Physician'!B:B)</f>
        <v>2032</v>
      </c>
      <c r="L189">
        <f>_xlfn.XLOOKUP(A189,'Primary Care Physician'!A:A,'Primary Care Physician'!C:C)</f>
        <v>0</v>
      </c>
      <c r="M189">
        <f>IFERROR(_xlfn.XLOOKUP(C189,RECAP!E:E,RECAP!F:F),0)</f>
        <v>0</v>
      </c>
      <c r="N189">
        <f>IFERROR(_xlfn.XLOOKUP(Table3[[#This Row],[Full Tract]],'IN QCT'!A:A,'IN QCT'!B:B),0)</f>
        <v>0</v>
      </c>
    </row>
    <row r="190" spans="1:14" x14ac:dyDescent="0.25">
      <c r="A190" t="s">
        <v>2718</v>
      </c>
      <c r="B190" t="s">
        <v>725</v>
      </c>
      <c r="C190">
        <v>18021040200</v>
      </c>
      <c r="D190">
        <f t="shared" si="2"/>
        <v>1</v>
      </c>
      <c r="E190" s="8">
        <f>_xlfn.XLOOKUP(C190,'High Income'!G:G,'High Income'!C:C)</f>
        <v>51362</v>
      </c>
      <c r="F190">
        <f>_xlfn.XLOOKUP(C190,'High Income'!G:G,'High Income'!H:H)</f>
        <v>0</v>
      </c>
      <c r="G190">
        <f>_xlfn.XLOOKUP(C190,'Low Poverty'!G:G,'Low Poverty'!C:C)</f>
        <v>11</v>
      </c>
      <c r="H190">
        <f>_xlfn.XLOOKUP(C190,'Low Poverty'!G:G,'Low Poverty'!H:H)</f>
        <v>0</v>
      </c>
      <c r="I190">
        <f>_xlfn.XLOOKUP(A:A,'Low Unemployment'!A:A,'Low Unemployment'!B:B)</f>
        <v>3.7</v>
      </c>
      <c r="J190">
        <f>_xlfn.XLOOKUP(A190,'Low Unemployment'!A:A,'Low Unemployment'!C:C)</f>
        <v>1</v>
      </c>
      <c r="K190">
        <f>_xlfn.XLOOKUP(A190,'Primary Care Physician'!A:A,'Primary Care Physician'!B:B)</f>
        <v>2032</v>
      </c>
      <c r="L190">
        <f>_xlfn.XLOOKUP(A190,'Primary Care Physician'!A:A,'Primary Care Physician'!C:C)</f>
        <v>0</v>
      </c>
      <c r="M190">
        <f>IFERROR(_xlfn.XLOOKUP(C190,RECAP!E:E,RECAP!F:F),0)</f>
        <v>0</v>
      </c>
      <c r="N190">
        <f>IFERROR(_xlfn.XLOOKUP(Table3[[#This Row],[Full Tract]],'IN QCT'!A:A,'IN QCT'!B:B),0)</f>
        <v>0</v>
      </c>
    </row>
    <row r="191" spans="1:14" x14ac:dyDescent="0.25">
      <c r="A191" t="s">
        <v>2718</v>
      </c>
      <c r="B191" t="s">
        <v>1103</v>
      </c>
      <c r="C191">
        <v>18021040300</v>
      </c>
      <c r="D191">
        <f t="shared" si="2"/>
        <v>2</v>
      </c>
      <c r="E191" s="8">
        <f>_xlfn.XLOOKUP(C191,'High Income'!G:G,'High Income'!C:C)</f>
        <v>90034</v>
      </c>
      <c r="F191">
        <f>_xlfn.XLOOKUP(C191,'High Income'!G:G,'High Income'!H:H)</f>
        <v>1</v>
      </c>
      <c r="G191">
        <f>_xlfn.XLOOKUP(C191,'Low Poverty'!G:G,'Low Poverty'!C:C)</f>
        <v>7.4</v>
      </c>
      <c r="H191">
        <f>_xlfn.XLOOKUP(C191,'Low Poverty'!G:G,'Low Poverty'!H:H)</f>
        <v>0</v>
      </c>
      <c r="I191">
        <f>_xlfn.XLOOKUP(A:A,'Low Unemployment'!A:A,'Low Unemployment'!B:B)</f>
        <v>3.7</v>
      </c>
      <c r="J191">
        <f>_xlfn.XLOOKUP(A191,'Low Unemployment'!A:A,'Low Unemployment'!C:C)</f>
        <v>1</v>
      </c>
      <c r="K191">
        <f>_xlfn.XLOOKUP(A191,'Primary Care Physician'!A:A,'Primary Care Physician'!B:B)</f>
        <v>2032</v>
      </c>
      <c r="L191">
        <f>_xlfn.XLOOKUP(A191,'Primary Care Physician'!A:A,'Primary Care Physician'!C:C)</f>
        <v>0</v>
      </c>
      <c r="M191">
        <f>IFERROR(_xlfn.XLOOKUP(C191,RECAP!E:E,RECAP!F:F),0)</f>
        <v>0</v>
      </c>
      <c r="N191">
        <f>IFERROR(_xlfn.XLOOKUP(Table3[[#This Row],[Full Tract]],'IN QCT'!A:A,'IN QCT'!B:B),0)</f>
        <v>0</v>
      </c>
    </row>
    <row r="192" spans="1:14" x14ac:dyDescent="0.25">
      <c r="A192" t="s">
        <v>2718</v>
      </c>
      <c r="B192" t="s">
        <v>1415</v>
      </c>
      <c r="C192">
        <v>18021040400</v>
      </c>
      <c r="D192">
        <f t="shared" si="2"/>
        <v>2</v>
      </c>
      <c r="E192" s="8">
        <f>_xlfn.XLOOKUP(C192,'High Income'!G:G,'High Income'!C:C)</f>
        <v>89604</v>
      </c>
      <c r="F192">
        <f>_xlfn.XLOOKUP(C192,'High Income'!G:G,'High Income'!H:H)</f>
        <v>1</v>
      </c>
      <c r="G192">
        <f>_xlfn.XLOOKUP(C192,'Low Poverty'!G:G,'Low Poverty'!C:C)</f>
        <v>6.7</v>
      </c>
      <c r="H192">
        <f>_xlfn.XLOOKUP(C192,'Low Poverty'!G:G,'Low Poverty'!H:H)</f>
        <v>0</v>
      </c>
      <c r="I192">
        <f>_xlfn.XLOOKUP(A:A,'Low Unemployment'!A:A,'Low Unemployment'!B:B)</f>
        <v>3.7</v>
      </c>
      <c r="J192">
        <f>_xlfn.XLOOKUP(A192,'Low Unemployment'!A:A,'Low Unemployment'!C:C)</f>
        <v>1</v>
      </c>
      <c r="K192">
        <f>_xlfn.XLOOKUP(A192,'Primary Care Physician'!A:A,'Primary Care Physician'!B:B)</f>
        <v>2032</v>
      </c>
      <c r="L192">
        <f>_xlfn.XLOOKUP(A192,'Primary Care Physician'!A:A,'Primary Care Physician'!C:C)</f>
        <v>0</v>
      </c>
      <c r="M192">
        <f>IFERROR(_xlfn.XLOOKUP(C192,RECAP!E:E,RECAP!F:F),0)</f>
        <v>0</v>
      </c>
      <c r="N192">
        <f>IFERROR(_xlfn.XLOOKUP(Table3[[#This Row],[Full Tract]],'IN QCT'!A:A,'IN QCT'!B:B),0)</f>
        <v>0</v>
      </c>
    </row>
    <row r="193" spans="1:14" x14ac:dyDescent="0.25">
      <c r="A193" t="s">
        <v>2718</v>
      </c>
      <c r="B193" t="s">
        <v>1523</v>
      </c>
      <c r="C193">
        <v>18021040500</v>
      </c>
      <c r="D193">
        <f t="shared" si="2"/>
        <v>1</v>
      </c>
      <c r="E193" s="8">
        <f>_xlfn.XLOOKUP(C193,'High Income'!G:G,'High Income'!C:C)</f>
        <v>80524</v>
      </c>
      <c r="F193">
        <f>_xlfn.XLOOKUP(C193,'High Income'!G:G,'High Income'!H:H)</f>
        <v>0</v>
      </c>
      <c r="G193">
        <f>_xlfn.XLOOKUP(C193,'Low Poverty'!G:G,'Low Poverty'!C:C)</f>
        <v>8.9</v>
      </c>
      <c r="H193">
        <f>_xlfn.XLOOKUP(C193,'Low Poverty'!G:G,'Low Poverty'!H:H)</f>
        <v>0</v>
      </c>
      <c r="I193">
        <f>_xlfn.XLOOKUP(A:A,'Low Unemployment'!A:A,'Low Unemployment'!B:B)</f>
        <v>3.7</v>
      </c>
      <c r="J193">
        <f>_xlfn.XLOOKUP(A193,'Low Unemployment'!A:A,'Low Unemployment'!C:C)</f>
        <v>1</v>
      </c>
      <c r="K193">
        <f>_xlfn.XLOOKUP(A193,'Primary Care Physician'!A:A,'Primary Care Physician'!B:B)</f>
        <v>2032</v>
      </c>
      <c r="L193">
        <f>_xlfn.XLOOKUP(A193,'Primary Care Physician'!A:A,'Primary Care Physician'!C:C)</f>
        <v>0</v>
      </c>
      <c r="M193">
        <f>IFERROR(_xlfn.XLOOKUP(C193,RECAP!E:E,RECAP!F:F),0)</f>
        <v>0</v>
      </c>
      <c r="N193">
        <f>IFERROR(_xlfn.XLOOKUP(Table3[[#This Row],[Full Tract]],'IN QCT'!A:A,'IN QCT'!B:B),0)</f>
        <v>0</v>
      </c>
    </row>
    <row r="194" spans="1:14" x14ac:dyDescent="0.25">
      <c r="A194" t="s">
        <v>2718</v>
      </c>
      <c r="B194" t="s">
        <v>651</v>
      </c>
      <c r="C194">
        <v>18021040600</v>
      </c>
      <c r="D194">
        <f t="shared" ref="D194:D257" si="3">F194+H194+J194+L194+M194</f>
        <v>1</v>
      </c>
      <c r="E194" s="8">
        <f>_xlfn.XLOOKUP(C194,'High Income'!G:G,'High Income'!C:C)</f>
        <v>71075</v>
      </c>
      <c r="F194">
        <f>_xlfn.XLOOKUP(C194,'High Income'!G:G,'High Income'!H:H)</f>
        <v>0</v>
      </c>
      <c r="G194">
        <f>_xlfn.XLOOKUP(C194,'Low Poverty'!G:G,'Low Poverty'!C:C)</f>
        <v>9.5</v>
      </c>
      <c r="H194">
        <f>_xlfn.XLOOKUP(C194,'Low Poverty'!G:G,'Low Poverty'!H:H)</f>
        <v>0</v>
      </c>
      <c r="I194">
        <f>_xlfn.XLOOKUP(A:A,'Low Unemployment'!A:A,'Low Unemployment'!B:B)</f>
        <v>3.7</v>
      </c>
      <c r="J194">
        <f>_xlfn.XLOOKUP(A194,'Low Unemployment'!A:A,'Low Unemployment'!C:C)</f>
        <v>1</v>
      </c>
      <c r="K194">
        <f>_xlfn.XLOOKUP(A194,'Primary Care Physician'!A:A,'Primary Care Physician'!B:B)</f>
        <v>2032</v>
      </c>
      <c r="L194">
        <f>_xlfn.XLOOKUP(A194,'Primary Care Physician'!A:A,'Primary Care Physician'!C:C)</f>
        <v>0</v>
      </c>
      <c r="M194">
        <f>IFERROR(_xlfn.XLOOKUP(C194,RECAP!E:E,RECAP!F:F),0)</f>
        <v>0</v>
      </c>
      <c r="N194">
        <f>IFERROR(_xlfn.XLOOKUP(Table3[[#This Row],[Full Tract]],'IN QCT'!A:A,'IN QCT'!B:B),0)</f>
        <v>0</v>
      </c>
    </row>
    <row r="195" spans="1:14" x14ac:dyDescent="0.25">
      <c r="A195" t="s">
        <v>2719</v>
      </c>
      <c r="B195" t="s">
        <v>1697</v>
      </c>
      <c r="C195">
        <v>18023950100</v>
      </c>
      <c r="D195">
        <f t="shared" si="3"/>
        <v>1</v>
      </c>
      <c r="E195" s="8">
        <f>_xlfn.XLOOKUP(C195,'High Income'!G:G,'High Income'!C:C)</f>
        <v>75948</v>
      </c>
      <c r="F195">
        <f>_xlfn.XLOOKUP(C195,'High Income'!G:G,'High Income'!H:H)</f>
        <v>0</v>
      </c>
      <c r="G195">
        <f>_xlfn.XLOOKUP(C195,'Low Poverty'!G:G,'Low Poverty'!C:C)</f>
        <v>8.1</v>
      </c>
      <c r="H195">
        <f>_xlfn.XLOOKUP(C195,'Low Poverty'!G:G,'Low Poverty'!H:H)</f>
        <v>0</v>
      </c>
      <c r="I195">
        <f>_xlfn.XLOOKUP(A:A,'Low Unemployment'!A:A,'Low Unemployment'!B:B)</f>
        <v>3.4</v>
      </c>
      <c r="J195">
        <f>_xlfn.XLOOKUP(A195,'Low Unemployment'!A:A,'Low Unemployment'!C:C)</f>
        <v>1</v>
      </c>
      <c r="K195">
        <f>_xlfn.XLOOKUP(A195,'Primary Care Physician'!A:A,'Primary Care Physician'!B:B)</f>
        <v>6613</v>
      </c>
      <c r="L195">
        <f>_xlfn.XLOOKUP(A195,'Primary Care Physician'!A:A,'Primary Care Physician'!C:C)</f>
        <v>0</v>
      </c>
      <c r="M195">
        <f>IFERROR(_xlfn.XLOOKUP(C195,RECAP!E:E,RECAP!F:F),0)</f>
        <v>0</v>
      </c>
      <c r="N195">
        <f>IFERROR(_xlfn.XLOOKUP(Table3[[#This Row],[Full Tract]],'IN QCT'!A:A,'IN QCT'!B:B),0)</f>
        <v>0</v>
      </c>
    </row>
    <row r="196" spans="1:14" x14ac:dyDescent="0.25">
      <c r="A196" t="s">
        <v>2719</v>
      </c>
      <c r="B196" t="s">
        <v>893</v>
      </c>
      <c r="C196">
        <v>18023950200</v>
      </c>
      <c r="D196">
        <f t="shared" si="3"/>
        <v>2</v>
      </c>
      <c r="E196" s="8">
        <f>_xlfn.XLOOKUP(C196,'High Income'!G:G,'High Income'!C:C)</f>
        <v>83750</v>
      </c>
      <c r="F196">
        <f>_xlfn.XLOOKUP(C196,'High Income'!G:G,'High Income'!H:H)</f>
        <v>0</v>
      </c>
      <c r="G196">
        <f>_xlfn.XLOOKUP(C196,'Low Poverty'!G:G,'Low Poverty'!C:C)</f>
        <v>5.6</v>
      </c>
      <c r="H196">
        <f>_xlfn.XLOOKUP(C196,'Low Poverty'!G:G,'Low Poverty'!H:H)</f>
        <v>1</v>
      </c>
      <c r="I196">
        <f>_xlfn.XLOOKUP(A:A,'Low Unemployment'!A:A,'Low Unemployment'!B:B)</f>
        <v>3.4</v>
      </c>
      <c r="J196">
        <f>_xlfn.XLOOKUP(A196,'Low Unemployment'!A:A,'Low Unemployment'!C:C)</f>
        <v>1</v>
      </c>
      <c r="K196">
        <f>_xlfn.XLOOKUP(A196,'Primary Care Physician'!A:A,'Primary Care Physician'!B:B)</f>
        <v>6613</v>
      </c>
      <c r="L196">
        <f>_xlfn.XLOOKUP(A196,'Primary Care Physician'!A:A,'Primary Care Physician'!C:C)</f>
        <v>0</v>
      </c>
      <c r="M196">
        <f>IFERROR(_xlfn.XLOOKUP(C196,RECAP!E:E,RECAP!F:F),0)</f>
        <v>0</v>
      </c>
      <c r="N196">
        <f>IFERROR(_xlfn.XLOOKUP(Table3[[#This Row],[Full Tract]],'IN QCT'!A:A,'IN QCT'!B:B),0)</f>
        <v>0</v>
      </c>
    </row>
    <row r="197" spans="1:14" x14ac:dyDescent="0.25">
      <c r="A197" t="s">
        <v>2719</v>
      </c>
      <c r="B197" t="s">
        <v>1395</v>
      </c>
      <c r="C197">
        <v>18023950300</v>
      </c>
      <c r="D197">
        <f t="shared" si="3"/>
        <v>1</v>
      </c>
      <c r="E197" s="8">
        <f>_xlfn.XLOOKUP(C197,'High Income'!G:G,'High Income'!C:C)</f>
        <v>70739</v>
      </c>
      <c r="F197">
        <f>_xlfn.XLOOKUP(C197,'High Income'!G:G,'High Income'!H:H)</f>
        <v>0</v>
      </c>
      <c r="G197">
        <f>_xlfn.XLOOKUP(C197,'Low Poverty'!G:G,'Low Poverty'!C:C)</f>
        <v>8.6</v>
      </c>
      <c r="H197">
        <f>_xlfn.XLOOKUP(C197,'Low Poverty'!G:G,'Low Poverty'!H:H)</f>
        <v>0</v>
      </c>
      <c r="I197">
        <f>_xlfn.XLOOKUP(A:A,'Low Unemployment'!A:A,'Low Unemployment'!B:B)</f>
        <v>3.4</v>
      </c>
      <c r="J197">
        <f>_xlfn.XLOOKUP(A197,'Low Unemployment'!A:A,'Low Unemployment'!C:C)</f>
        <v>1</v>
      </c>
      <c r="K197">
        <f>_xlfn.XLOOKUP(A197,'Primary Care Physician'!A:A,'Primary Care Physician'!B:B)</f>
        <v>6613</v>
      </c>
      <c r="L197">
        <f>_xlfn.XLOOKUP(A197,'Primary Care Physician'!A:A,'Primary Care Physician'!C:C)</f>
        <v>0</v>
      </c>
      <c r="M197">
        <f>IFERROR(_xlfn.XLOOKUP(C197,RECAP!E:E,RECAP!F:F),0)</f>
        <v>0</v>
      </c>
      <c r="N197">
        <f>IFERROR(_xlfn.XLOOKUP(Table3[[#This Row],[Full Tract]],'IN QCT'!A:A,'IN QCT'!B:B),0)</f>
        <v>0</v>
      </c>
    </row>
    <row r="198" spans="1:14" x14ac:dyDescent="0.25">
      <c r="A198" t="s">
        <v>2719</v>
      </c>
      <c r="B198" t="s">
        <v>1691</v>
      </c>
      <c r="C198">
        <v>18023950400</v>
      </c>
      <c r="D198">
        <f t="shared" si="3"/>
        <v>2</v>
      </c>
      <c r="E198" s="8">
        <f>_xlfn.XLOOKUP(C198,'High Income'!G:G,'High Income'!C:C)</f>
        <v>75625</v>
      </c>
      <c r="F198">
        <f>_xlfn.XLOOKUP(C198,'High Income'!G:G,'High Income'!H:H)</f>
        <v>0</v>
      </c>
      <c r="G198">
        <f>_xlfn.XLOOKUP(C198,'Low Poverty'!G:G,'Low Poverty'!C:C)</f>
        <v>2.2999999999999998</v>
      </c>
      <c r="H198">
        <f>_xlfn.XLOOKUP(C198,'Low Poverty'!G:G,'Low Poverty'!H:H)</f>
        <v>1</v>
      </c>
      <c r="I198">
        <f>_xlfn.XLOOKUP(A:A,'Low Unemployment'!A:A,'Low Unemployment'!B:B)</f>
        <v>3.4</v>
      </c>
      <c r="J198">
        <f>_xlfn.XLOOKUP(A198,'Low Unemployment'!A:A,'Low Unemployment'!C:C)</f>
        <v>1</v>
      </c>
      <c r="K198">
        <f>_xlfn.XLOOKUP(A198,'Primary Care Physician'!A:A,'Primary Care Physician'!B:B)</f>
        <v>6613</v>
      </c>
      <c r="L198">
        <f>_xlfn.XLOOKUP(A198,'Primary Care Physician'!A:A,'Primary Care Physician'!C:C)</f>
        <v>0</v>
      </c>
      <c r="M198">
        <f>IFERROR(_xlfn.XLOOKUP(C198,RECAP!E:E,RECAP!F:F),0)</f>
        <v>0</v>
      </c>
      <c r="N198">
        <f>IFERROR(_xlfn.XLOOKUP(Table3[[#This Row],[Full Tract]],'IN QCT'!A:A,'IN QCT'!B:B),0)</f>
        <v>0</v>
      </c>
    </row>
    <row r="199" spans="1:14" x14ac:dyDescent="0.25">
      <c r="A199" t="s">
        <v>2719</v>
      </c>
      <c r="B199" t="s">
        <v>705</v>
      </c>
      <c r="C199">
        <v>18023950500</v>
      </c>
      <c r="D199">
        <f t="shared" si="3"/>
        <v>1</v>
      </c>
      <c r="E199" s="8">
        <f>_xlfn.XLOOKUP(C199,'High Income'!G:G,'High Income'!C:C)</f>
        <v>50726</v>
      </c>
      <c r="F199">
        <f>_xlfn.XLOOKUP(C199,'High Income'!G:G,'High Income'!H:H)</f>
        <v>0</v>
      </c>
      <c r="G199">
        <f>_xlfn.XLOOKUP(C199,'Low Poverty'!G:G,'Low Poverty'!C:C)</f>
        <v>17.899999999999999</v>
      </c>
      <c r="H199">
        <f>_xlfn.XLOOKUP(C199,'Low Poverty'!G:G,'Low Poverty'!H:H)</f>
        <v>0</v>
      </c>
      <c r="I199">
        <f>_xlfn.XLOOKUP(A:A,'Low Unemployment'!A:A,'Low Unemployment'!B:B)</f>
        <v>3.4</v>
      </c>
      <c r="J199">
        <f>_xlfn.XLOOKUP(A199,'Low Unemployment'!A:A,'Low Unemployment'!C:C)</f>
        <v>1</v>
      </c>
      <c r="K199">
        <f>_xlfn.XLOOKUP(A199,'Primary Care Physician'!A:A,'Primary Care Physician'!B:B)</f>
        <v>6613</v>
      </c>
      <c r="L199">
        <f>_xlfn.XLOOKUP(A199,'Primary Care Physician'!A:A,'Primary Care Physician'!C:C)</f>
        <v>0</v>
      </c>
      <c r="M199">
        <f>IFERROR(_xlfn.XLOOKUP(C199,RECAP!E:E,RECAP!F:F),0)</f>
        <v>0</v>
      </c>
      <c r="N199">
        <f>IFERROR(_xlfn.XLOOKUP(Table3[[#This Row],[Full Tract]],'IN QCT'!A:A,'IN QCT'!B:B),0)</f>
        <v>0</v>
      </c>
    </row>
    <row r="200" spans="1:14" x14ac:dyDescent="0.25">
      <c r="A200" t="s">
        <v>2719</v>
      </c>
      <c r="B200" t="s">
        <v>1041</v>
      </c>
      <c r="C200">
        <v>18023950600</v>
      </c>
      <c r="D200">
        <f t="shared" si="3"/>
        <v>1</v>
      </c>
      <c r="E200" s="8">
        <f>_xlfn.XLOOKUP(C200,'High Income'!G:G,'High Income'!C:C)</f>
        <v>58497</v>
      </c>
      <c r="F200">
        <f>_xlfn.XLOOKUP(C200,'High Income'!G:G,'High Income'!H:H)</f>
        <v>0</v>
      </c>
      <c r="G200">
        <f>_xlfn.XLOOKUP(C200,'Low Poverty'!G:G,'Low Poverty'!C:C)</f>
        <v>8.3000000000000007</v>
      </c>
      <c r="H200">
        <f>_xlfn.XLOOKUP(C200,'Low Poverty'!G:G,'Low Poverty'!H:H)</f>
        <v>0</v>
      </c>
      <c r="I200">
        <f>_xlfn.XLOOKUP(A:A,'Low Unemployment'!A:A,'Low Unemployment'!B:B)</f>
        <v>3.4</v>
      </c>
      <c r="J200">
        <f>_xlfn.XLOOKUP(A200,'Low Unemployment'!A:A,'Low Unemployment'!C:C)</f>
        <v>1</v>
      </c>
      <c r="K200">
        <f>_xlfn.XLOOKUP(A200,'Primary Care Physician'!A:A,'Primary Care Physician'!B:B)</f>
        <v>6613</v>
      </c>
      <c r="L200">
        <f>_xlfn.XLOOKUP(A200,'Primary Care Physician'!A:A,'Primary Care Physician'!C:C)</f>
        <v>0</v>
      </c>
      <c r="M200">
        <f>IFERROR(_xlfn.XLOOKUP(C200,RECAP!E:E,RECAP!F:F),0)</f>
        <v>0</v>
      </c>
      <c r="N200">
        <f>IFERROR(_xlfn.XLOOKUP(Table3[[#This Row],[Full Tract]],'IN QCT'!A:A,'IN QCT'!B:B),0)</f>
        <v>0</v>
      </c>
    </row>
    <row r="201" spans="1:14" x14ac:dyDescent="0.25">
      <c r="A201" t="s">
        <v>2719</v>
      </c>
      <c r="B201" t="s">
        <v>1445</v>
      </c>
      <c r="C201">
        <v>18023950700</v>
      </c>
      <c r="D201">
        <f t="shared" si="3"/>
        <v>1</v>
      </c>
      <c r="E201" s="8">
        <f>_xlfn.XLOOKUP(C201,'High Income'!G:G,'High Income'!C:C)</f>
        <v>69615</v>
      </c>
      <c r="F201">
        <f>_xlfn.XLOOKUP(C201,'High Income'!G:G,'High Income'!H:H)</f>
        <v>0</v>
      </c>
      <c r="G201">
        <f>_xlfn.XLOOKUP(C201,'Low Poverty'!G:G,'Low Poverty'!C:C)</f>
        <v>9.4</v>
      </c>
      <c r="H201">
        <f>_xlfn.XLOOKUP(C201,'Low Poverty'!G:G,'Low Poverty'!H:H)</f>
        <v>0</v>
      </c>
      <c r="I201">
        <f>_xlfn.XLOOKUP(A:A,'Low Unemployment'!A:A,'Low Unemployment'!B:B)</f>
        <v>3.4</v>
      </c>
      <c r="J201">
        <f>_xlfn.XLOOKUP(A201,'Low Unemployment'!A:A,'Low Unemployment'!C:C)</f>
        <v>1</v>
      </c>
      <c r="K201">
        <f>_xlfn.XLOOKUP(A201,'Primary Care Physician'!A:A,'Primary Care Physician'!B:B)</f>
        <v>6613</v>
      </c>
      <c r="L201">
        <f>_xlfn.XLOOKUP(A201,'Primary Care Physician'!A:A,'Primary Care Physician'!C:C)</f>
        <v>0</v>
      </c>
      <c r="M201">
        <f>IFERROR(_xlfn.XLOOKUP(C201,RECAP!E:E,RECAP!F:F),0)</f>
        <v>0</v>
      </c>
      <c r="N201">
        <f>IFERROR(_xlfn.XLOOKUP(Table3[[#This Row],[Full Tract]],'IN QCT'!A:A,'IN QCT'!B:B),0)</f>
        <v>0</v>
      </c>
    </row>
    <row r="202" spans="1:14" x14ac:dyDescent="0.25">
      <c r="A202" t="s">
        <v>2719</v>
      </c>
      <c r="B202" t="s">
        <v>247</v>
      </c>
      <c r="C202">
        <v>18023950800</v>
      </c>
      <c r="D202">
        <f t="shared" si="3"/>
        <v>1</v>
      </c>
      <c r="E202" s="8">
        <f>_xlfn.XLOOKUP(C202,'High Income'!G:G,'High Income'!C:C)</f>
        <v>42407</v>
      </c>
      <c r="F202">
        <f>_xlfn.XLOOKUP(C202,'High Income'!G:G,'High Income'!H:H)</f>
        <v>0</v>
      </c>
      <c r="G202">
        <f>_xlfn.XLOOKUP(C202,'Low Poverty'!G:G,'Low Poverty'!C:C)</f>
        <v>10.7</v>
      </c>
      <c r="H202">
        <f>_xlfn.XLOOKUP(C202,'Low Poverty'!G:G,'Low Poverty'!H:H)</f>
        <v>0</v>
      </c>
      <c r="I202">
        <f>_xlfn.XLOOKUP(A:A,'Low Unemployment'!A:A,'Low Unemployment'!B:B)</f>
        <v>3.4</v>
      </c>
      <c r="J202">
        <f>_xlfn.XLOOKUP(A202,'Low Unemployment'!A:A,'Low Unemployment'!C:C)</f>
        <v>1</v>
      </c>
      <c r="K202">
        <f>_xlfn.XLOOKUP(A202,'Primary Care Physician'!A:A,'Primary Care Physician'!B:B)</f>
        <v>6613</v>
      </c>
      <c r="L202">
        <f>_xlfn.XLOOKUP(A202,'Primary Care Physician'!A:A,'Primary Care Physician'!C:C)</f>
        <v>0</v>
      </c>
      <c r="M202">
        <f>IFERROR(_xlfn.XLOOKUP(C202,RECAP!E:E,RECAP!F:F),0)</f>
        <v>0</v>
      </c>
      <c r="N202">
        <f>IFERROR(_xlfn.XLOOKUP(Table3[[#This Row],[Full Tract]],'IN QCT'!A:A,'IN QCT'!B:B),0)</f>
        <v>1</v>
      </c>
    </row>
    <row r="203" spans="1:14" x14ac:dyDescent="0.25">
      <c r="A203" t="s">
        <v>2720</v>
      </c>
      <c r="B203" t="s">
        <v>773</v>
      </c>
      <c r="C203">
        <v>18025951900</v>
      </c>
      <c r="D203">
        <f t="shared" si="3"/>
        <v>0</v>
      </c>
      <c r="E203" s="8">
        <f>_xlfn.XLOOKUP(C203,'High Income'!G:G,'High Income'!C:C)</f>
        <v>52548</v>
      </c>
      <c r="F203">
        <f>_xlfn.XLOOKUP(C203,'High Income'!G:G,'High Income'!H:H)</f>
        <v>0</v>
      </c>
      <c r="G203">
        <f>_xlfn.XLOOKUP(C203,'Low Poverty'!G:G,'Low Poverty'!C:C)</f>
        <v>18.2</v>
      </c>
      <c r="H203">
        <f>_xlfn.XLOOKUP(C203,'Low Poverty'!G:G,'Low Poverty'!H:H)</f>
        <v>0</v>
      </c>
      <c r="I203">
        <f>_xlfn.XLOOKUP(A:A,'Low Unemployment'!A:A,'Low Unemployment'!B:B)</f>
        <v>4.2</v>
      </c>
      <c r="J203">
        <f>_xlfn.XLOOKUP(A203,'Low Unemployment'!A:A,'Low Unemployment'!C:C)</f>
        <v>0</v>
      </c>
      <c r="K203" t="str">
        <f>_xlfn.XLOOKUP(A203,'Primary Care Physician'!A:A,'Primary Care Physician'!B:B)</f>
        <v>n/a</v>
      </c>
      <c r="L203">
        <f>_xlfn.XLOOKUP(A203,'Primary Care Physician'!A:A,'Primary Care Physician'!C:C)</f>
        <v>0</v>
      </c>
      <c r="M203">
        <f>IFERROR(_xlfn.XLOOKUP(C203,RECAP!E:E,RECAP!F:F),0)</f>
        <v>0</v>
      </c>
      <c r="N203">
        <f>IFERROR(_xlfn.XLOOKUP(Table3[[#This Row],[Full Tract]],'IN QCT'!A:A,'IN QCT'!B:B),0)</f>
        <v>0</v>
      </c>
    </row>
    <row r="204" spans="1:14" x14ac:dyDescent="0.25">
      <c r="A204" t="s">
        <v>2720</v>
      </c>
      <c r="B204" t="s">
        <v>505</v>
      </c>
      <c r="C204">
        <v>18025952000</v>
      </c>
      <c r="D204">
        <f t="shared" si="3"/>
        <v>0</v>
      </c>
      <c r="E204" s="8">
        <f>_xlfn.XLOOKUP(C204,'High Income'!G:G,'High Income'!C:C)</f>
        <v>44340</v>
      </c>
      <c r="F204">
        <f>_xlfn.XLOOKUP(C204,'High Income'!G:G,'High Income'!H:H)</f>
        <v>0</v>
      </c>
      <c r="G204">
        <f>_xlfn.XLOOKUP(C204,'Low Poverty'!G:G,'Low Poverty'!C:C)</f>
        <v>27</v>
      </c>
      <c r="H204">
        <f>_xlfn.XLOOKUP(C204,'Low Poverty'!G:G,'Low Poverty'!H:H)</f>
        <v>0</v>
      </c>
      <c r="I204">
        <f>_xlfn.XLOOKUP(A:A,'Low Unemployment'!A:A,'Low Unemployment'!B:B)</f>
        <v>4.2</v>
      </c>
      <c r="J204">
        <f>_xlfn.XLOOKUP(A204,'Low Unemployment'!A:A,'Low Unemployment'!C:C)</f>
        <v>0</v>
      </c>
      <c r="K204" t="str">
        <f>_xlfn.XLOOKUP(A204,'Primary Care Physician'!A:A,'Primary Care Physician'!B:B)</f>
        <v>n/a</v>
      </c>
      <c r="L204">
        <f>_xlfn.XLOOKUP(A204,'Primary Care Physician'!A:A,'Primary Care Physician'!C:C)</f>
        <v>0</v>
      </c>
      <c r="M204">
        <f>IFERROR(_xlfn.XLOOKUP(C204,RECAP!E:E,RECAP!F:F),0)</f>
        <v>0</v>
      </c>
      <c r="N204">
        <f>IFERROR(_xlfn.XLOOKUP(Table3[[#This Row],[Full Tract]],'IN QCT'!A:A,'IN QCT'!B:B),0)</f>
        <v>1</v>
      </c>
    </row>
    <row r="205" spans="1:14" x14ac:dyDescent="0.25">
      <c r="A205" t="s">
        <v>2720</v>
      </c>
      <c r="B205" t="s">
        <v>717</v>
      </c>
      <c r="C205">
        <v>18025952100</v>
      </c>
      <c r="D205">
        <f t="shared" si="3"/>
        <v>0</v>
      </c>
      <c r="E205" s="8">
        <f>_xlfn.XLOOKUP(C205,'High Income'!G:G,'High Income'!C:C)</f>
        <v>51058</v>
      </c>
      <c r="F205">
        <f>_xlfn.XLOOKUP(C205,'High Income'!G:G,'High Income'!H:H)</f>
        <v>0</v>
      </c>
      <c r="G205">
        <f>_xlfn.XLOOKUP(C205,'Low Poverty'!G:G,'Low Poverty'!C:C)</f>
        <v>27.3</v>
      </c>
      <c r="H205">
        <f>_xlfn.XLOOKUP(C205,'Low Poverty'!G:G,'Low Poverty'!H:H)</f>
        <v>0</v>
      </c>
      <c r="I205">
        <f>_xlfn.XLOOKUP(A:A,'Low Unemployment'!A:A,'Low Unemployment'!B:B)</f>
        <v>4.2</v>
      </c>
      <c r="J205">
        <f>_xlfn.XLOOKUP(A205,'Low Unemployment'!A:A,'Low Unemployment'!C:C)</f>
        <v>0</v>
      </c>
      <c r="K205" t="str">
        <f>_xlfn.XLOOKUP(A205,'Primary Care Physician'!A:A,'Primary Care Physician'!B:B)</f>
        <v>n/a</v>
      </c>
      <c r="L205">
        <f>_xlfn.XLOOKUP(A205,'Primary Care Physician'!A:A,'Primary Care Physician'!C:C)</f>
        <v>0</v>
      </c>
      <c r="M205">
        <f>IFERROR(_xlfn.XLOOKUP(C205,RECAP!E:E,RECAP!F:F),0)</f>
        <v>0</v>
      </c>
      <c r="N205">
        <f>IFERROR(_xlfn.XLOOKUP(Table3[[#This Row],[Full Tract]],'IN QCT'!A:A,'IN QCT'!B:B),0)</f>
        <v>0</v>
      </c>
    </row>
    <row r="206" spans="1:14" x14ac:dyDescent="0.25">
      <c r="A206" t="s">
        <v>2721</v>
      </c>
      <c r="B206" t="s">
        <v>1031</v>
      </c>
      <c r="C206">
        <v>18027954300</v>
      </c>
      <c r="D206">
        <f t="shared" si="3"/>
        <v>1</v>
      </c>
      <c r="E206" s="8">
        <f>_xlfn.XLOOKUP(C206,'High Income'!G:G,'High Income'!C:C)</f>
        <v>65968</v>
      </c>
      <c r="F206">
        <f>_xlfn.XLOOKUP(C206,'High Income'!G:G,'High Income'!H:H)</f>
        <v>0</v>
      </c>
      <c r="G206">
        <f>_xlfn.XLOOKUP(C206,'Low Poverty'!G:G,'Low Poverty'!C:C)</f>
        <v>7.1</v>
      </c>
      <c r="H206">
        <f>_xlfn.XLOOKUP(C206,'Low Poverty'!G:G,'Low Poverty'!H:H)</f>
        <v>0</v>
      </c>
      <c r="I206">
        <f>_xlfn.XLOOKUP(A:A,'Low Unemployment'!A:A,'Low Unemployment'!B:B)</f>
        <v>3</v>
      </c>
      <c r="J206">
        <f>_xlfn.XLOOKUP(A206,'Low Unemployment'!A:A,'Low Unemployment'!C:C)</f>
        <v>1</v>
      </c>
      <c r="K206">
        <f>_xlfn.XLOOKUP(A206,'Primary Care Physician'!A:A,'Primary Care Physician'!B:B)</f>
        <v>2386</v>
      </c>
      <c r="L206">
        <f>_xlfn.XLOOKUP(A206,'Primary Care Physician'!A:A,'Primary Care Physician'!C:C)</f>
        <v>0</v>
      </c>
      <c r="M206">
        <f>IFERROR(_xlfn.XLOOKUP(C206,RECAP!E:E,RECAP!F:F),0)</f>
        <v>0</v>
      </c>
      <c r="N206">
        <f>IFERROR(_xlfn.XLOOKUP(Table3[[#This Row],[Full Tract]],'IN QCT'!A:A,'IN QCT'!B:B),0)</f>
        <v>0</v>
      </c>
    </row>
    <row r="207" spans="1:14" x14ac:dyDescent="0.25">
      <c r="A207" t="s">
        <v>2721</v>
      </c>
      <c r="B207" t="s">
        <v>533</v>
      </c>
      <c r="C207">
        <v>18027954400</v>
      </c>
      <c r="D207">
        <f t="shared" si="3"/>
        <v>1</v>
      </c>
      <c r="E207" s="8">
        <f>_xlfn.XLOOKUP(C207,'High Income'!G:G,'High Income'!C:C)</f>
        <v>78365</v>
      </c>
      <c r="F207">
        <f>_xlfn.XLOOKUP(C207,'High Income'!G:G,'High Income'!H:H)</f>
        <v>0</v>
      </c>
      <c r="G207">
        <f>_xlfn.XLOOKUP(C207,'Low Poverty'!G:G,'Low Poverty'!C:C)</f>
        <v>7.4</v>
      </c>
      <c r="H207">
        <f>_xlfn.XLOOKUP(C207,'Low Poverty'!G:G,'Low Poverty'!H:H)</f>
        <v>0</v>
      </c>
      <c r="I207">
        <f>_xlfn.XLOOKUP(A:A,'Low Unemployment'!A:A,'Low Unemployment'!B:B)</f>
        <v>3</v>
      </c>
      <c r="J207">
        <f>_xlfn.XLOOKUP(A207,'Low Unemployment'!A:A,'Low Unemployment'!C:C)</f>
        <v>1</v>
      </c>
      <c r="K207">
        <f>_xlfn.XLOOKUP(A207,'Primary Care Physician'!A:A,'Primary Care Physician'!B:B)</f>
        <v>2386</v>
      </c>
      <c r="L207">
        <f>_xlfn.XLOOKUP(A207,'Primary Care Physician'!A:A,'Primary Care Physician'!C:C)</f>
        <v>0</v>
      </c>
      <c r="M207">
        <f>IFERROR(_xlfn.XLOOKUP(C207,RECAP!E:E,RECAP!F:F),0)</f>
        <v>0</v>
      </c>
      <c r="N207">
        <f>IFERROR(_xlfn.XLOOKUP(Table3[[#This Row],[Full Tract]],'IN QCT'!A:A,'IN QCT'!B:B),0)</f>
        <v>0</v>
      </c>
    </row>
    <row r="208" spans="1:14" x14ac:dyDescent="0.25">
      <c r="A208" t="s">
        <v>2721</v>
      </c>
      <c r="B208" t="s">
        <v>2009</v>
      </c>
      <c r="C208">
        <v>18027954501</v>
      </c>
      <c r="D208">
        <f t="shared" si="3"/>
        <v>2</v>
      </c>
      <c r="E208" s="8">
        <f>_xlfn.XLOOKUP(C208,'High Income'!G:G,'High Income'!C:C)</f>
        <v>84914</v>
      </c>
      <c r="F208">
        <f>_xlfn.XLOOKUP(C208,'High Income'!G:G,'High Income'!H:H)</f>
        <v>1</v>
      </c>
      <c r="G208">
        <f>_xlfn.XLOOKUP(C208,'Low Poverty'!G:G,'Low Poverty'!C:C)</f>
        <v>6.5</v>
      </c>
      <c r="H208">
        <f>_xlfn.XLOOKUP(C208,'Low Poverty'!G:G,'Low Poverty'!H:H)</f>
        <v>0</v>
      </c>
      <c r="I208">
        <f>_xlfn.XLOOKUP(A:A,'Low Unemployment'!A:A,'Low Unemployment'!B:B)</f>
        <v>3</v>
      </c>
      <c r="J208">
        <f>_xlfn.XLOOKUP(A208,'Low Unemployment'!A:A,'Low Unemployment'!C:C)</f>
        <v>1</v>
      </c>
      <c r="K208">
        <f>_xlfn.XLOOKUP(A208,'Primary Care Physician'!A:A,'Primary Care Physician'!B:B)</f>
        <v>2386</v>
      </c>
      <c r="L208">
        <f>_xlfn.XLOOKUP(A208,'Primary Care Physician'!A:A,'Primary Care Physician'!C:C)</f>
        <v>0</v>
      </c>
      <c r="M208">
        <f>IFERROR(_xlfn.XLOOKUP(C208,RECAP!E:E,RECAP!F:F),0)</f>
        <v>0</v>
      </c>
      <c r="N208">
        <f>IFERROR(_xlfn.XLOOKUP(Table3[[#This Row],[Full Tract]],'IN QCT'!A:A,'IN QCT'!B:B),0)</f>
        <v>0</v>
      </c>
    </row>
    <row r="209" spans="1:14" x14ac:dyDescent="0.25">
      <c r="A209" t="s">
        <v>2721</v>
      </c>
      <c r="B209" t="s">
        <v>2205</v>
      </c>
      <c r="C209">
        <v>18027954502</v>
      </c>
      <c r="D209">
        <f t="shared" si="3"/>
        <v>3</v>
      </c>
      <c r="E209" s="8">
        <f>_xlfn.XLOOKUP(C209,'High Income'!G:G,'High Income'!C:C)</f>
        <v>94632</v>
      </c>
      <c r="F209">
        <f>_xlfn.XLOOKUP(C209,'High Income'!G:G,'High Income'!H:H)</f>
        <v>1</v>
      </c>
      <c r="G209">
        <f>_xlfn.XLOOKUP(C209,'Low Poverty'!G:G,'Low Poverty'!C:C)</f>
        <v>3.2</v>
      </c>
      <c r="H209">
        <f>_xlfn.XLOOKUP(C209,'Low Poverty'!G:G,'Low Poverty'!H:H)</f>
        <v>1</v>
      </c>
      <c r="I209">
        <f>_xlfn.XLOOKUP(A:A,'Low Unemployment'!A:A,'Low Unemployment'!B:B)</f>
        <v>3</v>
      </c>
      <c r="J209">
        <f>_xlfn.XLOOKUP(A209,'Low Unemployment'!A:A,'Low Unemployment'!C:C)</f>
        <v>1</v>
      </c>
      <c r="K209">
        <f>_xlfn.XLOOKUP(A209,'Primary Care Physician'!A:A,'Primary Care Physician'!B:B)</f>
        <v>2386</v>
      </c>
      <c r="L209">
        <f>_xlfn.XLOOKUP(A209,'Primary Care Physician'!A:A,'Primary Care Physician'!C:C)</f>
        <v>0</v>
      </c>
      <c r="M209">
        <f>IFERROR(_xlfn.XLOOKUP(C209,RECAP!E:E,RECAP!F:F),0)</f>
        <v>0</v>
      </c>
      <c r="N209">
        <f>IFERROR(_xlfn.XLOOKUP(Table3[[#This Row],[Full Tract]],'IN QCT'!A:A,'IN QCT'!B:B),0)</f>
        <v>0</v>
      </c>
    </row>
    <row r="210" spans="1:14" x14ac:dyDescent="0.25">
      <c r="A210" t="s">
        <v>2721</v>
      </c>
      <c r="B210" t="s">
        <v>1185</v>
      </c>
      <c r="C210">
        <v>18027954600</v>
      </c>
      <c r="D210">
        <f t="shared" si="3"/>
        <v>2</v>
      </c>
      <c r="E210" s="8">
        <f>_xlfn.XLOOKUP(C210,'High Income'!G:G,'High Income'!C:C)</f>
        <v>86528</v>
      </c>
      <c r="F210">
        <f>_xlfn.XLOOKUP(C210,'High Income'!G:G,'High Income'!H:H)</f>
        <v>1</v>
      </c>
      <c r="G210">
        <f>_xlfn.XLOOKUP(C210,'Low Poverty'!G:G,'Low Poverty'!C:C)</f>
        <v>9.6</v>
      </c>
      <c r="H210">
        <f>_xlfn.XLOOKUP(C210,'Low Poverty'!G:G,'Low Poverty'!H:H)</f>
        <v>0</v>
      </c>
      <c r="I210">
        <f>_xlfn.XLOOKUP(A:A,'Low Unemployment'!A:A,'Low Unemployment'!B:B)</f>
        <v>3</v>
      </c>
      <c r="J210">
        <f>_xlfn.XLOOKUP(A210,'Low Unemployment'!A:A,'Low Unemployment'!C:C)</f>
        <v>1</v>
      </c>
      <c r="K210">
        <f>_xlfn.XLOOKUP(A210,'Primary Care Physician'!A:A,'Primary Care Physician'!B:B)</f>
        <v>2386</v>
      </c>
      <c r="L210">
        <f>_xlfn.XLOOKUP(A210,'Primary Care Physician'!A:A,'Primary Care Physician'!C:C)</f>
        <v>0</v>
      </c>
      <c r="M210">
        <f>IFERROR(_xlfn.XLOOKUP(C210,RECAP!E:E,RECAP!F:F),0)</f>
        <v>0</v>
      </c>
      <c r="N210">
        <f>IFERROR(_xlfn.XLOOKUP(Table3[[#This Row],[Full Tract]],'IN QCT'!A:A,'IN QCT'!B:B),0)</f>
        <v>0</v>
      </c>
    </row>
    <row r="211" spans="1:14" x14ac:dyDescent="0.25">
      <c r="A211" t="s">
        <v>2721</v>
      </c>
      <c r="B211" t="s">
        <v>267</v>
      </c>
      <c r="C211">
        <v>18027954700</v>
      </c>
      <c r="D211">
        <f t="shared" si="3"/>
        <v>1</v>
      </c>
      <c r="E211" s="8">
        <f>_xlfn.XLOOKUP(C211,'High Income'!G:G,'High Income'!C:C)</f>
        <v>36326</v>
      </c>
      <c r="F211">
        <f>_xlfn.XLOOKUP(C211,'High Income'!G:G,'High Income'!H:H)</f>
        <v>0</v>
      </c>
      <c r="G211">
        <f>_xlfn.XLOOKUP(C211,'Low Poverty'!G:G,'Low Poverty'!C:C)</f>
        <v>24.8</v>
      </c>
      <c r="H211">
        <f>_xlfn.XLOOKUP(C211,'Low Poverty'!G:G,'Low Poverty'!H:H)</f>
        <v>0</v>
      </c>
      <c r="I211">
        <f>_xlfn.XLOOKUP(A:A,'Low Unemployment'!A:A,'Low Unemployment'!B:B)</f>
        <v>3</v>
      </c>
      <c r="J211">
        <f>_xlfn.XLOOKUP(A211,'Low Unemployment'!A:A,'Low Unemployment'!C:C)</f>
        <v>1</v>
      </c>
      <c r="K211">
        <f>_xlfn.XLOOKUP(A211,'Primary Care Physician'!A:A,'Primary Care Physician'!B:B)</f>
        <v>2386</v>
      </c>
      <c r="L211">
        <f>_xlfn.XLOOKUP(A211,'Primary Care Physician'!A:A,'Primary Care Physician'!C:C)</f>
        <v>0</v>
      </c>
      <c r="M211">
        <f>IFERROR(_xlfn.XLOOKUP(C211,RECAP!E:E,RECAP!F:F),0)</f>
        <v>0</v>
      </c>
      <c r="N211">
        <f>IFERROR(_xlfn.XLOOKUP(Table3[[#This Row],[Full Tract]],'IN QCT'!A:A,'IN QCT'!B:B),0)</f>
        <v>0</v>
      </c>
    </row>
    <row r="212" spans="1:14" x14ac:dyDescent="0.25">
      <c r="A212" t="s">
        <v>2721</v>
      </c>
      <c r="B212" t="s">
        <v>591</v>
      </c>
      <c r="C212">
        <v>18027954800</v>
      </c>
      <c r="D212">
        <f t="shared" si="3"/>
        <v>1</v>
      </c>
      <c r="E212" s="8">
        <f>_xlfn.XLOOKUP(C212,'High Income'!G:G,'High Income'!C:C)</f>
        <v>46474</v>
      </c>
      <c r="F212">
        <f>_xlfn.XLOOKUP(C212,'High Income'!G:G,'High Income'!H:H)</f>
        <v>0</v>
      </c>
      <c r="G212">
        <f>_xlfn.XLOOKUP(C212,'Low Poverty'!G:G,'Low Poverty'!C:C)</f>
        <v>19.600000000000001</v>
      </c>
      <c r="H212">
        <f>_xlfn.XLOOKUP(C212,'Low Poverty'!G:G,'Low Poverty'!H:H)</f>
        <v>0</v>
      </c>
      <c r="I212">
        <f>_xlfn.XLOOKUP(A:A,'Low Unemployment'!A:A,'Low Unemployment'!B:B)</f>
        <v>3</v>
      </c>
      <c r="J212">
        <f>_xlfn.XLOOKUP(A212,'Low Unemployment'!A:A,'Low Unemployment'!C:C)</f>
        <v>1</v>
      </c>
      <c r="K212">
        <f>_xlfn.XLOOKUP(A212,'Primary Care Physician'!A:A,'Primary Care Physician'!B:B)</f>
        <v>2386</v>
      </c>
      <c r="L212">
        <f>_xlfn.XLOOKUP(A212,'Primary Care Physician'!A:A,'Primary Care Physician'!C:C)</f>
        <v>0</v>
      </c>
      <c r="M212">
        <f>IFERROR(_xlfn.XLOOKUP(C212,RECAP!E:E,RECAP!F:F),0)</f>
        <v>0</v>
      </c>
      <c r="N212">
        <f>IFERROR(_xlfn.XLOOKUP(Table3[[#This Row],[Full Tract]],'IN QCT'!A:A,'IN QCT'!B:B),0)</f>
        <v>0</v>
      </c>
    </row>
    <row r="213" spans="1:14" x14ac:dyDescent="0.25">
      <c r="A213" t="s">
        <v>2721</v>
      </c>
      <c r="B213" t="s">
        <v>1301</v>
      </c>
      <c r="C213">
        <v>18027954900</v>
      </c>
      <c r="D213">
        <f t="shared" si="3"/>
        <v>1</v>
      </c>
      <c r="E213" s="8">
        <f>_xlfn.XLOOKUP(C213,'High Income'!G:G,'High Income'!C:C)</f>
        <v>73399</v>
      </c>
      <c r="F213">
        <f>_xlfn.XLOOKUP(C213,'High Income'!G:G,'High Income'!H:H)</f>
        <v>0</v>
      </c>
      <c r="G213">
        <f>_xlfn.XLOOKUP(C213,'Low Poverty'!G:G,'Low Poverty'!C:C)</f>
        <v>8.1</v>
      </c>
      <c r="H213">
        <f>_xlfn.XLOOKUP(C213,'Low Poverty'!G:G,'Low Poverty'!H:H)</f>
        <v>0</v>
      </c>
      <c r="I213">
        <f>_xlfn.XLOOKUP(A:A,'Low Unemployment'!A:A,'Low Unemployment'!B:B)</f>
        <v>3</v>
      </c>
      <c r="J213">
        <f>_xlfn.XLOOKUP(A213,'Low Unemployment'!A:A,'Low Unemployment'!C:C)</f>
        <v>1</v>
      </c>
      <c r="K213">
        <f>_xlfn.XLOOKUP(A213,'Primary Care Physician'!A:A,'Primary Care Physician'!B:B)</f>
        <v>2386</v>
      </c>
      <c r="L213">
        <f>_xlfn.XLOOKUP(A213,'Primary Care Physician'!A:A,'Primary Care Physician'!C:C)</f>
        <v>0</v>
      </c>
      <c r="M213">
        <f>IFERROR(_xlfn.XLOOKUP(C213,RECAP!E:E,RECAP!F:F),0)</f>
        <v>0</v>
      </c>
      <c r="N213">
        <f>IFERROR(_xlfn.XLOOKUP(Table3[[#This Row],[Full Tract]],'IN QCT'!A:A,'IN QCT'!B:B),0)</f>
        <v>0</v>
      </c>
    </row>
    <row r="214" spans="1:14" x14ac:dyDescent="0.25">
      <c r="A214" t="s">
        <v>2722</v>
      </c>
      <c r="B214" t="s">
        <v>2347</v>
      </c>
      <c r="C214">
        <v>18029080101</v>
      </c>
      <c r="D214">
        <f t="shared" si="3"/>
        <v>3</v>
      </c>
      <c r="E214" s="8">
        <f>_xlfn.XLOOKUP(C214,'High Income'!G:G,'High Income'!C:C)</f>
        <v>107981</v>
      </c>
      <c r="F214">
        <f>_xlfn.XLOOKUP(C214,'High Income'!G:G,'High Income'!H:H)</f>
        <v>1</v>
      </c>
      <c r="G214">
        <f>_xlfn.XLOOKUP(C214,'Low Poverty'!G:G,'Low Poverty'!C:C)</f>
        <v>3.9</v>
      </c>
      <c r="H214">
        <f>_xlfn.XLOOKUP(C214,'Low Poverty'!G:G,'Low Poverty'!H:H)</f>
        <v>1</v>
      </c>
      <c r="I214">
        <f>_xlfn.XLOOKUP(A:A,'Low Unemployment'!A:A,'Low Unemployment'!B:B)</f>
        <v>3.4</v>
      </c>
      <c r="J214">
        <f>_xlfn.XLOOKUP(A214,'Low Unemployment'!A:A,'Low Unemployment'!C:C)</f>
        <v>1</v>
      </c>
      <c r="K214">
        <f>_xlfn.XLOOKUP(A214,'Primary Care Physician'!A:A,'Primary Care Physician'!B:B)</f>
        <v>2209</v>
      </c>
      <c r="L214">
        <f>_xlfn.XLOOKUP(A214,'Primary Care Physician'!A:A,'Primary Care Physician'!C:C)</f>
        <v>0</v>
      </c>
      <c r="M214">
        <f>IFERROR(_xlfn.XLOOKUP(C214,RECAP!E:E,RECAP!F:F),0)</f>
        <v>0</v>
      </c>
      <c r="N214">
        <f>IFERROR(_xlfn.XLOOKUP(Table3[[#This Row],[Full Tract]],'IN QCT'!A:A,'IN QCT'!B:B),0)</f>
        <v>0</v>
      </c>
    </row>
    <row r="215" spans="1:14" x14ac:dyDescent="0.25">
      <c r="A215" t="s">
        <v>2722</v>
      </c>
      <c r="B215" t="s">
        <v>2329</v>
      </c>
      <c r="C215">
        <v>18029080103</v>
      </c>
      <c r="D215">
        <f t="shared" si="3"/>
        <v>3</v>
      </c>
      <c r="E215" s="8">
        <f>_xlfn.XLOOKUP(C215,'High Income'!G:G,'High Income'!C:C)</f>
        <v>104347</v>
      </c>
      <c r="F215">
        <f>_xlfn.XLOOKUP(C215,'High Income'!G:G,'High Income'!H:H)</f>
        <v>1</v>
      </c>
      <c r="G215">
        <f>_xlfn.XLOOKUP(C215,'Low Poverty'!G:G,'Low Poverty'!C:C)</f>
        <v>4</v>
      </c>
      <c r="H215">
        <f>_xlfn.XLOOKUP(C215,'Low Poverty'!G:G,'Low Poverty'!H:H)</f>
        <v>1</v>
      </c>
      <c r="I215">
        <f>_xlfn.XLOOKUP(A:A,'Low Unemployment'!A:A,'Low Unemployment'!B:B)</f>
        <v>3.4</v>
      </c>
      <c r="J215">
        <f>_xlfn.XLOOKUP(A215,'Low Unemployment'!A:A,'Low Unemployment'!C:C)</f>
        <v>1</v>
      </c>
      <c r="K215">
        <f>_xlfn.XLOOKUP(A215,'Primary Care Physician'!A:A,'Primary Care Physician'!B:B)</f>
        <v>2209</v>
      </c>
      <c r="L215">
        <f>_xlfn.XLOOKUP(A215,'Primary Care Physician'!A:A,'Primary Care Physician'!C:C)</f>
        <v>0</v>
      </c>
      <c r="M215">
        <f>IFERROR(_xlfn.XLOOKUP(C215,RECAP!E:E,RECAP!F:F),0)</f>
        <v>0</v>
      </c>
      <c r="N215">
        <f>IFERROR(_xlfn.XLOOKUP(Table3[[#This Row],[Full Tract]],'IN QCT'!A:A,'IN QCT'!B:B),0)</f>
        <v>0</v>
      </c>
    </row>
    <row r="216" spans="1:14" x14ac:dyDescent="0.25">
      <c r="A216" t="s">
        <v>2722</v>
      </c>
      <c r="B216" t="s">
        <v>2325</v>
      </c>
      <c r="C216">
        <v>18029080104</v>
      </c>
      <c r="D216">
        <f t="shared" si="3"/>
        <v>3</v>
      </c>
      <c r="E216" s="8">
        <f>_xlfn.XLOOKUP(C216,'High Income'!G:G,'High Income'!C:C)</f>
        <v>104176</v>
      </c>
      <c r="F216">
        <f>_xlfn.XLOOKUP(C216,'High Income'!G:G,'High Income'!H:H)</f>
        <v>1</v>
      </c>
      <c r="G216">
        <f>_xlfn.XLOOKUP(C216,'Low Poverty'!G:G,'Low Poverty'!C:C)</f>
        <v>3.1</v>
      </c>
      <c r="H216">
        <f>_xlfn.XLOOKUP(C216,'Low Poverty'!G:G,'Low Poverty'!H:H)</f>
        <v>1</v>
      </c>
      <c r="I216">
        <f>_xlfn.XLOOKUP(A:A,'Low Unemployment'!A:A,'Low Unemployment'!B:B)</f>
        <v>3.4</v>
      </c>
      <c r="J216">
        <f>_xlfn.XLOOKUP(A216,'Low Unemployment'!A:A,'Low Unemployment'!C:C)</f>
        <v>1</v>
      </c>
      <c r="K216">
        <f>_xlfn.XLOOKUP(A216,'Primary Care Physician'!A:A,'Primary Care Physician'!B:B)</f>
        <v>2209</v>
      </c>
      <c r="L216">
        <f>_xlfn.XLOOKUP(A216,'Primary Care Physician'!A:A,'Primary Care Physician'!C:C)</f>
        <v>0</v>
      </c>
      <c r="M216">
        <f>IFERROR(_xlfn.XLOOKUP(C216,RECAP!E:E,RECAP!F:F),0)</f>
        <v>0</v>
      </c>
      <c r="N216">
        <f>IFERROR(_xlfn.XLOOKUP(Table3[[#This Row],[Full Tract]],'IN QCT'!A:A,'IN QCT'!B:B),0)</f>
        <v>0</v>
      </c>
    </row>
    <row r="217" spans="1:14" x14ac:dyDescent="0.25">
      <c r="A217" t="s">
        <v>2722</v>
      </c>
      <c r="B217" t="s">
        <v>2319</v>
      </c>
      <c r="C217">
        <v>18029080201</v>
      </c>
      <c r="D217">
        <f t="shared" si="3"/>
        <v>3</v>
      </c>
      <c r="E217" s="8">
        <f>_xlfn.XLOOKUP(C217,'High Income'!G:G,'High Income'!C:C)</f>
        <v>103478</v>
      </c>
      <c r="F217">
        <f>_xlfn.XLOOKUP(C217,'High Income'!G:G,'High Income'!H:H)</f>
        <v>1</v>
      </c>
      <c r="G217">
        <f>_xlfn.XLOOKUP(C217,'Low Poverty'!G:G,'Low Poverty'!C:C)</f>
        <v>5.0999999999999996</v>
      </c>
      <c r="H217">
        <f>_xlfn.XLOOKUP(C217,'Low Poverty'!G:G,'Low Poverty'!H:H)</f>
        <v>1</v>
      </c>
      <c r="I217">
        <f>_xlfn.XLOOKUP(A:A,'Low Unemployment'!A:A,'Low Unemployment'!B:B)</f>
        <v>3.4</v>
      </c>
      <c r="J217">
        <f>_xlfn.XLOOKUP(A217,'Low Unemployment'!A:A,'Low Unemployment'!C:C)</f>
        <v>1</v>
      </c>
      <c r="K217">
        <f>_xlfn.XLOOKUP(A217,'Primary Care Physician'!A:A,'Primary Care Physician'!B:B)</f>
        <v>2209</v>
      </c>
      <c r="L217">
        <f>_xlfn.XLOOKUP(A217,'Primary Care Physician'!A:A,'Primary Care Physician'!C:C)</f>
        <v>0</v>
      </c>
      <c r="M217">
        <f>IFERROR(_xlfn.XLOOKUP(C217,RECAP!E:E,RECAP!F:F),0)</f>
        <v>0</v>
      </c>
      <c r="N217">
        <f>IFERROR(_xlfn.XLOOKUP(Table3[[#This Row],[Full Tract]],'IN QCT'!A:A,'IN QCT'!B:B),0)</f>
        <v>0</v>
      </c>
    </row>
    <row r="218" spans="1:14" x14ac:dyDescent="0.25">
      <c r="A218" t="s">
        <v>2722</v>
      </c>
      <c r="B218" t="s">
        <v>2303</v>
      </c>
      <c r="C218">
        <v>18029080203</v>
      </c>
      <c r="D218">
        <f t="shared" si="3"/>
        <v>3</v>
      </c>
      <c r="E218" s="8">
        <f>_xlfn.XLOOKUP(C218,'High Income'!G:G,'High Income'!C:C)</f>
        <v>102109</v>
      </c>
      <c r="F218">
        <f>_xlfn.XLOOKUP(C218,'High Income'!G:G,'High Income'!H:H)</f>
        <v>1</v>
      </c>
      <c r="G218">
        <f>_xlfn.XLOOKUP(C218,'Low Poverty'!G:G,'Low Poverty'!C:C)</f>
        <v>3.4</v>
      </c>
      <c r="H218">
        <f>_xlfn.XLOOKUP(C218,'Low Poverty'!G:G,'Low Poverty'!H:H)</f>
        <v>1</v>
      </c>
      <c r="I218">
        <f>_xlfn.XLOOKUP(A:A,'Low Unemployment'!A:A,'Low Unemployment'!B:B)</f>
        <v>3.4</v>
      </c>
      <c r="J218">
        <f>_xlfn.XLOOKUP(A218,'Low Unemployment'!A:A,'Low Unemployment'!C:C)</f>
        <v>1</v>
      </c>
      <c r="K218">
        <f>_xlfn.XLOOKUP(A218,'Primary Care Physician'!A:A,'Primary Care Physician'!B:B)</f>
        <v>2209</v>
      </c>
      <c r="L218">
        <f>_xlfn.XLOOKUP(A218,'Primary Care Physician'!A:A,'Primary Care Physician'!C:C)</f>
        <v>0</v>
      </c>
      <c r="M218">
        <f>IFERROR(_xlfn.XLOOKUP(C218,RECAP!E:E,RECAP!F:F),0)</f>
        <v>0</v>
      </c>
      <c r="N218">
        <f>IFERROR(_xlfn.XLOOKUP(Table3[[#This Row],[Full Tract]],'IN QCT'!A:A,'IN QCT'!B:B),0)</f>
        <v>0</v>
      </c>
    </row>
    <row r="219" spans="1:14" x14ac:dyDescent="0.25">
      <c r="A219" t="s">
        <v>2722</v>
      </c>
      <c r="B219" t="s">
        <v>1053</v>
      </c>
      <c r="C219">
        <v>18029080204</v>
      </c>
      <c r="D219">
        <f t="shared" si="3"/>
        <v>2</v>
      </c>
      <c r="E219" s="8">
        <f>_xlfn.XLOOKUP(C219,'High Income'!G:G,'High Income'!C:C)</f>
        <v>58833</v>
      </c>
      <c r="F219">
        <f>_xlfn.XLOOKUP(C219,'High Income'!G:G,'High Income'!H:H)</f>
        <v>0</v>
      </c>
      <c r="G219">
        <f>_xlfn.XLOOKUP(C219,'Low Poverty'!G:G,'Low Poverty'!C:C)</f>
        <v>4.9000000000000004</v>
      </c>
      <c r="H219">
        <f>_xlfn.XLOOKUP(C219,'Low Poverty'!G:G,'Low Poverty'!H:H)</f>
        <v>1</v>
      </c>
      <c r="I219">
        <f>_xlfn.XLOOKUP(A:A,'Low Unemployment'!A:A,'Low Unemployment'!B:B)</f>
        <v>3.4</v>
      </c>
      <c r="J219">
        <f>_xlfn.XLOOKUP(A219,'Low Unemployment'!A:A,'Low Unemployment'!C:C)</f>
        <v>1</v>
      </c>
      <c r="K219">
        <f>_xlfn.XLOOKUP(A219,'Primary Care Physician'!A:A,'Primary Care Physician'!B:B)</f>
        <v>2209</v>
      </c>
      <c r="L219">
        <f>_xlfn.XLOOKUP(A219,'Primary Care Physician'!A:A,'Primary Care Physician'!C:C)</f>
        <v>0</v>
      </c>
      <c r="M219">
        <f>IFERROR(_xlfn.XLOOKUP(C219,RECAP!E:E,RECAP!F:F),0)</f>
        <v>0</v>
      </c>
      <c r="N219">
        <f>IFERROR(_xlfn.XLOOKUP(Table3[[#This Row],[Full Tract]],'IN QCT'!A:A,'IN QCT'!B:B),0)</f>
        <v>0</v>
      </c>
    </row>
    <row r="220" spans="1:14" x14ac:dyDescent="0.25">
      <c r="A220" t="s">
        <v>2722</v>
      </c>
      <c r="B220" t="s">
        <v>1557</v>
      </c>
      <c r="C220">
        <v>18029080301</v>
      </c>
      <c r="D220">
        <f t="shared" si="3"/>
        <v>1</v>
      </c>
      <c r="E220" s="8">
        <f>_xlfn.XLOOKUP(C220,'High Income'!G:G,'High Income'!C:C)</f>
        <v>72250</v>
      </c>
      <c r="F220">
        <f>_xlfn.XLOOKUP(C220,'High Income'!G:G,'High Income'!H:H)</f>
        <v>0</v>
      </c>
      <c r="G220">
        <f>_xlfn.XLOOKUP(C220,'Low Poverty'!G:G,'Low Poverty'!C:C)</f>
        <v>12</v>
      </c>
      <c r="H220">
        <f>_xlfn.XLOOKUP(C220,'Low Poverty'!G:G,'Low Poverty'!H:H)</f>
        <v>0</v>
      </c>
      <c r="I220">
        <f>_xlfn.XLOOKUP(A:A,'Low Unemployment'!A:A,'Low Unemployment'!B:B)</f>
        <v>3.4</v>
      </c>
      <c r="J220">
        <f>_xlfn.XLOOKUP(A220,'Low Unemployment'!A:A,'Low Unemployment'!C:C)</f>
        <v>1</v>
      </c>
      <c r="K220">
        <f>_xlfn.XLOOKUP(A220,'Primary Care Physician'!A:A,'Primary Care Physician'!B:B)</f>
        <v>2209</v>
      </c>
      <c r="L220">
        <f>_xlfn.XLOOKUP(A220,'Primary Care Physician'!A:A,'Primary Care Physician'!C:C)</f>
        <v>0</v>
      </c>
      <c r="M220">
        <f>IFERROR(_xlfn.XLOOKUP(C220,RECAP!E:E,RECAP!F:F),0)</f>
        <v>0</v>
      </c>
      <c r="N220">
        <f>IFERROR(_xlfn.XLOOKUP(Table3[[#This Row],[Full Tract]],'IN QCT'!A:A,'IN QCT'!B:B),0)</f>
        <v>1</v>
      </c>
    </row>
    <row r="221" spans="1:14" x14ac:dyDescent="0.25">
      <c r="A221" t="s">
        <v>2722</v>
      </c>
      <c r="B221" t="s">
        <v>201</v>
      </c>
      <c r="C221">
        <v>18029080302</v>
      </c>
      <c r="D221">
        <f t="shared" si="3"/>
        <v>1</v>
      </c>
      <c r="E221" s="8">
        <f>_xlfn.XLOOKUP(C221,'High Income'!G:G,'High Income'!C:C)</f>
        <v>32067</v>
      </c>
      <c r="F221">
        <f>_xlfn.XLOOKUP(C221,'High Income'!G:G,'High Income'!H:H)</f>
        <v>0</v>
      </c>
      <c r="G221">
        <f>_xlfn.XLOOKUP(C221,'Low Poverty'!G:G,'Low Poverty'!C:C)</f>
        <v>4.9000000000000004</v>
      </c>
      <c r="H221">
        <v>0</v>
      </c>
      <c r="I221">
        <f>_xlfn.XLOOKUP(A:A,'Low Unemployment'!A:A,'Low Unemployment'!B:B)</f>
        <v>3.4</v>
      </c>
      <c r="J221">
        <f>_xlfn.XLOOKUP(A221,'Low Unemployment'!A:A,'Low Unemployment'!C:C)</f>
        <v>1</v>
      </c>
      <c r="K221">
        <f>_xlfn.XLOOKUP(A221,'Primary Care Physician'!A:A,'Primary Care Physician'!B:B)</f>
        <v>2209</v>
      </c>
      <c r="L221">
        <f>_xlfn.XLOOKUP(A221,'Primary Care Physician'!A:A,'Primary Care Physician'!C:C)</f>
        <v>0</v>
      </c>
      <c r="M221">
        <f>IFERROR(_xlfn.XLOOKUP(C221,RECAP!E:E,RECAP!F:F),0)</f>
        <v>0</v>
      </c>
      <c r="N221">
        <f>IFERROR(_xlfn.XLOOKUP(Table3[[#This Row],[Full Tract]],'IN QCT'!A:A,'IN QCT'!B:B),0)</f>
        <v>1</v>
      </c>
    </row>
    <row r="222" spans="1:14" x14ac:dyDescent="0.25">
      <c r="A222" t="s">
        <v>2722</v>
      </c>
      <c r="B222" t="s">
        <v>1797</v>
      </c>
      <c r="C222">
        <v>18029080400</v>
      </c>
      <c r="D222">
        <f t="shared" si="3"/>
        <v>1</v>
      </c>
      <c r="E222" s="8">
        <f>_xlfn.XLOOKUP(C222,'High Income'!G:G,'High Income'!C:C)</f>
        <v>79034</v>
      </c>
      <c r="F222">
        <f>_xlfn.XLOOKUP(C222,'High Income'!G:G,'High Income'!H:H)</f>
        <v>0</v>
      </c>
      <c r="G222">
        <f>_xlfn.XLOOKUP(C222,'Low Poverty'!G:G,'Low Poverty'!C:C)</f>
        <v>8.6999999999999993</v>
      </c>
      <c r="H222">
        <f>_xlfn.XLOOKUP(C222,'Low Poverty'!G:G,'Low Poverty'!H:H)</f>
        <v>0</v>
      </c>
      <c r="I222">
        <f>_xlfn.XLOOKUP(A:A,'Low Unemployment'!A:A,'Low Unemployment'!B:B)</f>
        <v>3.4</v>
      </c>
      <c r="J222">
        <f>_xlfn.XLOOKUP(A222,'Low Unemployment'!A:A,'Low Unemployment'!C:C)</f>
        <v>1</v>
      </c>
      <c r="K222">
        <f>_xlfn.XLOOKUP(A222,'Primary Care Physician'!A:A,'Primary Care Physician'!B:B)</f>
        <v>2209</v>
      </c>
      <c r="L222">
        <f>_xlfn.XLOOKUP(A222,'Primary Care Physician'!A:A,'Primary Care Physician'!C:C)</f>
        <v>0</v>
      </c>
      <c r="M222">
        <f>IFERROR(_xlfn.XLOOKUP(C222,RECAP!E:E,RECAP!F:F),0)</f>
        <v>0</v>
      </c>
      <c r="N222">
        <f>IFERROR(_xlfn.XLOOKUP(Table3[[#This Row],[Full Tract]],'IN QCT'!A:A,'IN QCT'!B:B),0)</f>
        <v>0</v>
      </c>
    </row>
    <row r="223" spans="1:14" x14ac:dyDescent="0.25">
      <c r="A223" t="s">
        <v>2722</v>
      </c>
      <c r="B223" t="s">
        <v>677</v>
      </c>
      <c r="C223">
        <v>18029080500</v>
      </c>
      <c r="D223">
        <f t="shared" si="3"/>
        <v>1</v>
      </c>
      <c r="E223" s="8">
        <f>_xlfn.XLOOKUP(C223,'High Income'!G:G,'High Income'!C:C)</f>
        <v>50074</v>
      </c>
      <c r="F223">
        <f>_xlfn.XLOOKUP(C223,'High Income'!G:G,'High Income'!H:H)</f>
        <v>0</v>
      </c>
      <c r="G223">
        <f>_xlfn.XLOOKUP(C223,'Low Poverty'!G:G,'Low Poverty'!C:C)</f>
        <v>21.3</v>
      </c>
      <c r="H223">
        <f>_xlfn.XLOOKUP(C223,'Low Poverty'!G:G,'Low Poverty'!H:H)</f>
        <v>0</v>
      </c>
      <c r="I223">
        <f>_xlfn.XLOOKUP(A:A,'Low Unemployment'!A:A,'Low Unemployment'!B:B)</f>
        <v>3.4</v>
      </c>
      <c r="J223">
        <f>_xlfn.XLOOKUP(A223,'Low Unemployment'!A:A,'Low Unemployment'!C:C)</f>
        <v>1</v>
      </c>
      <c r="K223">
        <f>_xlfn.XLOOKUP(A223,'Primary Care Physician'!A:A,'Primary Care Physician'!B:B)</f>
        <v>2209</v>
      </c>
      <c r="L223">
        <f>_xlfn.XLOOKUP(A223,'Primary Care Physician'!A:A,'Primary Care Physician'!C:C)</f>
        <v>0</v>
      </c>
      <c r="M223">
        <f>IFERROR(_xlfn.XLOOKUP(C223,RECAP!E:E,RECAP!F:F),0)</f>
        <v>0</v>
      </c>
      <c r="N223">
        <f>IFERROR(_xlfn.XLOOKUP(Table3[[#This Row],[Full Tract]],'IN QCT'!A:A,'IN QCT'!B:B),0)</f>
        <v>1</v>
      </c>
    </row>
    <row r="224" spans="1:14" x14ac:dyDescent="0.25">
      <c r="A224" t="s">
        <v>2722</v>
      </c>
      <c r="B224" t="s">
        <v>1131</v>
      </c>
      <c r="C224">
        <v>18029080601</v>
      </c>
      <c r="D224">
        <f t="shared" si="3"/>
        <v>1</v>
      </c>
      <c r="E224" s="8">
        <f>_xlfn.XLOOKUP(C224,'High Income'!G:G,'High Income'!C:C)</f>
        <v>61389</v>
      </c>
      <c r="F224">
        <f>_xlfn.XLOOKUP(C224,'High Income'!G:G,'High Income'!H:H)</f>
        <v>0</v>
      </c>
      <c r="G224">
        <f>_xlfn.XLOOKUP(C224,'Low Poverty'!G:G,'Low Poverty'!C:C)</f>
        <v>13.1</v>
      </c>
      <c r="H224">
        <f>_xlfn.XLOOKUP(C224,'Low Poverty'!G:G,'Low Poverty'!H:H)</f>
        <v>0</v>
      </c>
      <c r="I224">
        <f>_xlfn.XLOOKUP(A:A,'Low Unemployment'!A:A,'Low Unemployment'!B:B)</f>
        <v>3.4</v>
      </c>
      <c r="J224">
        <f>_xlfn.XLOOKUP(A224,'Low Unemployment'!A:A,'Low Unemployment'!C:C)</f>
        <v>1</v>
      </c>
      <c r="K224">
        <f>_xlfn.XLOOKUP(A224,'Primary Care Physician'!A:A,'Primary Care Physician'!B:B)</f>
        <v>2209</v>
      </c>
      <c r="L224">
        <f>_xlfn.XLOOKUP(A224,'Primary Care Physician'!A:A,'Primary Care Physician'!C:C)</f>
        <v>0</v>
      </c>
      <c r="M224">
        <f>IFERROR(_xlfn.XLOOKUP(C224,RECAP!E:E,RECAP!F:F),0)</f>
        <v>0</v>
      </c>
      <c r="N224">
        <f>IFERROR(_xlfn.XLOOKUP(Table3[[#This Row],[Full Tract]],'IN QCT'!A:A,'IN QCT'!B:B),0)</f>
        <v>0</v>
      </c>
    </row>
    <row r="225" spans="1:14" x14ac:dyDescent="0.25">
      <c r="A225" t="s">
        <v>2722</v>
      </c>
      <c r="B225" t="s">
        <v>2147</v>
      </c>
      <c r="C225">
        <v>18029080602</v>
      </c>
      <c r="D225">
        <f t="shared" si="3"/>
        <v>3</v>
      </c>
      <c r="E225" s="8">
        <f>_xlfn.XLOOKUP(C225,'High Income'!G:G,'High Income'!C:C)</f>
        <v>91458</v>
      </c>
      <c r="F225">
        <f>_xlfn.XLOOKUP(C225,'High Income'!G:G,'High Income'!H:H)</f>
        <v>1</v>
      </c>
      <c r="G225">
        <f>_xlfn.XLOOKUP(C225,'Low Poverty'!G:G,'Low Poverty'!C:C)</f>
        <v>6.1</v>
      </c>
      <c r="H225">
        <f>_xlfn.XLOOKUP(C225,'Low Poverty'!G:G,'Low Poverty'!H:H)</f>
        <v>1</v>
      </c>
      <c r="I225">
        <f>_xlfn.XLOOKUP(A:A,'Low Unemployment'!A:A,'Low Unemployment'!B:B)</f>
        <v>3.4</v>
      </c>
      <c r="J225">
        <f>_xlfn.XLOOKUP(A225,'Low Unemployment'!A:A,'Low Unemployment'!C:C)</f>
        <v>1</v>
      </c>
      <c r="K225">
        <f>_xlfn.XLOOKUP(A225,'Primary Care Physician'!A:A,'Primary Care Physician'!B:B)</f>
        <v>2209</v>
      </c>
      <c r="L225">
        <f>_xlfn.XLOOKUP(A225,'Primary Care Physician'!A:A,'Primary Care Physician'!C:C)</f>
        <v>0</v>
      </c>
      <c r="M225">
        <f>IFERROR(_xlfn.XLOOKUP(C225,RECAP!E:E,RECAP!F:F),0)</f>
        <v>0</v>
      </c>
      <c r="N225">
        <f>IFERROR(_xlfn.XLOOKUP(Table3[[#This Row],[Full Tract]],'IN QCT'!A:A,'IN QCT'!B:B),0)</f>
        <v>0</v>
      </c>
    </row>
    <row r="226" spans="1:14" x14ac:dyDescent="0.25">
      <c r="A226" t="s">
        <v>2722</v>
      </c>
      <c r="B226" t="s">
        <v>1513</v>
      </c>
      <c r="C226">
        <v>18029080700</v>
      </c>
      <c r="D226">
        <f t="shared" si="3"/>
        <v>1</v>
      </c>
      <c r="E226" s="8">
        <f>_xlfn.XLOOKUP(C226,'High Income'!G:G,'High Income'!C:C)</f>
        <v>71014</v>
      </c>
      <c r="F226">
        <f>_xlfn.XLOOKUP(C226,'High Income'!G:G,'High Income'!H:H)</f>
        <v>0</v>
      </c>
      <c r="G226">
        <f>_xlfn.XLOOKUP(C226,'Low Poverty'!G:G,'Low Poverty'!C:C)</f>
        <v>11.9</v>
      </c>
      <c r="H226">
        <f>_xlfn.XLOOKUP(C226,'Low Poverty'!G:G,'Low Poverty'!H:H)</f>
        <v>0</v>
      </c>
      <c r="I226">
        <f>_xlfn.XLOOKUP(A:A,'Low Unemployment'!A:A,'Low Unemployment'!B:B)</f>
        <v>3.4</v>
      </c>
      <c r="J226">
        <f>_xlfn.XLOOKUP(A226,'Low Unemployment'!A:A,'Low Unemployment'!C:C)</f>
        <v>1</v>
      </c>
      <c r="K226">
        <f>_xlfn.XLOOKUP(A226,'Primary Care Physician'!A:A,'Primary Care Physician'!B:B)</f>
        <v>2209</v>
      </c>
      <c r="L226">
        <f>_xlfn.XLOOKUP(A226,'Primary Care Physician'!A:A,'Primary Care Physician'!C:C)</f>
        <v>0</v>
      </c>
      <c r="M226">
        <f>IFERROR(_xlfn.XLOOKUP(C226,RECAP!E:E,RECAP!F:F),0)</f>
        <v>0</v>
      </c>
      <c r="N226">
        <f>IFERROR(_xlfn.XLOOKUP(Table3[[#This Row],[Full Tract]],'IN QCT'!A:A,'IN QCT'!B:B),0)</f>
        <v>0</v>
      </c>
    </row>
    <row r="227" spans="1:14" x14ac:dyDescent="0.25">
      <c r="A227" t="s">
        <v>2723</v>
      </c>
      <c r="B227" t="s">
        <v>1957</v>
      </c>
      <c r="C227">
        <v>18031969000</v>
      </c>
      <c r="D227">
        <f t="shared" si="3"/>
        <v>2</v>
      </c>
      <c r="E227" s="8">
        <f>_xlfn.XLOOKUP(C227,'High Income'!G:G,'High Income'!C:C)</f>
        <v>83438</v>
      </c>
      <c r="F227">
        <f>_xlfn.XLOOKUP(C227,'High Income'!G:G,'High Income'!H:H)</f>
        <v>0</v>
      </c>
      <c r="G227">
        <f>_xlfn.XLOOKUP(C227,'Low Poverty'!G:G,'Low Poverty'!C:C)</f>
        <v>13.1</v>
      </c>
      <c r="H227">
        <f>_xlfn.XLOOKUP(C227,'Low Poverty'!G:G,'Low Poverty'!H:H)</f>
        <v>0</v>
      </c>
      <c r="I227">
        <f>_xlfn.XLOOKUP(A:A,'Low Unemployment'!A:A,'Low Unemployment'!B:B)</f>
        <v>3.4</v>
      </c>
      <c r="J227">
        <f>_xlfn.XLOOKUP(A227,'Low Unemployment'!A:A,'Low Unemployment'!C:C)</f>
        <v>1</v>
      </c>
      <c r="K227">
        <f>_xlfn.XLOOKUP(A227,'Primary Care Physician'!A:A,'Primary Care Physician'!B:B)</f>
        <v>1645</v>
      </c>
      <c r="L227">
        <f>_xlfn.XLOOKUP(A227,'Primary Care Physician'!A:A,'Primary Care Physician'!C:C)</f>
        <v>1</v>
      </c>
      <c r="M227">
        <f>IFERROR(_xlfn.XLOOKUP(C227,RECAP!E:E,RECAP!F:F),0)</f>
        <v>0</v>
      </c>
      <c r="N227">
        <f>IFERROR(_xlfn.XLOOKUP(Table3[[#This Row],[Full Tract]],'IN QCT'!A:A,'IN QCT'!B:B),0)</f>
        <v>0</v>
      </c>
    </row>
    <row r="228" spans="1:14" x14ac:dyDescent="0.25">
      <c r="A228" t="s">
        <v>2723</v>
      </c>
      <c r="B228" t="s">
        <v>1553</v>
      </c>
      <c r="C228">
        <v>18031969100</v>
      </c>
      <c r="D228">
        <f t="shared" si="3"/>
        <v>3</v>
      </c>
      <c r="E228" s="8">
        <f>_xlfn.XLOOKUP(C228,'High Income'!G:G,'High Income'!C:C)</f>
        <v>71920</v>
      </c>
      <c r="F228">
        <f>_xlfn.XLOOKUP(C228,'High Income'!G:G,'High Income'!H:H)</f>
        <v>0</v>
      </c>
      <c r="G228">
        <f>_xlfn.XLOOKUP(C228,'Low Poverty'!G:G,'Low Poverty'!C:C)</f>
        <v>3.2</v>
      </c>
      <c r="H228">
        <f>_xlfn.XLOOKUP(C228,'Low Poverty'!G:G,'Low Poverty'!H:H)</f>
        <v>1</v>
      </c>
      <c r="I228">
        <f>_xlfn.XLOOKUP(A:A,'Low Unemployment'!A:A,'Low Unemployment'!B:B)</f>
        <v>3.4</v>
      </c>
      <c r="J228">
        <f>_xlfn.XLOOKUP(A228,'Low Unemployment'!A:A,'Low Unemployment'!C:C)</f>
        <v>1</v>
      </c>
      <c r="K228">
        <f>_xlfn.XLOOKUP(A228,'Primary Care Physician'!A:A,'Primary Care Physician'!B:B)</f>
        <v>1645</v>
      </c>
      <c r="L228">
        <f>_xlfn.XLOOKUP(A228,'Primary Care Physician'!A:A,'Primary Care Physician'!C:C)</f>
        <v>1</v>
      </c>
      <c r="M228">
        <f>IFERROR(_xlfn.XLOOKUP(C228,RECAP!E:E,RECAP!F:F),0)</f>
        <v>0</v>
      </c>
      <c r="N228">
        <f>IFERROR(_xlfn.XLOOKUP(Table3[[#This Row],[Full Tract]],'IN QCT'!A:A,'IN QCT'!B:B),0)</f>
        <v>0</v>
      </c>
    </row>
    <row r="229" spans="1:14" x14ac:dyDescent="0.25">
      <c r="A229" t="s">
        <v>2723</v>
      </c>
      <c r="B229" t="s">
        <v>1495</v>
      </c>
      <c r="C229">
        <v>18031969200</v>
      </c>
      <c r="D229">
        <f t="shared" si="3"/>
        <v>2</v>
      </c>
      <c r="E229" s="8">
        <f>_xlfn.XLOOKUP(C229,'High Income'!G:G,'High Income'!C:C)</f>
        <v>70461</v>
      </c>
      <c r="F229">
        <f>_xlfn.XLOOKUP(C229,'High Income'!G:G,'High Income'!H:H)</f>
        <v>0</v>
      </c>
      <c r="G229">
        <f>_xlfn.XLOOKUP(C229,'Low Poverty'!G:G,'Low Poverty'!C:C)</f>
        <v>6.5</v>
      </c>
      <c r="H229">
        <f>_xlfn.XLOOKUP(C229,'Low Poverty'!G:G,'Low Poverty'!H:H)</f>
        <v>0</v>
      </c>
      <c r="I229">
        <f>_xlfn.XLOOKUP(A:A,'Low Unemployment'!A:A,'Low Unemployment'!B:B)</f>
        <v>3.4</v>
      </c>
      <c r="J229">
        <f>_xlfn.XLOOKUP(A229,'Low Unemployment'!A:A,'Low Unemployment'!C:C)</f>
        <v>1</v>
      </c>
      <c r="K229">
        <f>_xlfn.XLOOKUP(A229,'Primary Care Physician'!A:A,'Primary Care Physician'!B:B)</f>
        <v>1645</v>
      </c>
      <c r="L229">
        <f>_xlfn.XLOOKUP(A229,'Primary Care Physician'!A:A,'Primary Care Physician'!C:C)</f>
        <v>1</v>
      </c>
      <c r="M229">
        <f>IFERROR(_xlfn.XLOOKUP(C229,RECAP!E:E,RECAP!F:F),0)</f>
        <v>0</v>
      </c>
      <c r="N229">
        <f>IFERROR(_xlfn.XLOOKUP(Table3[[#This Row],[Full Tract]],'IN QCT'!A:A,'IN QCT'!B:B),0)</f>
        <v>0</v>
      </c>
    </row>
    <row r="230" spans="1:14" x14ac:dyDescent="0.25">
      <c r="A230" t="s">
        <v>2723</v>
      </c>
      <c r="B230" t="s">
        <v>897</v>
      </c>
      <c r="C230">
        <v>18031969300</v>
      </c>
      <c r="D230">
        <f t="shared" si="3"/>
        <v>2</v>
      </c>
      <c r="E230" s="8">
        <f>_xlfn.XLOOKUP(C230,'High Income'!G:G,'High Income'!C:C)</f>
        <v>55089</v>
      </c>
      <c r="F230">
        <f>_xlfn.XLOOKUP(C230,'High Income'!G:G,'High Income'!H:H)</f>
        <v>0</v>
      </c>
      <c r="G230">
        <f>_xlfn.XLOOKUP(C230,'Low Poverty'!G:G,'Low Poverty'!C:C)</f>
        <v>15.9</v>
      </c>
      <c r="H230">
        <f>_xlfn.XLOOKUP(C230,'Low Poverty'!G:G,'Low Poverty'!H:H)</f>
        <v>0</v>
      </c>
      <c r="I230">
        <f>_xlfn.XLOOKUP(A:A,'Low Unemployment'!A:A,'Low Unemployment'!B:B)</f>
        <v>3.4</v>
      </c>
      <c r="J230">
        <f>_xlfn.XLOOKUP(A230,'Low Unemployment'!A:A,'Low Unemployment'!C:C)</f>
        <v>1</v>
      </c>
      <c r="K230">
        <f>_xlfn.XLOOKUP(A230,'Primary Care Physician'!A:A,'Primary Care Physician'!B:B)</f>
        <v>1645</v>
      </c>
      <c r="L230">
        <f>_xlfn.XLOOKUP(A230,'Primary Care Physician'!A:A,'Primary Care Physician'!C:C)</f>
        <v>1</v>
      </c>
      <c r="M230">
        <f>IFERROR(_xlfn.XLOOKUP(C230,RECAP!E:E,RECAP!F:F),0)</f>
        <v>0</v>
      </c>
      <c r="N230">
        <f>IFERROR(_xlfn.XLOOKUP(Table3[[#This Row],[Full Tract]],'IN QCT'!A:A,'IN QCT'!B:B),0)</f>
        <v>0</v>
      </c>
    </row>
    <row r="231" spans="1:14" x14ac:dyDescent="0.25">
      <c r="A231" t="s">
        <v>2723</v>
      </c>
      <c r="B231" t="s">
        <v>2017</v>
      </c>
      <c r="C231">
        <v>18031969400</v>
      </c>
      <c r="D231">
        <f t="shared" si="3"/>
        <v>3</v>
      </c>
      <c r="E231" s="8">
        <f>_xlfn.XLOOKUP(C231,'High Income'!G:G,'High Income'!C:C)</f>
        <v>85305</v>
      </c>
      <c r="F231">
        <f>_xlfn.XLOOKUP(C231,'High Income'!G:G,'High Income'!H:H)</f>
        <v>1</v>
      </c>
      <c r="G231">
        <f>_xlfn.XLOOKUP(C231,'Low Poverty'!G:G,'Low Poverty'!C:C)</f>
        <v>6.2</v>
      </c>
      <c r="H231">
        <f>_xlfn.XLOOKUP(C231,'Low Poverty'!G:G,'Low Poverty'!H:H)</f>
        <v>0</v>
      </c>
      <c r="I231">
        <f>_xlfn.XLOOKUP(A:A,'Low Unemployment'!A:A,'Low Unemployment'!B:B)</f>
        <v>3.4</v>
      </c>
      <c r="J231">
        <f>_xlfn.XLOOKUP(A231,'Low Unemployment'!A:A,'Low Unemployment'!C:C)</f>
        <v>1</v>
      </c>
      <c r="K231">
        <f>_xlfn.XLOOKUP(A231,'Primary Care Physician'!A:A,'Primary Care Physician'!B:B)</f>
        <v>1645</v>
      </c>
      <c r="L231">
        <f>_xlfn.XLOOKUP(A231,'Primary Care Physician'!A:A,'Primary Care Physician'!C:C)</f>
        <v>1</v>
      </c>
      <c r="M231">
        <f>IFERROR(_xlfn.XLOOKUP(C231,RECAP!E:E,RECAP!F:F),0)</f>
        <v>0</v>
      </c>
      <c r="N231">
        <f>IFERROR(_xlfn.XLOOKUP(Table3[[#This Row],[Full Tract]],'IN QCT'!A:A,'IN QCT'!B:B),0)</f>
        <v>0</v>
      </c>
    </row>
    <row r="232" spans="1:14" x14ac:dyDescent="0.25">
      <c r="A232" t="s">
        <v>2723</v>
      </c>
      <c r="B232" t="s">
        <v>1781</v>
      </c>
      <c r="C232">
        <v>18031969500</v>
      </c>
      <c r="D232">
        <f t="shared" si="3"/>
        <v>2</v>
      </c>
      <c r="E232" s="8">
        <f>_xlfn.XLOOKUP(C232,'High Income'!G:G,'High Income'!C:C)</f>
        <v>78625</v>
      </c>
      <c r="F232">
        <f>_xlfn.XLOOKUP(C232,'High Income'!G:G,'High Income'!H:H)</f>
        <v>0</v>
      </c>
      <c r="G232">
        <f>_xlfn.XLOOKUP(C232,'Low Poverty'!G:G,'Low Poverty'!C:C)</f>
        <v>11.7</v>
      </c>
      <c r="H232">
        <f>_xlfn.XLOOKUP(C232,'Low Poverty'!G:G,'Low Poverty'!H:H)</f>
        <v>0</v>
      </c>
      <c r="I232">
        <f>_xlfn.XLOOKUP(A:A,'Low Unemployment'!A:A,'Low Unemployment'!B:B)</f>
        <v>3.4</v>
      </c>
      <c r="J232">
        <f>_xlfn.XLOOKUP(A232,'Low Unemployment'!A:A,'Low Unemployment'!C:C)</f>
        <v>1</v>
      </c>
      <c r="K232">
        <f>_xlfn.XLOOKUP(A232,'Primary Care Physician'!A:A,'Primary Care Physician'!B:B)</f>
        <v>1645</v>
      </c>
      <c r="L232">
        <f>_xlfn.XLOOKUP(A232,'Primary Care Physician'!A:A,'Primary Care Physician'!C:C)</f>
        <v>1</v>
      </c>
      <c r="M232">
        <f>IFERROR(_xlfn.XLOOKUP(C232,RECAP!E:E,RECAP!F:F),0)</f>
        <v>0</v>
      </c>
      <c r="N232">
        <f>IFERROR(_xlfn.XLOOKUP(Table3[[#This Row],[Full Tract]],'IN QCT'!A:A,'IN QCT'!B:B),0)</f>
        <v>0</v>
      </c>
    </row>
    <row r="233" spans="1:14" x14ac:dyDescent="0.25">
      <c r="A233" t="s">
        <v>2724</v>
      </c>
      <c r="B233" t="s">
        <v>1469</v>
      </c>
      <c r="C233">
        <v>18033020100</v>
      </c>
      <c r="D233">
        <f t="shared" si="3"/>
        <v>1</v>
      </c>
      <c r="E233" s="8">
        <f>_xlfn.XLOOKUP(C233,'High Income'!G:G,'High Income'!C:C)</f>
        <v>75467</v>
      </c>
      <c r="F233">
        <f>_xlfn.XLOOKUP(C233,'High Income'!G:G,'High Income'!H:H)</f>
        <v>0</v>
      </c>
      <c r="G233">
        <f>_xlfn.XLOOKUP(C233,'Low Poverty'!G:G,'Low Poverty'!C:C)</f>
        <v>9.3000000000000007</v>
      </c>
      <c r="H233">
        <f>_xlfn.XLOOKUP(C233,'Low Poverty'!G:G,'Low Poverty'!H:H)</f>
        <v>0</v>
      </c>
      <c r="I233">
        <f>_xlfn.XLOOKUP(A:A,'Low Unemployment'!A:A,'Low Unemployment'!B:B)</f>
        <v>3.3</v>
      </c>
      <c r="J233">
        <f>_xlfn.XLOOKUP(A233,'Low Unemployment'!A:A,'Low Unemployment'!C:C)</f>
        <v>1</v>
      </c>
      <c r="K233">
        <f>_xlfn.XLOOKUP(A233,'Primary Care Physician'!A:A,'Primary Care Physician'!B:B)</f>
        <v>2167</v>
      </c>
      <c r="L233">
        <f>_xlfn.XLOOKUP(A233,'Primary Care Physician'!A:A,'Primary Care Physician'!C:C)</f>
        <v>0</v>
      </c>
      <c r="M233">
        <f>IFERROR(_xlfn.XLOOKUP(C233,RECAP!E:E,RECAP!F:F),0)</f>
        <v>0</v>
      </c>
      <c r="N233">
        <f>IFERROR(_xlfn.XLOOKUP(Table3[[#This Row],[Full Tract]],'IN QCT'!A:A,'IN QCT'!B:B),0)</f>
        <v>0</v>
      </c>
    </row>
    <row r="234" spans="1:14" x14ac:dyDescent="0.25">
      <c r="A234" t="s">
        <v>2724</v>
      </c>
      <c r="B234" t="s">
        <v>1197</v>
      </c>
      <c r="C234">
        <v>18033020200</v>
      </c>
      <c r="D234">
        <f t="shared" si="3"/>
        <v>1</v>
      </c>
      <c r="E234" s="8">
        <f>_xlfn.XLOOKUP(C234,'High Income'!G:G,'High Income'!C:C)</f>
        <v>74795</v>
      </c>
      <c r="F234">
        <f>_xlfn.XLOOKUP(C234,'High Income'!G:G,'High Income'!H:H)</f>
        <v>0</v>
      </c>
      <c r="G234">
        <f>_xlfn.XLOOKUP(C234,'Low Poverty'!G:G,'Low Poverty'!C:C)</f>
        <v>9.4</v>
      </c>
      <c r="H234">
        <f>_xlfn.XLOOKUP(C234,'Low Poverty'!G:G,'Low Poverty'!H:H)</f>
        <v>0</v>
      </c>
      <c r="I234">
        <f>_xlfn.XLOOKUP(A:A,'Low Unemployment'!A:A,'Low Unemployment'!B:B)</f>
        <v>3.3</v>
      </c>
      <c r="J234">
        <f>_xlfn.XLOOKUP(A234,'Low Unemployment'!A:A,'Low Unemployment'!C:C)</f>
        <v>1</v>
      </c>
      <c r="K234">
        <f>_xlfn.XLOOKUP(A234,'Primary Care Physician'!A:A,'Primary Care Physician'!B:B)</f>
        <v>2167</v>
      </c>
      <c r="L234">
        <f>_xlfn.XLOOKUP(A234,'Primary Care Physician'!A:A,'Primary Care Physician'!C:C)</f>
        <v>0</v>
      </c>
      <c r="M234">
        <f>IFERROR(_xlfn.XLOOKUP(C234,RECAP!E:E,RECAP!F:F),0)</f>
        <v>0</v>
      </c>
      <c r="N234">
        <f>IFERROR(_xlfn.XLOOKUP(Table3[[#This Row],[Full Tract]],'IN QCT'!A:A,'IN QCT'!B:B),0)</f>
        <v>0</v>
      </c>
    </row>
    <row r="235" spans="1:14" x14ac:dyDescent="0.25">
      <c r="A235" t="s">
        <v>2724</v>
      </c>
      <c r="B235" t="s">
        <v>911</v>
      </c>
      <c r="C235">
        <v>18033020300</v>
      </c>
      <c r="D235">
        <f t="shared" si="3"/>
        <v>1</v>
      </c>
      <c r="E235" s="8">
        <f>_xlfn.XLOOKUP(C235,'High Income'!G:G,'High Income'!C:C)</f>
        <v>68945</v>
      </c>
      <c r="F235">
        <f>_xlfn.XLOOKUP(C235,'High Income'!G:G,'High Income'!H:H)</f>
        <v>0</v>
      </c>
      <c r="G235">
        <f>_xlfn.XLOOKUP(C235,'Low Poverty'!G:G,'Low Poverty'!C:C)</f>
        <v>17</v>
      </c>
      <c r="H235">
        <f>_xlfn.XLOOKUP(C235,'Low Poverty'!G:G,'Low Poverty'!H:H)</f>
        <v>0</v>
      </c>
      <c r="I235">
        <f>_xlfn.XLOOKUP(A:A,'Low Unemployment'!A:A,'Low Unemployment'!B:B)</f>
        <v>3.3</v>
      </c>
      <c r="J235">
        <f>_xlfn.XLOOKUP(A235,'Low Unemployment'!A:A,'Low Unemployment'!C:C)</f>
        <v>1</v>
      </c>
      <c r="K235">
        <f>_xlfn.XLOOKUP(A235,'Primary Care Physician'!A:A,'Primary Care Physician'!B:B)</f>
        <v>2167</v>
      </c>
      <c r="L235">
        <f>_xlfn.XLOOKUP(A235,'Primary Care Physician'!A:A,'Primary Care Physician'!C:C)</f>
        <v>0</v>
      </c>
      <c r="M235">
        <f>IFERROR(_xlfn.XLOOKUP(C235,RECAP!E:E,RECAP!F:F),0)</f>
        <v>0</v>
      </c>
      <c r="N235">
        <f>IFERROR(_xlfn.XLOOKUP(Table3[[#This Row],[Full Tract]],'IN QCT'!A:A,'IN QCT'!B:B),0)</f>
        <v>0</v>
      </c>
    </row>
    <row r="236" spans="1:14" x14ac:dyDescent="0.25">
      <c r="A236" t="s">
        <v>2724</v>
      </c>
      <c r="B236" t="s">
        <v>333</v>
      </c>
      <c r="C236">
        <v>18033020400</v>
      </c>
      <c r="D236">
        <f t="shared" si="3"/>
        <v>1</v>
      </c>
      <c r="E236" s="8">
        <f>_xlfn.XLOOKUP(C236,'High Income'!G:G,'High Income'!C:C)</f>
        <v>78529</v>
      </c>
      <c r="F236">
        <f>_xlfn.XLOOKUP(C236,'High Income'!G:G,'High Income'!H:H)</f>
        <v>0</v>
      </c>
      <c r="G236">
        <f>_xlfn.XLOOKUP(C236,'Low Poverty'!G:G,'Low Poverty'!C:C)</f>
        <v>10.8</v>
      </c>
      <c r="H236">
        <f>_xlfn.XLOOKUP(C236,'Low Poverty'!G:G,'Low Poverty'!H:H)</f>
        <v>0</v>
      </c>
      <c r="I236">
        <f>_xlfn.XLOOKUP(A:A,'Low Unemployment'!A:A,'Low Unemployment'!B:B)</f>
        <v>3.3</v>
      </c>
      <c r="J236">
        <f>_xlfn.XLOOKUP(A236,'Low Unemployment'!A:A,'Low Unemployment'!C:C)</f>
        <v>1</v>
      </c>
      <c r="K236">
        <f>_xlfn.XLOOKUP(A236,'Primary Care Physician'!A:A,'Primary Care Physician'!B:B)</f>
        <v>2167</v>
      </c>
      <c r="L236">
        <f>_xlfn.XLOOKUP(A236,'Primary Care Physician'!A:A,'Primary Care Physician'!C:C)</f>
        <v>0</v>
      </c>
      <c r="M236">
        <f>IFERROR(_xlfn.XLOOKUP(C236,RECAP!E:E,RECAP!F:F),0)</f>
        <v>0</v>
      </c>
      <c r="N236">
        <f>IFERROR(_xlfn.XLOOKUP(Table3[[#This Row],[Full Tract]],'IN QCT'!A:A,'IN QCT'!B:B),0)</f>
        <v>0</v>
      </c>
    </row>
    <row r="237" spans="1:14" x14ac:dyDescent="0.25">
      <c r="A237" t="s">
        <v>2724</v>
      </c>
      <c r="B237" t="s">
        <v>471</v>
      </c>
      <c r="C237">
        <v>18033020500</v>
      </c>
      <c r="D237">
        <f t="shared" si="3"/>
        <v>1</v>
      </c>
      <c r="E237" s="8">
        <f>_xlfn.XLOOKUP(C237,'High Income'!G:G,'High Income'!C:C)</f>
        <v>52129</v>
      </c>
      <c r="F237">
        <f>_xlfn.XLOOKUP(C237,'High Income'!G:G,'High Income'!H:H)</f>
        <v>0</v>
      </c>
      <c r="G237">
        <f>_xlfn.XLOOKUP(C237,'Low Poverty'!G:G,'Low Poverty'!C:C)</f>
        <v>11.2</v>
      </c>
      <c r="H237">
        <f>_xlfn.XLOOKUP(C237,'Low Poverty'!G:G,'Low Poverty'!H:H)</f>
        <v>0</v>
      </c>
      <c r="I237">
        <f>_xlfn.XLOOKUP(A:A,'Low Unemployment'!A:A,'Low Unemployment'!B:B)</f>
        <v>3.3</v>
      </c>
      <c r="J237">
        <f>_xlfn.XLOOKUP(A237,'Low Unemployment'!A:A,'Low Unemployment'!C:C)</f>
        <v>1</v>
      </c>
      <c r="K237">
        <f>_xlfn.XLOOKUP(A237,'Primary Care Physician'!A:A,'Primary Care Physician'!B:B)</f>
        <v>2167</v>
      </c>
      <c r="L237">
        <f>_xlfn.XLOOKUP(A237,'Primary Care Physician'!A:A,'Primary Care Physician'!C:C)</f>
        <v>0</v>
      </c>
      <c r="M237">
        <f>IFERROR(_xlfn.XLOOKUP(C237,RECAP!E:E,RECAP!F:F),0)</f>
        <v>0</v>
      </c>
      <c r="N237">
        <f>IFERROR(_xlfn.XLOOKUP(Table3[[#This Row],[Full Tract]],'IN QCT'!A:A,'IN QCT'!B:B),0)</f>
        <v>0</v>
      </c>
    </row>
    <row r="238" spans="1:14" x14ac:dyDescent="0.25">
      <c r="A238" t="s">
        <v>2724</v>
      </c>
      <c r="B238" t="s">
        <v>1207</v>
      </c>
      <c r="C238">
        <v>18033020601</v>
      </c>
      <c r="D238">
        <f t="shared" si="3"/>
        <v>1</v>
      </c>
      <c r="E238" s="8">
        <f>_xlfn.XLOOKUP(C238,'High Income'!G:G,'High Income'!C:C)</f>
        <v>63221</v>
      </c>
      <c r="F238">
        <f>_xlfn.XLOOKUP(C238,'High Income'!G:G,'High Income'!H:H)</f>
        <v>0</v>
      </c>
      <c r="G238">
        <f>_xlfn.XLOOKUP(C238,'Low Poverty'!G:G,'Low Poverty'!C:C)</f>
        <v>8.9</v>
      </c>
      <c r="H238">
        <f>_xlfn.XLOOKUP(C238,'Low Poverty'!G:G,'Low Poverty'!H:H)</f>
        <v>0</v>
      </c>
      <c r="I238">
        <f>_xlfn.XLOOKUP(A:A,'Low Unemployment'!A:A,'Low Unemployment'!B:B)</f>
        <v>3.3</v>
      </c>
      <c r="J238">
        <f>_xlfn.XLOOKUP(A238,'Low Unemployment'!A:A,'Low Unemployment'!C:C)</f>
        <v>1</v>
      </c>
      <c r="K238">
        <f>_xlfn.XLOOKUP(A238,'Primary Care Physician'!A:A,'Primary Care Physician'!B:B)</f>
        <v>2167</v>
      </c>
      <c r="L238">
        <f>_xlfn.XLOOKUP(A238,'Primary Care Physician'!A:A,'Primary Care Physician'!C:C)</f>
        <v>0</v>
      </c>
      <c r="M238">
        <f>IFERROR(_xlfn.XLOOKUP(C238,RECAP!E:E,RECAP!F:F),0)</f>
        <v>0</v>
      </c>
      <c r="N238">
        <f>IFERROR(_xlfn.XLOOKUP(Table3[[#This Row],[Full Tract]],'IN QCT'!A:A,'IN QCT'!B:B),0)</f>
        <v>0</v>
      </c>
    </row>
    <row r="239" spans="1:14" x14ac:dyDescent="0.25">
      <c r="A239" t="s">
        <v>2724</v>
      </c>
      <c r="B239" t="s">
        <v>1327</v>
      </c>
      <c r="C239">
        <v>18033020602</v>
      </c>
      <c r="D239">
        <f t="shared" si="3"/>
        <v>1</v>
      </c>
      <c r="E239" s="8">
        <f>_xlfn.XLOOKUP(C239,'High Income'!G:G,'High Income'!C:C)</f>
        <v>66620</v>
      </c>
      <c r="F239">
        <f>_xlfn.XLOOKUP(C239,'High Income'!G:G,'High Income'!H:H)</f>
        <v>0</v>
      </c>
      <c r="G239">
        <f>_xlfn.XLOOKUP(C239,'Low Poverty'!G:G,'Low Poverty'!C:C)</f>
        <v>12.2</v>
      </c>
      <c r="H239">
        <f>_xlfn.XLOOKUP(C239,'Low Poverty'!G:G,'Low Poverty'!H:H)</f>
        <v>0</v>
      </c>
      <c r="I239">
        <f>_xlfn.XLOOKUP(A:A,'Low Unemployment'!A:A,'Low Unemployment'!B:B)</f>
        <v>3.3</v>
      </c>
      <c r="J239">
        <f>_xlfn.XLOOKUP(A239,'Low Unemployment'!A:A,'Low Unemployment'!C:C)</f>
        <v>1</v>
      </c>
      <c r="K239">
        <f>_xlfn.XLOOKUP(A239,'Primary Care Physician'!A:A,'Primary Care Physician'!B:B)</f>
        <v>2167</v>
      </c>
      <c r="L239">
        <f>_xlfn.XLOOKUP(A239,'Primary Care Physician'!A:A,'Primary Care Physician'!C:C)</f>
        <v>0</v>
      </c>
      <c r="M239">
        <f>IFERROR(_xlfn.XLOOKUP(C239,RECAP!E:E,RECAP!F:F),0)</f>
        <v>0</v>
      </c>
      <c r="N239">
        <f>IFERROR(_xlfn.XLOOKUP(Table3[[#This Row],[Full Tract]],'IN QCT'!A:A,'IN QCT'!B:B),0)</f>
        <v>0</v>
      </c>
    </row>
    <row r="240" spans="1:14" x14ac:dyDescent="0.25">
      <c r="A240" t="s">
        <v>2724</v>
      </c>
      <c r="B240" t="s">
        <v>265</v>
      </c>
      <c r="C240">
        <v>18033020700</v>
      </c>
      <c r="D240">
        <f t="shared" si="3"/>
        <v>2</v>
      </c>
      <c r="E240" s="8">
        <f>_xlfn.XLOOKUP(C240,'High Income'!G:G,'High Income'!C:C)</f>
        <v>87383</v>
      </c>
      <c r="F240">
        <f>_xlfn.XLOOKUP(C240,'High Income'!G:G,'High Income'!H:H)</f>
        <v>1</v>
      </c>
      <c r="G240">
        <f>_xlfn.XLOOKUP(C240,'Low Poverty'!G:G,'Low Poverty'!C:C)</f>
        <v>8.1999999999999993</v>
      </c>
      <c r="H240">
        <f>_xlfn.XLOOKUP(C240,'Low Poverty'!G:G,'Low Poverty'!H:H)</f>
        <v>0</v>
      </c>
      <c r="I240">
        <f>_xlfn.XLOOKUP(A:A,'Low Unemployment'!A:A,'Low Unemployment'!B:B)</f>
        <v>3.3</v>
      </c>
      <c r="J240">
        <f>_xlfn.XLOOKUP(A240,'Low Unemployment'!A:A,'Low Unemployment'!C:C)</f>
        <v>1</v>
      </c>
      <c r="K240">
        <f>_xlfn.XLOOKUP(A240,'Primary Care Physician'!A:A,'Primary Care Physician'!B:B)</f>
        <v>2167</v>
      </c>
      <c r="L240">
        <f>_xlfn.XLOOKUP(A240,'Primary Care Physician'!A:A,'Primary Care Physician'!C:C)</f>
        <v>0</v>
      </c>
      <c r="M240">
        <f>IFERROR(_xlfn.XLOOKUP(C240,RECAP!E:E,RECAP!F:F),0)</f>
        <v>0</v>
      </c>
      <c r="N240">
        <f>IFERROR(_xlfn.XLOOKUP(Table3[[#This Row],[Full Tract]],'IN QCT'!A:A,'IN QCT'!B:B),0)</f>
        <v>0</v>
      </c>
    </row>
    <row r="241" spans="1:14" x14ac:dyDescent="0.25">
      <c r="A241" t="s">
        <v>2724</v>
      </c>
      <c r="B241" t="s">
        <v>285</v>
      </c>
      <c r="C241">
        <v>18033020800</v>
      </c>
      <c r="D241">
        <f t="shared" si="3"/>
        <v>3</v>
      </c>
      <c r="E241" s="8">
        <f>_xlfn.XLOOKUP(C241,'High Income'!G:G,'High Income'!C:C)</f>
        <v>84549</v>
      </c>
      <c r="F241">
        <f>_xlfn.XLOOKUP(C241,'High Income'!G:G,'High Income'!H:H)</f>
        <v>1</v>
      </c>
      <c r="G241">
        <f>_xlfn.XLOOKUP(C241,'Low Poverty'!G:G,'Low Poverty'!C:C)</f>
        <v>3.1</v>
      </c>
      <c r="H241">
        <f>_xlfn.XLOOKUP(C241,'Low Poverty'!G:G,'Low Poverty'!H:H)</f>
        <v>1</v>
      </c>
      <c r="I241">
        <f>_xlfn.XLOOKUP(A:A,'Low Unemployment'!A:A,'Low Unemployment'!B:B)</f>
        <v>3.3</v>
      </c>
      <c r="J241">
        <f>_xlfn.XLOOKUP(A241,'Low Unemployment'!A:A,'Low Unemployment'!C:C)</f>
        <v>1</v>
      </c>
      <c r="K241">
        <f>_xlfn.XLOOKUP(A241,'Primary Care Physician'!A:A,'Primary Care Physician'!B:B)</f>
        <v>2167</v>
      </c>
      <c r="L241">
        <f>_xlfn.XLOOKUP(A241,'Primary Care Physician'!A:A,'Primary Care Physician'!C:C)</f>
        <v>0</v>
      </c>
      <c r="M241">
        <f>IFERROR(_xlfn.XLOOKUP(C241,RECAP!E:E,RECAP!F:F),0)</f>
        <v>0</v>
      </c>
      <c r="N241">
        <f>IFERROR(_xlfn.XLOOKUP(Table3[[#This Row],[Full Tract]],'IN QCT'!A:A,'IN QCT'!B:B),0)</f>
        <v>0</v>
      </c>
    </row>
    <row r="242" spans="1:14" x14ac:dyDescent="0.25">
      <c r="A242" t="s">
        <v>2725</v>
      </c>
      <c r="B242" t="s">
        <v>213</v>
      </c>
      <c r="C242">
        <v>18035001000</v>
      </c>
      <c r="D242">
        <f t="shared" si="3"/>
        <v>1</v>
      </c>
      <c r="E242" s="8">
        <f>_xlfn.XLOOKUP(C242,'High Income'!G:G,'High Income'!C:C)</f>
        <v>33500</v>
      </c>
      <c r="F242">
        <f>_xlfn.XLOOKUP(C242,'High Income'!G:G,'High Income'!H:H)</f>
        <v>0</v>
      </c>
      <c r="G242">
        <f>_xlfn.XLOOKUP(C242,'Low Poverty'!G:G,'Low Poverty'!C:C)</f>
        <v>56.1</v>
      </c>
      <c r="H242">
        <f>_xlfn.XLOOKUP(C242,'Low Poverty'!G:G,'Low Poverty'!H:H)</f>
        <v>0</v>
      </c>
      <c r="I242">
        <f>_xlfn.XLOOKUP(A:A,'Low Unemployment'!A:A,'Low Unemployment'!B:B)</f>
        <v>4.3</v>
      </c>
      <c r="J242">
        <f>_xlfn.XLOOKUP(A242,'Low Unemployment'!A:A,'Low Unemployment'!C:C)</f>
        <v>0</v>
      </c>
      <c r="K242">
        <f>_xlfn.XLOOKUP(A242,'Primary Care Physician'!A:A,'Primary Care Physician'!B:B)</f>
        <v>874</v>
      </c>
      <c r="L242">
        <f>_xlfn.XLOOKUP(A242,'Primary Care Physician'!A:A,'Primary Care Physician'!C:C)</f>
        <v>1</v>
      </c>
      <c r="M242">
        <f>IFERROR(_xlfn.XLOOKUP(C242,RECAP!E:E,RECAP!F:F),0)</f>
        <v>0</v>
      </c>
      <c r="N242">
        <f>IFERROR(_xlfn.XLOOKUP(Table3[[#This Row],[Full Tract]],'IN QCT'!A:A,'IN QCT'!B:B),0)</f>
        <v>1</v>
      </c>
    </row>
    <row r="243" spans="1:14" x14ac:dyDescent="0.25">
      <c r="A243" t="s">
        <v>2725</v>
      </c>
      <c r="B243" t="s">
        <v>171</v>
      </c>
      <c r="C243">
        <v>18035001100</v>
      </c>
      <c r="D243">
        <f t="shared" si="3"/>
        <v>1</v>
      </c>
      <c r="E243" s="8">
        <f>_xlfn.XLOOKUP(C243,'High Income'!G:G,'High Income'!C:C)</f>
        <v>47135</v>
      </c>
      <c r="F243">
        <f>_xlfn.XLOOKUP(C243,'High Income'!G:G,'High Income'!H:H)</f>
        <v>0</v>
      </c>
      <c r="G243">
        <f>_xlfn.XLOOKUP(C243,'Low Poverty'!G:G,'Low Poverty'!C:C)</f>
        <v>13</v>
      </c>
      <c r="H243">
        <f>_xlfn.XLOOKUP(C243,'Low Poverty'!G:G,'Low Poverty'!H:H)</f>
        <v>0</v>
      </c>
      <c r="I243">
        <f>_xlfn.XLOOKUP(A:A,'Low Unemployment'!A:A,'Low Unemployment'!B:B)</f>
        <v>4.3</v>
      </c>
      <c r="J243">
        <f>_xlfn.XLOOKUP(A243,'Low Unemployment'!A:A,'Low Unemployment'!C:C)</f>
        <v>0</v>
      </c>
      <c r="K243">
        <f>_xlfn.XLOOKUP(A243,'Primary Care Physician'!A:A,'Primary Care Physician'!B:B)</f>
        <v>874</v>
      </c>
      <c r="L243">
        <f>_xlfn.XLOOKUP(A243,'Primary Care Physician'!A:A,'Primary Care Physician'!C:C)</f>
        <v>1</v>
      </c>
      <c r="M243">
        <f>IFERROR(_xlfn.XLOOKUP(C243,RECAP!E:E,RECAP!F:F),0)</f>
        <v>0</v>
      </c>
      <c r="N243">
        <f>IFERROR(_xlfn.XLOOKUP(Table3[[#This Row],[Full Tract]],'IN QCT'!A:A,'IN QCT'!B:B),0)</f>
        <v>0</v>
      </c>
    </row>
    <row r="244" spans="1:14" x14ac:dyDescent="0.25">
      <c r="A244" t="s">
        <v>2725</v>
      </c>
      <c r="B244" t="s">
        <v>125</v>
      </c>
      <c r="C244">
        <v>18035001200</v>
      </c>
      <c r="D244">
        <f t="shared" si="3"/>
        <v>1</v>
      </c>
      <c r="E244" s="8">
        <f>_xlfn.XLOOKUP(C244,'High Income'!G:G,'High Income'!C:C)</f>
        <v>24979</v>
      </c>
      <c r="F244">
        <f>_xlfn.XLOOKUP(C244,'High Income'!G:G,'High Income'!H:H)</f>
        <v>0</v>
      </c>
      <c r="G244">
        <f>_xlfn.XLOOKUP(C244,'Low Poverty'!G:G,'Low Poverty'!C:C)</f>
        <v>44</v>
      </c>
      <c r="H244">
        <f>_xlfn.XLOOKUP(C244,'Low Poverty'!G:G,'Low Poverty'!H:H)</f>
        <v>0</v>
      </c>
      <c r="I244">
        <f>_xlfn.XLOOKUP(A:A,'Low Unemployment'!A:A,'Low Unemployment'!B:B)</f>
        <v>4.3</v>
      </c>
      <c r="J244">
        <f>_xlfn.XLOOKUP(A244,'Low Unemployment'!A:A,'Low Unemployment'!C:C)</f>
        <v>0</v>
      </c>
      <c r="K244">
        <f>_xlfn.XLOOKUP(A244,'Primary Care Physician'!A:A,'Primary Care Physician'!B:B)</f>
        <v>874</v>
      </c>
      <c r="L244">
        <f>_xlfn.XLOOKUP(A244,'Primary Care Physician'!A:A,'Primary Care Physician'!C:C)</f>
        <v>1</v>
      </c>
      <c r="M244">
        <f>IFERROR(_xlfn.XLOOKUP(C244,RECAP!E:E,RECAP!F:F),0)</f>
        <v>0</v>
      </c>
      <c r="N244">
        <f>IFERROR(_xlfn.XLOOKUP(Table3[[#This Row],[Full Tract]],'IN QCT'!A:A,'IN QCT'!B:B),0)</f>
        <v>0</v>
      </c>
    </row>
    <row r="245" spans="1:14" x14ac:dyDescent="0.25">
      <c r="A245" t="s">
        <v>2725</v>
      </c>
      <c r="B245" t="s">
        <v>253</v>
      </c>
      <c r="C245">
        <v>18035001300</v>
      </c>
      <c r="D245">
        <f t="shared" si="3"/>
        <v>1</v>
      </c>
      <c r="E245" s="8">
        <f>_xlfn.XLOOKUP(C245,'High Income'!G:G,'High Income'!C:C)</f>
        <v>39635</v>
      </c>
      <c r="F245">
        <f>_xlfn.XLOOKUP(C245,'High Income'!G:G,'High Income'!H:H)</f>
        <v>0</v>
      </c>
      <c r="G245">
        <f>_xlfn.XLOOKUP(C245,'Low Poverty'!G:G,'Low Poverty'!C:C)</f>
        <v>33.799999999999997</v>
      </c>
      <c r="H245">
        <f>_xlfn.XLOOKUP(C245,'Low Poverty'!G:G,'Low Poverty'!H:H)</f>
        <v>0</v>
      </c>
      <c r="I245">
        <f>_xlfn.XLOOKUP(A:A,'Low Unemployment'!A:A,'Low Unemployment'!B:B)</f>
        <v>4.3</v>
      </c>
      <c r="J245">
        <f>_xlfn.XLOOKUP(A245,'Low Unemployment'!A:A,'Low Unemployment'!C:C)</f>
        <v>0</v>
      </c>
      <c r="K245">
        <f>_xlfn.XLOOKUP(A245,'Primary Care Physician'!A:A,'Primary Care Physician'!B:B)</f>
        <v>874</v>
      </c>
      <c r="L245">
        <f>_xlfn.XLOOKUP(A245,'Primary Care Physician'!A:A,'Primary Care Physician'!C:C)</f>
        <v>1</v>
      </c>
      <c r="M245">
        <f>IFERROR(_xlfn.XLOOKUP(C245,RECAP!E:E,RECAP!F:F),0)</f>
        <v>0</v>
      </c>
      <c r="N245">
        <f>IFERROR(_xlfn.XLOOKUP(Table3[[#This Row],[Full Tract]],'IN QCT'!A:A,'IN QCT'!B:B),0)</f>
        <v>0</v>
      </c>
    </row>
    <row r="246" spans="1:14" x14ac:dyDescent="0.25">
      <c r="A246" t="s">
        <v>2725</v>
      </c>
      <c r="B246" t="s">
        <v>283</v>
      </c>
      <c r="C246">
        <v>18035001400</v>
      </c>
      <c r="D246">
        <f t="shared" si="3"/>
        <v>1</v>
      </c>
      <c r="E246" s="8">
        <f>_xlfn.XLOOKUP(C246,'High Income'!G:G,'High Income'!C:C)</f>
        <v>36773</v>
      </c>
      <c r="F246">
        <f>_xlfn.XLOOKUP(C246,'High Income'!G:G,'High Income'!H:H)</f>
        <v>0</v>
      </c>
      <c r="G246">
        <f>_xlfn.XLOOKUP(C246,'Low Poverty'!G:G,'Low Poverty'!C:C)</f>
        <v>31.7</v>
      </c>
      <c r="H246">
        <f>_xlfn.XLOOKUP(C246,'Low Poverty'!G:G,'Low Poverty'!H:H)</f>
        <v>0</v>
      </c>
      <c r="I246">
        <f>_xlfn.XLOOKUP(A:A,'Low Unemployment'!A:A,'Low Unemployment'!B:B)</f>
        <v>4.3</v>
      </c>
      <c r="J246">
        <f>_xlfn.XLOOKUP(A246,'Low Unemployment'!A:A,'Low Unemployment'!C:C)</f>
        <v>0</v>
      </c>
      <c r="K246">
        <f>_xlfn.XLOOKUP(A246,'Primary Care Physician'!A:A,'Primary Care Physician'!B:B)</f>
        <v>874</v>
      </c>
      <c r="L246">
        <f>_xlfn.XLOOKUP(A246,'Primary Care Physician'!A:A,'Primary Care Physician'!C:C)</f>
        <v>1</v>
      </c>
      <c r="M246">
        <f>IFERROR(_xlfn.XLOOKUP(C246,RECAP!E:E,RECAP!F:F),0)</f>
        <v>0</v>
      </c>
      <c r="N246">
        <f>IFERROR(_xlfn.XLOOKUP(Table3[[#This Row],[Full Tract]],'IN QCT'!A:A,'IN QCT'!B:B),0)</f>
        <v>1</v>
      </c>
    </row>
    <row r="247" spans="1:14" x14ac:dyDescent="0.25">
      <c r="A247" t="s">
        <v>2725</v>
      </c>
      <c r="B247" t="s">
        <v>531</v>
      </c>
      <c r="C247">
        <v>18035001500</v>
      </c>
      <c r="D247">
        <f t="shared" si="3"/>
        <v>1</v>
      </c>
      <c r="E247" s="8">
        <f>_xlfn.XLOOKUP(C247,'High Income'!G:G,'High Income'!C:C)</f>
        <v>53879</v>
      </c>
      <c r="F247">
        <f>_xlfn.XLOOKUP(C247,'High Income'!G:G,'High Income'!H:H)</f>
        <v>0</v>
      </c>
      <c r="G247">
        <f>_xlfn.XLOOKUP(C247,'Low Poverty'!G:G,'Low Poverty'!C:C)</f>
        <v>34.700000000000003</v>
      </c>
      <c r="H247">
        <f>_xlfn.XLOOKUP(C247,'Low Poverty'!G:G,'Low Poverty'!H:H)</f>
        <v>0</v>
      </c>
      <c r="I247">
        <f>_xlfn.XLOOKUP(A:A,'Low Unemployment'!A:A,'Low Unemployment'!B:B)</f>
        <v>4.3</v>
      </c>
      <c r="J247">
        <f>_xlfn.XLOOKUP(A247,'Low Unemployment'!A:A,'Low Unemployment'!C:C)</f>
        <v>0</v>
      </c>
      <c r="K247">
        <f>_xlfn.XLOOKUP(A247,'Primary Care Physician'!A:A,'Primary Care Physician'!B:B)</f>
        <v>874</v>
      </c>
      <c r="L247">
        <f>_xlfn.XLOOKUP(A247,'Primary Care Physician'!A:A,'Primary Care Physician'!C:C)</f>
        <v>1</v>
      </c>
      <c r="M247">
        <f>IFERROR(_xlfn.XLOOKUP(C247,RECAP!E:E,RECAP!F:F),0)</f>
        <v>0</v>
      </c>
      <c r="N247">
        <f>IFERROR(_xlfn.XLOOKUP(Table3[[#This Row],[Full Tract]],'IN QCT'!A:A,'IN QCT'!B:B),0)</f>
        <v>1</v>
      </c>
    </row>
    <row r="248" spans="1:14" x14ac:dyDescent="0.25">
      <c r="A248" t="s">
        <v>2725</v>
      </c>
      <c r="B248" t="s">
        <v>101</v>
      </c>
      <c r="C248">
        <v>18035001600</v>
      </c>
      <c r="D248">
        <f t="shared" si="3"/>
        <v>1</v>
      </c>
      <c r="E248" s="8">
        <f>_xlfn.XLOOKUP(C248,'High Income'!G:G,'High Income'!C:C)</f>
        <v>49722</v>
      </c>
      <c r="F248">
        <f>_xlfn.XLOOKUP(C248,'High Income'!G:G,'High Income'!H:H)</f>
        <v>0</v>
      </c>
      <c r="G248">
        <f>_xlfn.XLOOKUP(C248,'Low Poverty'!G:G,'Low Poverty'!C:C)</f>
        <v>21.2</v>
      </c>
      <c r="H248">
        <f>_xlfn.XLOOKUP(C248,'Low Poverty'!G:G,'Low Poverty'!H:H)</f>
        <v>0</v>
      </c>
      <c r="I248">
        <f>_xlfn.XLOOKUP(A:A,'Low Unemployment'!A:A,'Low Unemployment'!B:B)</f>
        <v>4.3</v>
      </c>
      <c r="J248">
        <f>_xlfn.XLOOKUP(A248,'Low Unemployment'!A:A,'Low Unemployment'!C:C)</f>
        <v>0</v>
      </c>
      <c r="K248">
        <f>_xlfn.XLOOKUP(A248,'Primary Care Physician'!A:A,'Primary Care Physician'!B:B)</f>
        <v>874</v>
      </c>
      <c r="L248">
        <f>_xlfn.XLOOKUP(A248,'Primary Care Physician'!A:A,'Primary Care Physician'!C:C)</f>
        <v>1</v>
      </c>
      <c r="M248">
        <f>IFERROR(_xlfn.XLOOKUP(C248,RECAP!E:E,RECAP!F:F),0)</f>
        <v>0</v>
      </c>
      <c r="N248">
        <f>IFERROR(_xlfn.XLOOKUP(Table3[[#This Row],[Full Tract]],'IN QCT'!A:A,'IN QCT'!B:B),0)</f>
        <v>0</v>
      </c>
    </row>
    <row r="249" spans="1:14" x14ac:dyDescent="0.25">
      <c r="A249" t="s">
        <v>2725</v>
      </c>
      <c r="B249" t="s">
        <v>123</v>
      </c>
      <c r="C249">
        <v>18035001700</v>
      </c>
      <c r="D249">
        <f t="shared" si="3"/>
        <v>1</v>
      </c>
      <c r="E249" s="8">
        <f>_xlfn.XLOOKUP(C249,'High Income'!G:G,'High Income'!C:C)</f>
        <v>33958</v>
      </c>
      <c r="F249">
        <f>_xlfn.XLOOKUP(C249,'High Income'!G:G,'High Income'!H:H)</f>
        <v>0</v>
      </c>
      <c r="G249">
        <f>_xlfn.XLOOKUP(C249,'Low Poverty'!G:G,'Low Poverty'!C:C)</f>
        <v>14.1</v>
      </c>
      <c r="H249">
        <f>_xlfn.XLOOKUP(C249,'Low Poverty'!G:G,'Low Poverty'!H:H)</f>
        <v>0</v>
      </c>
      <c r="I249">
        <f>_xlfn.XLOOKUP(A:A,'Low Unemployment'!A:A,'Low Unemployment'!B:B)</f>
        <v>4.3</v>
      </c>
      <c r="J249">
        <f>_xlfn.XLOOKUP(A249,'Low Unemployment'!A:A,'Low Unemployment'!C:C)</f>
        <v>0</v>
      </c>
      <c r="K249">
        <f>_xlfn.XLOOKUP(A249,'Primary Care Physician'!A:A,'Primary Care Physician'!B:B)</f>
        <v>874</v>
      </c>
      <c r="L249">
        <f>_xlfn.XLOOKUP(A249,'Primary Care Physician'!A:A,'Primary Care Physician'!C:C)</f>
        <v>1</v>
      </c>
      <c r="M249">
        <f>IFERROR(_xlfn.XLOOKUP(C249,RECAP!E:E,RECAP!F:F),0)</f>
        <v>0</v>
      </c>
      <c r="N249">
        <f>IFERROR(_xlfn.XLOOKUP(Table3[[#This Row],[Full Tract]],'IN QCT'!A:A,'IN QCT'!B:B),0)</f>
        <v>1</v>
      </c>
    </row>
    <row r="250" spans="1:14" x14ac:dyDescent="0.25">
      <c r="A250" t="s">
        <v>2725</v>
      </c>
      <c r="B250" t="s">
        <v>91</v>
      </c>
      <c r="C250">
        <v>18035002000</v>
      </c>
      <c r="D250">
        <f t="shared" si="3"/>
        <v>1</v>
      </c>
      <c r="E250" s="8">
        <f>_xlfn.XLOOKUP(C250,'High Income'!G:G,'High Income'!C:C)</f>
        <v>49049</v>
      </c>
      <c r="F250">
        <f>_xlfn.XLOOKUP(C250,'High Income'!G:G,'High Income'!H:H)</f>
        <v>0</v>
      </c>
      <c r="G250">
        <f>_xlfn.XLOOKUP(C250,'Low Poverty'!G:G,'Low Poverty'!C:C)</f>
        <v>19.399999999999999</v>
      </c>
      <c r="H250">
        <f>_xlfn.XLOOKUP(C250,'Low Poverty'!G:G,'Low Poverty'!H:H)</f>
        <v>0</v>
      </c>
      <c r="I250">
        <f>_xlfn.XLOOKUP(A:A,'Low Unemployment'!A:A,'Low Unemployment'!B:B)</f>
        <v>4.3</v>
      </c>
      <c r="J250">
        <f>_xlfn.XLOOKUP(A250,'Low Unemployment'!A:A,'Low Unemployment'!C:C)</f>
        <v>0</v>
      </c>
      <c r="K250">
        <f>_xlfn.XLOOKUP(A250,'Primary Care Physician'!A:A,'Primary Care Physician'!B:B)</f>
        <v>874</v>
      </c>
      <c r="L250">
        <f>_xlfn.XLOOKUP(A250,'Primary Care Physician'!A:A,'Primary Care Physician'!C:C)</f>
        <v>1</v>
      </c>
      <c r="M250">
        <f>IFERROR(_xlfn.XLOOKUP(C250,RECAP!E:E,RECAP!F:F),0)</f>
        <v>0</v>
      </c>
      <c r="N250">
        <f>IFERROR(_xlfn.XLOOKUP(Table3[[#This Row],[Full Tract]],'IN QCT'!A:A,'IN QCT'!B:B),0)</f>
        <v>0</v>
      </c>
    </row>
    <row r="251" spans="1:14" x14ac:dyDescent="0.25">
      <c r="A251" t="s">
        <v>2725</v>
      </c>
      <c r="B251" t="s">
        <v>485</v>
      </c>
      <c r="C251">
        <v>18035002100</v>
      </c>
      <c r="D251">
        <f t="shared" si="3"/>
        <v>1</v>
      </c>
      <c r="E251" s="8">
        <f>_xlfn.XLOOKUP(C251,'High Income'!G:G,'High Income'!C:C)</f>
        <v>52328</v>
      </c>
      <c r="F251">
        <f>_xlfn.XLOOKUP(C251,'High Income'!G:G,'High Income'!H:H)</f>
        <v>0</v>
      </c>
      <c r="G251">
        <f>_xlfn.XLOOKUP(C251,'Low Poverty'!G:G,'Low Poverty'!C:C)</f>
        <v>21.2</v>
      </c>
      <c r="H251">
        <f>_xlfn.XLOOKUP(C251,'Low Poverty'!G:G,'Low Poverty'!H:H)</f>
        <v>0</v>
      </c>
      <c r="I251">
        <f>_xlfn.XLOOKUP(A:A,'Low Unemployment'!A:A,'Low Unemployment'!B:B)</f>
        <v>4.3</v>
      </c>
      <c r="J251">
        <f>_xlfn.XLOOKUP(A251,'Low Unemployment'!A:A,'Low Unemployment'!C:C)</f>
        <v>0</v>
      </c>
      <c r="K251">
        <f>_xlfn.XLOOKUP(A251,'Primary Care Physician'!A:A,'Primary Care Physician'!B:B)</f>
        <v>874</v>
      </c>
      <c r="L251">
        <f>_xlfn.XLOOKUP(A251,'Primary Care Physician'!A:A,'Primary Care Physician'!C:C)</f>
        <v>1</v>
      </c>
      <c r="M251">
        <f>IFERROR(_xlfn.XLOOKUP(C251,RECAP!E:E,RECAP!F:F),0)</f>
        <v>0</v>
      </c>
      <c r="N251">
        <f>IFERROR(_xlfn.XLOOKUP(Table3[[#This Row],[Full Tract]],'IN QCT'!A:A,'IN QCT'!B:B),0)</f>
        <v>0</v>
      </c>
    </row>
    <row r="252" spans="1:14" x14ac:dyDescent="0.25">
      <c r="A252" t="s">
        <v>2725</v>
      </c>
      <c r="B252" t="s">
        <v>209</v>
      </c>
      <c r="C252">
        <v>18035002201</v>
      </c>
      <c r="D252">
        <f t="shared" si="3"/>
        <v>1</v>
      </c>
      <c r="E252" s="8">
        <f>_xlfn.XLOOKUP(C252,'High Income'!G:G,'High Income'!C:C)</f>
        <v>59279</v>
      </c>
      <c r="F252">
        <f>_xlfn.XLOOKUP(C252,'High Income'!G:G,'High Income'!H:H)</f>
        <v>0</v>
      </c>
      <c r="G252">
        <f>_xlfn.XLOOKUP(C252,'Low Poverty'!G:G,'Low Poverty'!C:C)</f>
        <v>15.5</v>
      </c>
      <c r="H252">
        <f>_xlfn.XLOOKUP(C252,'Low Poverty'!G:G,'Low Poverty'!H:H)</f>
        <v>0</v>
      </c>
      <c r="I252">
        <f>_xlfn.XLOOKUP(A:A,'Low Unemployment'!A:A,'Low Unemployment'!B:B)</f>
        <v>4.3</v>
      </c>
      <c r="J252">
        <f>_xlfn.XLOOKUP(A252,'Low Unemployment'!A:A,'Low Unemployment'!C:C)</f>
        <v>0</v>
      </c>
      <c r="K252">
        <f>_xlfn.XLOOKUP(A252,'Primary Care Physician'!A:A,'Primary Care Physician'!B:B)</f>
        <v>874</v>
      </c>
      <c r="L252">
        <f>_xlfn.XLOOKUP(A252,'Primary Care Physician'!A:A,'Primary Care Physician'!C:C)</f>
        <v>1</v>
      </c>
      <c r="M252">
        <f>IFERROR(_xlfn.XLOOKUP(C252,RECAP!E:E,RECAP!F:F),0)</f>
        <v>0</v>
      </c>
      <c r="N252">
        <f>IFERROR(_xlfn.XLOOKUP(Table3[[#This Row],[Full Tract]],'IN QCT'!A:A,'IN QCT'!B:B),0)</f>
        <v>0</v>
      </c>
    </row>
    <row r="253" spans="1:14" x14ac:dyDescent="0.25">
      <c r="A253" t="s">
        <v>2725</v>
      </c>
      <c r="B253" t="s">
        <v>1009</v>
      </c>
      <c r="C253">
        <v>18035002202</v>
      </c>
      <c r="D253">
        <f t="shared" si="3"/>
        <v>1</v>
      </c>
      <c r="E253" s="8">
        <f>_xlfn.XLOOKUP(C253,'High Income'!G:G,'High Income'!C:C)</f>
        <v>63503</v>
      </c>
      <c r="F253">
        <f>_xlfn.XLOOKUP(C253,'High Income'!G:G,'High Income'!H:H)</f>
        <v>0</v>
      </c>
      <c r="G253">
        <f>_xlfn.XLOOKUP(C253,'Low Poverty'!G:G,'Low Poverty'!C:C)</f>
        <v>20.9</v>
      </c>
      <c r="H253">
        <f>_xlfn.XLOOKUP(C253,'Low Poverty'!G:G,'Low Poverty'!H:H)</f>
        <v>0</v>
      </c>
      <c r="I253">
        <f>_xlfn.XLOOKUP(A:A,'Low Unemployment'!A:A,'Low Unemployment'!B:B)</f>
        <v>4.3</v>
      </c>
      <c r="J253">
        <f>_xlfn.XLOOKUP(A253,'Low Unemployment'!A:A,'Low Unemployment'!C:C)</f>
        <v>0</v>
      </c>
      <c r="K253">
        <f>_xlfn.XLOOKUP(A253,'Primary Care Physician'!A:A,'Primary Care Physician'!B:B)</f>
        <v>874</v>
      </c>
      <c r="L253">
        <f>_xlfn.XLOOKUP(A253,'Primary Care Physician'!A:A,'Primary Care Physician'!C:C)</f>
        <v>1</v>
      </c>
      <c r="M253">
        <f>IFERROR(_xlfn.XLOOKUP(C253,RECAP!E:E,RECAP!F:F),0)</f>
        <v>0</v>
      </c>
      <c r="N253">
        <f>IFERROR(_xlfn.XLOOKUP(Table3[[#This Row],[Full Tract]],'IN QCT'!A:A,'IN QCT'!B:B),0)</f>
        <v>0</v>
      </c>
    </row>
    <row r="254" spans="1:14" x14ac:dyDescent="0.25">
      <c r="A254" t="s">
        <v>2725</v>
      </c>
      <c r="B254" t="s">
        <v>2019</v>
      </c>
      <c r="C254">
        <v>18035002301</v>
      </c>
      <c r="D254">
        <f t="shared" si="3"/>
        <v>3</v>
      </c>
      <c r="E254" s="8">
        <f>_xlfn.XLOOKUP(C254,'High Income'!G:G,'High Income'!C:C)</f>
        <v>85489</v>
      </c>
      <c r="F254">
        <f>_xlfn.XLOOKUP(C254,'High Income'!G:G,'High Income'!H:H)</f>
        <v>1</v>
      </c>
      <c r="G254">
        <f>_xlfn.XLOOKUP(C254,'Low Poverty'!G:G,'Low Poverty'!C:C)</f>
        <v>3.3</v>
      </c>
      <c r="H254">
        <f>_xlfn.XLOOKUP(C254,'Low Poverty'!G:G,'Low Poverty'!H:H)</f>
        <v>1</v>
      </c>
      <c r="I254">
        <f>_xlfn.XLOOKUP(A:A,'Low Unemployment'!A:A,'Low Unemployment'!B:B)</f>
        <v>4.3</v>
      </c>
      <c r="J254">
        <f>_xlfn.XLOOKUP(A254,'Low Unemployment'!A:A,'Low Unemployment'!C:C)</f>
        <v>0</v>
      </c>
      <c r="K254">
        <f>_xlfn.XLOOKUP(A254,'Primary Care Physician'!A:A,'Primary Care Physician'!B:B)</f>
        <v>874</v>
      </c>
      <c r="L254">
        <f>_xlfn.XLOOKUP(A254,'Primary Care Physician'!A:A,'Primary Care Physician'!C:C)</f>
        <v>1</v>
      </c>
      <c r="M254">
        <f>IFERROR(_xlfn.XLOOKUP(C254,RECAP!E:E,RECAP!F:F),0)</f>
        <v>0</v>
      </c>
      <c r="N254">
        <f>IFERROR(_xlfn.XLOOKUP(Table3[[#This Row],[Full Tract]],'IN QCT'!A:A,'IN QCT'!B:B),0)</f>
        <v>0</v>
      </c>
    </row>
    <row r="255" spans="1:14" x14ac:dyDescent="0.25">
      <c r="A255" t="s">
        <v>2725</v>
      </c>
      <c r="B255" t="s">
        <v>1595</v>
      </c>
      <c r="C255">
        <v>18035002302</v>
      </c>
      <c r="D255">
        <f t="shared" si="3"/>
        <v>1</v>
      </c>
      <c r="E255" s="8">
        <f>_xlfn.XLOOKUP(C255,'High Income'!G:G,'High Income'!C:C)</f>
        <v>73125</v>
      </c>
      <c r="F255">
        <f>_xlfn.XLOOKUP(C255,'High Income'!G:G,'High Income'!H:H)</f>
        <v>0</v>
      </c>
      <c r="G255">
        <f>_xlfn.XLOOKUP(C255,'Low Poverty'!G:G,'Low Poverty'!C:C)</f>
        <v>6.9</v>
      </c>
      <c r="H255">
        <f>_xlfn.XLOOKUP(C255,'Low Poverty'!G:G,'Low Poverty'!H:H)</f>
        <v>0</v>
      </c>
      <c r="I255">
        <f>_xlfn.XLOOKUP(A:A,'Low Unemployment'!A:A,'Low Unemployment'!B:B)</f>
        <v>4.3</v>
      </c>
      <c r="J255">
        <f>_xlfn.XLOOKUP(A255,'Low Unemployment'!A:A,'Low Unemployment'!C:C)</f>
        <v>0</v>
      </c>
      <c r="K255">
        <f>_xlfn.XLOOKUP(A255,'Primary Care Physician'!A:A,'Primary Care Physician'!B:B)</f>
        <v>874</v>
      </c>
      <c r="L255">
        <f>_xlfn.XLOOKUP(A255,'Primary Care Physician'!A:A,'Primary Care Physician'!C:C)</f>
        <v>1</v>
      </c>
      <c r="M255">
        <f>IFERROR(_xlfn.XLOOKUP(C255,RECAP!E:E,RECAP!F:F),0)</f>
        <v>0</v>
      </c>
      <c r="N255">
        <f>IFERROR(_xlfn.XLOOKUP(Table3[[#This Row],[Full Tract]],'IN QCT'!A:A,'IN QCT'!B:B),0)</f>
        <v>0</v>
      </c>
    </row>
    <row r="256" spans="1:14" x14ac:dyDescent="0.25">
      <c r="A256" t="s">
        <v>2725</v>
      </c>
      <c r="B256" t="s">
        <v>1471</v>
      </c>
      <c r="C256">
        <v>18035002401</v>
      </c>
      <c r="D256">
        <f t="shared" si="3"/>
        <v>2</v>
      </c>
      <c r="E256" s="8">
        <f>_xlfn.XLOOKUP(C256,'High Income'!G:G,'High Income'!C:C)</f>
        <v>70108</v>
      </c>
      <c r="F256">
        <f>_xlfn.XLOOKUP(C256,'High Income'!G:G,'High Income'!H:H)</f>
        <v>0</v>
      </c>
      <c r="G256">
        <f>_xlfn.XLOOKUP(C256,'Low Poverty'!G:G,'Low Poverty'!C:C)</f>
        <v>5</v>
      </c>
      <c r="H256">
        <f>_xlfn.XLOOKUP(C256,'Low Poverty'!G:G,'Low Poverty'!H:H)</f>
        <v>1</v>
      </c>
      <c r="I256">
        <f>_xlfn.XLOOKUP(A:A,'Low Unemployment'!A:A,'Low Unemployment'!B:B)</f>
        <v>4.3</v>
      </c>
      <c r="J256">
        <f>_xlfn.XLOOKUP(A256,'Low Unemployment'!A:A,'Low Unemployment'!C:C)</f>
        <v>0</v>
      </c>
      <c r="K256">
        <f>_xlfn.XLOOKUP(A256,'Primary Care Physician'!A:A,'Primary Care Physician'!B:B)</f>
        <v>874</v>
      </c>
      <c r="L256">
        <f>_xlfn.XLOOKUP(A256,'Primary Care Physician'!A:A,'Primary Care Physician'!C:C)</f>
        <v>1</v>
      </c>
      <c r="M256">
        <f>IFERROR(_xlfn.XLOOKUP(C256,RECAP!E:E,RECAP!F:F),0)</f>
        <v>0</v>
      </c>
      <c r="N256">
        <f>IFERROR(_xlfn.XLOOKUP(Table3[[#This Row],[Full Tract]],'IN QCT'!A:A,'IN QCT'!B:B),0)</f>
        <v>0</v>
      </c>
    </row>
    <row r="257" spans="1:14" x14ac:dyDescent="0.25">
      <c r="A257" t="s">
        <v>2725</v>
      </c>
      <c r="B257" t="s">
        <v>2363</v>
      </c>
      <c r="C257">
        <v>18035002403</v>
      </c>
      <c r="D257">
        <f t="shared" si="3"/>
        <v>3</v>
      </c>
      <c r="E257" s="8">
        <f>_xlfn.XLOOKUP(C257,'High Income'!G:G,'High Income'!C:C)</f>
        <v>109417</v>
      </c>
      <c r="F257">
        <f>_xlfn.XLOOKUP(C257,'High Income'!G:G,'High Income'!H:H)</f>
        <v>1</v>
      </c>
      <c r="G257">
        <f>_xlfn.XLOOKUP(C257,'Low Poverty'!G:G,'Low Poverty'!C:C)</f>
        <v>0.5</v>
      </c>
      <c r="H257">
        <f>_xlfn.XLOOKUP(C257,'Low Poverty'!G:G,'Low Poverty'!H:H)</f>
        <v>1</v>
      </c>
      <c r="I257">
        <f>_xlfn.XLOOKUP(A:A,'Low Unemployment'!A:A,'Low Unemployment'!B:B)</f>
        <v>4.3</v>
      </c>
      <c r="J257">
        <f>_xlfn.XLOOKUP(A257,'Low Unemployment'!A:A,'Low Unemployment'!C:C)</f>
        <v>0</v>
      </c>
      <c r="K257">
        <f>_xlfn.XLOOKUP(A257,'Primary Care Physician'!A:A,'Primary Care Physician'!B:B)</f>
        <v>874</v>
      </c>
      <c r="L257">
        <f>_xlfn.XLOOKUP(A257,'Primary Care Physician'!A:A,'Primary Care Physician'!C:C)</f>
        <v>1</v>
      </c>
      <c r="M257">
        <f>IFERROR(_xlfn.XLOOKUP(C257,RECAP!E:E,RECAP!F:F),0)</f>
        <v>0</v>
      </c>
      <c r="N257">
        <f>IFERROR(_xlfn.XLOOKUP(Table3[[#This Row],[Full Tract]],'IN QCT'!A:A,'IN QCT'!B:B),0)</f>
        <v>0</v>
      </c>
    </row>
    <row r="258" spans="1:14" x14ac:dyDescent="0.25">
      <c r="A258" t="s">
        <v>2725</v>
      </c>
      <c r="B258" t="s">
        <v>1089</v>
      </c>
      <c r="C258">
        <v>18035002404</v>
      </c>
      <c r="D258">
        <f t="shared" ref="D258:D321" si="4">F258+H258+J258+L258+M258</f>
        <v>1</v>
      </c>
      <c r="E258" s="8">
        <f>_xlfn.XLOOKUP(C258,'High Income'!G:G,'High Income'!C:C)</f>
        <v>59934</v>
      </c>
      <c r="F258">
        <f>_xlfn.XLOOKUP(C258,'High Income'!G:G,'High Income'!H:H)</f>
        <v>0</v>
      </c>
      <c r="G258">
        <f>_xlfn.XLOOKUP(C258,'Low Poverty'!G:G,'Low Poverty'!C:C)</f>
        <v>13.3</v>
      </c>
      <c r="H258">
        <f>_xlfn.XLOOKUP(C258,'Low Poverty'!G:G,'Low Poverty'!H:H)</f>
        <v>0</v>
      </c>
      <c r="I258">
        <f>_xlfn.XLOOKUP(A:A,'Low Unemployment'!A:A,'Low Unemployment'!B:B)</f>
        <v>4.3</v>
      </c>
      <c r="J258">
        <f>_xlfn.XLOOKUP(A258,'Low Unemployment'!A:A,'Low Unemployment'!C:C)</f>
        <v>0</v>
      </c>
      <c r="K258">
        <f>_xlfn.XLOOKUP(A258,'Primary Care Physician'!A:A,'Primary Care Physician'!B:B)</f>
        <v>874</v>
      </c>
      <c r="L258">
        <f>_xlfn.XLOOKUP(A258,'Primary Care Physician'!A:A,'Primary Care Physician'!C:C)</f>
        <v>1</v>
      </c>
      <c r="M258">
        <f>IFERROR(_xlfn.XLOOKUP(C258,RECAP!E:E,RECAP!F:F),0)</f>
        <v>0</v>
      </c>
      <c r="N258">
        <f>IFERROR(_xlfn.XLOOKUP(Table3[[#This Row],[Full Tract]],'IN QCT'!A:A,'IN QCT'!B:B),0)</f>
        <v>0</v>
      </c>
    </row>
    <row r="259" spans="1:14" x14ac:dyDescent="0.25">
      <c r="A259" t="s">
        <v>2725</v>
      </c>
      <c r="B259" t="s">
        <v>1265</v>
      </c>
      <c r="C259">
        <v>18035002501</v>
      </c>
      <c r="D259">
        <f t="shared" si="4"/>
        <v>1</v>
      </c>
      <c r="E259" s="8">
        <f>_xlfn.XLOOKUP(C259,'High Income'!G:G,'High Income'!C:C)</f>
        <v>65000</v>
      </c>
      <c r="F259">
        <f>_xlfn.XLOOKUP(C259,'High Income'!G:G,'High Income'!H:H)</f>
        <v>0</v>
      </c>
      <c r="G259">
        <f>_xlfn.XLOOKUP(C259,'Low Poverty'!G:G,'Low Poverty'!C:C)</f>
        <v>9.3000000000000007</v>
      </c>
      <c r="H259">
        <f>_xlfn.XLOOKUP(C259,'Low Poverty'!G:G,'Low Poverty'!H:H)</f>
        <v>0</v>
      </c>
      <c r="I259">
        <f>_xlfn.XLOOKUP(A:A,'Low Unemployment'!A:A,'Low Unemployment'!B:B)</f>
        <v>4.3</v>
      </c>
      <c r="J259">
        <f>_xlfn.XLOOKUP(A259,'Low Unemployment'!A:A,'Low Unemployment'!C:C)</f>
        <v>0</v>
      </c>
      <c r="K259">
        <f>_xlfn.XLOOKUP(A259,'Primary Care Physician'!A:A,'Primary Care Physician'!B:B)</f>
        <v>874</v>
      </c>
      <c r="L259">
        <f>_xlfn.XLOOKUP(A259,'Primary Care Physician'!A:A,'Primary Care Physician'!C:C)</f>
        <v>1</v>
      </c>
      <c r="M259">
        <f>IFERROR(_xlfn.XLOOKUP(C259,RECAP!E:E,RECAP!F:F),0)</f>
        <v>0</v>
      </c>
      <c r="N259">
        <f>IFERROR(_xlfn.XLOOKUP(Table3[[#This Row],[Full Tract]],'IN QCT'!A:A,'IN QCT'!B:B),0)</f>
        <v>0</v>
      </c>
    </row>
    <row r="260" spans="1:14" x14ac:dyDescent="0.25">
      <c r="A260" t="s">
        <v>2725</v>
      </c>
      <c r="B260" t="s">
        <v>1597</v>
      </c>
      <c r="C260">
        <v>18035002502</v>
      </c>
      <c r="D260">
        <f t="shared" si="4"/>
        <v>1</v>
      </c>
      <c r="E260" s="8">
        <f>_xlfn.XLOOKUP(C260,'High Income'!G:G,'High Income'!C:C)</f>
        <v>73125</v>
      </c>
      <c r="F260">
        <f>_xlfn.XLOOKUP(C260,'High Income'!G:G,'High Income'!H:H)</f>
        <v>0</v>
      </c>
      <c r="G260">
        <f>_xlfn.XLOOKUP(C260,'Low Poverty'!G:G,'Low Poverty'!C:C)</f>
        <v>13.4</v>
      </c>
      <c r="H260">
        <f>_xlfn.XLOOKUP(C260,'Low Poverty'!G:G,'Low Poverty'!H:H)</f>
        <v>0</v>
      </c>
      <c r="I260">
        <f>_xlfn.XLOOKUP(A:A,'Low Unemployment'!A:A,'Low Unemployment'!B:B)</f>
        <v>4.3</v>
      </c>
      <c r="J260">
        <f>_xlfn.XLOOKUP(A260,'Low Unemployment'!A:A,'Low Unemployment'!C:C)</f>
        <v>0</v>
      </c>
      <c r="K260">
        <f>_xlfn.XLOOKUP(A260,'Primary Care Physician'!A:A,'Primary Care Physician'!B:B)</f>
        <v>874</v>
      </c>
      <c r="L260">
        <f>_xlfn.XLOOKUP(A260,'Primary Care Physician'!A:A,'Primary Care Physician'!C:C)</f>
        <v>1</v>
      </c>
      <c r="M260">
        <f>IFERROR(_xlfn.XLOOKUP(C260,RECAP!E:E,RECAP!F:F),0)</f>
        <v>0</v>
      </c>
      <c r="N260">
        <f>IFERROR(_xlfn.XLOOKUP(Table3[[#This Row],[Full Tract]],'IN QCT'!A:A,'IN QCT'!B:B),0)</f>
        <v>0</v>
      </c>
    </row>
    <row r="261" spans="1:14" x14ac:dyDescent="0.25">
      <c r="A261" t="s">
        <v>2725</v>
      </c>
      <c r="B261" t="s">
        <v>1183</v>
      </c>
      <c r="C261">
        <v>18035002602</v>
      </c>
      <c r="D261">
        <f t="shared" si="4"/>
        <v>1</v>
      </c>
      <c r="E261" s="8">
        <f>_xlfn.XLOOKUP(C261,'High Income'!G:G,'High Income'!C:C)</f>
        <v>62384</v>
      </c>
      <c r="F261">
        <f>_xlfn.XLOOKUP(C261,'High Income'!G:G,'High Income'!H:H)</f>
        <v>0</v>
      </c>
      <c r="G261">
        <f>_xlfn.XLOOKUP(C261,'Low Poverty'!G:G,'Low Poverty'!C:C)</f>
        <v>9</v>
      </c>
      <c r="H261">
        <f>_xlfn.XLOOKUP(C261,'Low Poverty'!G:G,'Low Poverty'!H:H)</f>
        <v>0</v>
      </c>
      <c r="I261">
        <f>_xlfn.XLOOKUP(A:A,'Low Unemployment'!A:A,'Low Unemployment'!B:B)</f>
        <v>4.3</v>
      </c>
      <c r="J261">
        <f>_xlfn.XLOOKUP(A261,'Low Unemployment'!A:A,'Low Unemployment'!C:C)</f>
        <v>0</v>
      </c>
      <c r="K261">
        <f>_xlfn.XLOOKUP(A261,'Primary Care Physician'!A:A,'Primary Care Physician'!B:B)</f>
        <v>874</v>
      </c>
      <c r="L261">
        <f>_xlfn.XLOOKUP(A261,'Primary Care Physician'!A:A,'Primary Care Physician'!C:C)</f>
        <v>1</v>
      </c>
      <c r="M261">
        <f>IFERROR(_xlfn.XLOOKUP(C261,RECAP!E:E,RECAP!F:F),0)</f>
        <v>0</v>
      </c>
      <c r="N261">
        <f>IFERROR(_xlfn.XLOOKUP(Table3[[#This Row],[Full Tract]],'IN QCT'!A:A,'IN QCT'!B:B),0)</f>
        <v>0</v>
      </c>
    </row>
    <row r="262" spans="1:14" x14ac:dyDescent="0.25">
      <c r="A262" t="s">
        <v>2725</v>
      </c>
      <c r="B262" t="s">
        <v>2223</v>
      </c>
      <c r="C262">
        <v>18035002603</v>
      </c>
      <c r="D262">
        <f t="shared" si="4"/>
        <v>2</v>
      </c>
      <c r="E262" s="8">
        <f>_xlfn.XLOOKUP(C262,'High Income'!G:G,'High Income'!C:C)</f>
        <v>95638</v>
      </c>
      <c r="F262">
        <f>_xlfn.XLOOKUP(C262,'High Income'!G:G,'High Income'!H:H)</f>
        <v>1</v>
      </c>
      <c r="G262">
        <f>_xlfn.XLOOKUP(C262,'Low Poverty'!G:G,'Low Poverty'!C:C)</f>
        <v>13.4</v>
      </c>
      <c r="H262">
        <f>_xlfn.XLOOKUP(C262,'Low Poverty'!G:G,'Low Poverty'!H:H)</f>
        <v>0</v>
      </c>
      <c r="I262">
        <f>_xlfn.XLOOKUP(A:A,'Low Unemployment'!A:A,'Low Unemployment'!B:B)</f>
        <v>4.3</v>
      </c>
      <c r="J262">
        <f>_xlfn.XLOOKUP(A262,'Low Unemployment'!A:A,'Low Unemployment'!C:C)</f>
        <v>0</v>
      </c>
      <c r="K262">
        <f>_xlfn.XLOOKUP(A262,'Primary Care Physician'!A:A,'Primary Care Physician'!B:B)</f>
        <v>874</v>
      </c>
      <c r="L262">
        <f>_xlfn.XLOOKUP(A262,'Primary Care Physician'!A:A,'Primary Care Physician'!C:C)</f>
        <v>1</v>
      </c>
      <c r="M262">
        <f>IFERROR(_xlfn.XLOOKUP(C262,RECAP!E:E,RECAP!F:F),0)</f>
        <v>0</v>
      </c>
      <c r="N262">
        <f>IFERROR(_xlfn.XLOOKUP(Table3[[#This Row],[Full Tract]],'IN QCT'!A:A,'IN QCT'!B:B),0)</f>
        <v>0</v>
      </c>
    </row>
    <row r="263" spans="1:14" x14ac:dyDescent="0.25">
      <c r="A263" t="s">
        <v>2725</v>
      </c>
      <c r="B263" t="s">
        <v>1479</v>
      </c>
      <c r="C263">
        <v>18035002604</v>
      </c>
      <c r="D263">
        <f t="shared" si="4"/>
        <v>2</v>
      </c>
      <c r="E263" s="8">
        <f>_xlfn.XLOOKUP(C263,'High Income'!G:G,'High Income'!C:C)</f>
        <v>70316</v>
      </c>
      <c r="F263">
        <f>_xlfn.XLOOKUP(C263,'High Income'!G:G,'High Income'!H:H)</f>
        <v>0</v>
      </c>
      <c r="G263">
        <f>_xlfn.XLOOKUP(C263,'Low Poverty'!G:G,'Low Poverty'!C:C)</f>
        <v>4.9000000000000004</v>
      </c>
      <c r="H263">
        <f>_xlfn.XLOOKUP(C263,'Low Poverty'!G:G,'Low Poverty'!H:H)</f>
        <v>1</v>
      </c>
      <c r="I263">
        <f>_xlfn.XLOOKUP(A:A,'Low Unemployment'!A:A,'Low Unemployment'!B:B)</f>
        <v>4.3</v>
      </c>
      <c r="J263">
        <f>_xlfn.XLOOKUP(A263,'Low Unemployment'!A:A,'Low Unemployment'!C:C)</f>
        <v>0</v>
      </c>
      <c r="K263">
        <f>_xlfn.XLOOKUP(A263,'Primary Care Physician'!A:A,'Primary Care Physician'!B:B)</f>
        <v>874</v>
      </c>
      <c r="L263">
        <f>_xlfn.XLOOKUP(A263,'Primary Care Physician'!A:A,'Primary Care Physician'!C:C)</f>
        <v>1</v>
      </c>
      <c r="M263">
        <f>IFERROR(_xlfn.XLOOKUP(C263,RECAP!E:E,RECAP!F:F),0)</f>
        <v>0</v>
      </c>
      <c r="N263">
        <f>IFERROR(_xlfn.XLOOKUP(Table3[[#This Row],[Full Tract]],'IN QCT'!A:A,'IN QCT'!B:B),0)</f>
        <v>0</v>
      </c>
    </row>
    <row r="264" spans="1:14" x14ac:dyDescent="0.25">
      <c r="A264" t="s">
        <v>2725</v>
      </c>
      <c r="B264" t="s">
        <v>369</v>
      </c>
      <c r="C264">
        <v>18035002700</v>
      </c>
      <c r="D264">
        <f t="shared" si="4"/>
        <v>1</v>
      </c>
      <c r="E264" s="8">
        <f>_xlfn.XLOOKUP(C264,'High Income'!G:G,'High Income'!C:C)</f>
        <v>67946</v>
      </c>
      <c r="F264">
        <f>_xlfn.XLOOKUP(C264,'High Income'!G:G,'High Income'!H:H)</f>
        <v>0</v>
      </c>
      <c r="G264">
        <f>_xlfn.XLOOKUP(C264,'Low Poverty'!G:G,'Low Poverty'!C:C)</f>
        <v>6.4</v>
      </c>
      <c r="H264">
        <f>_xlfn.XLOOKUP(C264,'Low Poverty'!G:G,'Low Poverty'!H:H)</f>
        <v>0</v>
      </c>
      <c r="I264">
        <f>_xlfn.XLOOKUP(A:A,'Low Unemployment'!A:A,'Low Unemployment'!B:B)</f>
        <v>4.3</v>
      </c>
      <c r="J264">
        <f>_xlfn.XLOOKUP(A264,'Low Unemployment'!A:A,'Low Unemployment'!C:C)</f>
        <v>0</v>
      </c>
      <c r="K264">
        <f>_xlfn.XLOOKUP(A264,'Primary Care Physician'!A:A,'Primary Care Physician'!B:B)</f>
        <v>874</v>
      </c>
      <c r="L264">
        <f>_xlfn.XLOOKUP(A264,'Primary Care Physician'!A:A,'Primary Care Physician'!C:C)</f>
        <v>1</v>
      </c>
      <c r="M264">
        <f>IFERROR(_xlfn.XLOOKUP(C264,RECAP!E:E,RECAP!F:F),0)</f>
        <v>0</v>
      </c>
      <c r="N264">
        <f>IFERROR(_xlfn.XLOOKUP(Table3[[#This Row],[Full Tract]],'IN QCT'!A:A,'IN QCT'!B:B),0)</f>
        <v>0</v>
      </c>
    </row>
    <row r="265" spans="1:14" x14ac:dyDescent="0.25">
      <c r="A265" t="s">
        <v>2725</v>
      </c>
      <c r="B265" t="s">
        <v>243</v>
      </c>
      <c r="C265">
        <v>18035002800</v>
      </c>
      <c r="D265">
        <f t="shared" si="4"/>
        <v>1</v>
      </c>
      <c r="E265" s="8">
        <f>_xlfn.XLOOKUP(C265,'High Income'!G:G,'High Income'!C:C)</f>
        <v>38203</v>
      </c>
      <c r="F265">
        <f>_xlfn.XLOOKUP(C265,'High Income'!G:G,'High Income'!H:H)</f>
        <v>0</v>
      </c>
      <c r="G265">
        <f>_xlfn.XLOOKUP(C265,'Low Poverty'!G:G,'Low Poverty'!C:C)</f>
        <v>33.200000000000003</v>
      </c>
      <c r="H265">
        <f>_xlfn.XLOOKUP(C265,'Low Poverty'!G:G,'Low Poverty'!H:H)</f>
        <v>0</v>
      </c>
      <c r="I265">
        <f>_xlfn.XLOOKUP(A:A,'Low Unemployment'!A:A,'Low Unemployment'!B:B)</f>
        <v>4.3</v>
      </c>
      <c r="J265">
        <f>_xlfn.XLOOKUP(A265,'Low Unemployment'!A:A,'Low Unemployment'!C:C)</f>
        <v>0</v>
      </c>
      <c r="K265">
        <f>_xlfn.XLOOKUP(A265,'Primary Care Physician'!A:A,'Primary Care Physician'!B:B)</f>
        <v>874</v>
      </c>
      <c r="L265">
        <f>_xlfn.XLOOKUP(A265,'Primary Care Physician'!A:A,'Primary Care Physician'!C:C)</f>
        <v>1</v>
      </c>
      <c r="M265">
        <f>IFERROR(_xlfn.XLOOKUP(C265,RECAP!E:E,RECAP!F:F),0)</f>
        <v>0</v>
      </c>
      <c r="N265">
        <f>IFERROR(_xlfn.XLOOKUP(Table3[[#This Row],[Full Tract]],'IN QCT'!A:A,'IN QCT'!B:B),0)</f>
        <v>1</v>
      </c>
    </row>
    <row r="266" spans="1:14" x14ac:dyDescent="0.25">
      <c r="A266" t="s">
        <v>2725</v>
      </c>
      <c r="B266" t="s">
        <v>109</v>
      </c>
      <c r="C266">
        <v>18035002900</v>
      </c>
      <c r="D266">
        <f t="shared" si="4"/>
        <v>1</v>
      </c>
      <c r="E266" s="8">
        <f>_xlfn.XLOOKUP(C266,'High Income'!G:G,'High Income'!C:C)</f>
        <v>64243</v>
      </c>
      <c r="F266">
        <f>_xlfn.XLOOKUP(C266,'High Income'!G:G,'High Income'!H:H)</f>
        <v>0</v>
      </c>
      <c r="G266">
        <f>_xlfn.XLOOKUP(C266,'Low Poverty'!G:G,'Low Poverty'!C:C)</f>
        <v>13.3</v>
      </c>
      <c r="H266">
        <f>_xlfn.XLOOKUP(C266,'Low Poverty'!G:G,'Low Poverty'!H:H)</f>
        <v>0</v>
      </c>
      <c r="I266">
        <f>_xlfn.XLOOKUP(A:A,'Low Unemployment'!A:A,'Low Unemployment'!B:B)</f>
        <v>4.3</v>
      </c>
      <c r="J266">
        <f>_xlfn.XLOOKUP(A266,'Low Unemployment'!A:A,'Low Unemployment'!C:C)</f>
        <v>0</v>
      </c>
      <c r="K266">
        <f>_xlfn.XLOOKUP(A266,'Primary Care Physician'!A:A,'Primary Care Physician'!B:B)</f>
        <v>874</v>
      </c>
      <c r="L266">
        <f>_xlfn.XLOOKUP(A266,'Primary Care Physician'!A:A,'Primary Care Physician'!C:C)</f>
        <v>1</v>
      </c>
      <c r="M266">
        <f>IFERROR(_xlfn.XLOOKUP(C266,RECAP!E:E,RECAP!F:F),0)</f>
        <v>0</v>
      </c>
      <c r="N266">
        <f>IFERROR(_xlfn.XLOOKUP(Table3[[#This Row],[Full Tract]],'IN QCT'!A:A,'IN QCT'!B:B),0)</f>
        <v>0</v>
      </c>
    </row>
    <row r="267" spans="1:14" x14ac:dyDescent="0.25">
      <c r="A267" t="s">
        <v>2725</v>
      </c>
      <c r="B267" t="s">
        <v>83</v>
      </c>
      <c r="C267">
        <v>18035000300</v>
      </c>
      <c r="D267">
        <f t="shared" si="4"/>
        <v>1</v>
      </c>
      <c r="E267" s="8">
        <f>_xlfn.XLOOKUP(C267,'High Income'!G:G,'High Income'!C:C)</f>
        <v>27500</v>
      </c>
      <c r="F267">
        <f>_xlfn.XLOOKUP(C267,'High Income'!G:G,'High Income'!H:H)</f>
        <v>0</v>
      </c>
      <c r="G267">
        <f>_xlfn.XLOOKUP(C267,'Low Poverty'!G:G,'Low Poverty'!C:C)</f>
        <v>41.1</v>
      </c>
      <c r="H267">
        <f>_xlfn.XLOOKUP(C267,'Low Poverty'!G:G,'Low Poverty'!H:H)</f>
        <v>0</v>
      </c>
      <c r="I267">
        <f>_xlfn.XLOOKUP(A:A,'Low Unemployment'!A:A,'Low Unemployment'!B:B)</f>
        <v>4.3</v>
      </c>
      <c r="J267">
        <f>_xlfn.XLOOKUP(A267,'Low Unemployment'!A:A,'Low Unemployment'!C:C)</f>
        <v>0</v>
      </c>
      <c r="K267">
        <f>_xlfn.XLOOKUP(A267,'Primary Care Physician'!A:A,'Primary Care Physician'!B:B)</f>
        <v>874</v>
      </c>
      <c r="L267">
        <f>_xlfn.XLOOKUP(A267,'Primary Care Physician'!A:A,'Primary Care Physician'!C:C)</f>
        <v>1</v>
      </c>
      <c r="M267">
        <f>IFERROR(_xlfn.XLOOKUP(C267,RECAP!E:E,RECAP!F:F),0)</f>
        <v>0</v>
      </c>
      <c r="N267">
        <f>IFERROR(_xlfn.XLOOKUP(Table3[[#This Row],[Full Tract]],'IN QCT'!A:A,'IN QCT'!B:B),0)</f>
        <v>0</v>
      </c>
    </row>
    <row r="268" spans="1:14" x14ac:dyDescent="0.25">
      <c r="A268" t="s">
        <v>2725</v>
      </c>
      <c r="B268" t="s">
        <v>131</v>
      </c>
      <c r="C268">
        <v>18035000400</v>
      </c>
      <c r="D268">
        <f t="shared" si="4"/>
        <v>1</v>
      </c>
      <c r="E268" s="8">
        <f>_xlfn.XLOOKUP(C268,'High Income'!G:G,'High Income'!C:C)</f>
        <v>25625</v>
      </c>
      <c r="F268">
        <f>_xlfn.XLOOKUP(C268,'High Income'!G:G,'High Income'!H:H)</f>
        <v>0</v>
      </c>
      <c r="G268">
        <f>_xlfn.XLOOKUP(C268,'Low Poverty'!G:G,'Low Poverty'!C:C)</f>
        <v>45.3</v>
      </c>
      <c r="H268">
        <f>_xlfn.XLOOKUP(C268,'Low Poverty'!G:G,'Low Poverty'!H:H)</f>
        <v>0</v>
      </c>
      <c r="I268">
        <f>_xlfn.XLOOKUP(A:A,'Low Unemployment'!A:A,'Low Unemployment'!B:B)</f>
        <v>4.3</v>
      </c>
      <c r="J268">
        <f>_xlfn.XLOOKUP(A268,'Low Unemployment'!A:A,'Low Unemployment'!C:C)</f>
        <v>0</v>
      </c>
      <c r="K268">
        <f>_xlfn.XLOOKUP(A268,'Primary Care Physician'!A:A,'Primary Care Physician'!B:B)</f>
        <v>874</v>
      </c>
      <c r="L268">
        <f>_xlfn.XLOOKUP(A268,'Primary Care Physician'!A:A,'Primary Care Physician'!C:C)</f>
        <v>1</v>
      </c>
      <c r="M268">
        <f>IFERROR(_xlfn.XLOOKUP(C268,RECAP!E:E,RECAP!F:F),0)</f>
        <v>0</v>
      </c>
      <c r="N268">
        <f>IFERROR(_xlfn.XLOOKUP(Table3[[#This Row],[Full Tract]],'IN QCT'!A:A,'IN QCT'!B:B),0)</f>
        <v>1</v>
      </c>
    </row>
    <row r="269" spans="1:14" x14ac:dyDescent="0.25">
      <c r="A269" t="s">
        <v>2725</v>
      </c>
      <c r="B269" t="s">
        <v>117</v>
      </c>
      <c r="C269">
        <v>18035000500</v>
      </c>
      <c r="D269">
        <f t="shared" si="4"/>
        <v>1</v>
      </c>
      <c r="E269" s="8">
        <f>_xlfn.XLOOKUP(C269,'High Income'!G:G,'High Income'!C:C)</f>
        <v>44449</v>
      </c>
      <c r="F269">
        <f>_xlfn.XLOOKUP(C269,'High Income'!G:G,'High Income'!H:H)</f>
        <v>0</v>
      </c>
      <c r="G269">
        <f>_xlfn.XLOOKUP(C269,'Low Poverty'!G:G,'Low Poverty'!C:C)</f>
        <v>27.7</v>
      </c>
      <c r="H269">
        <f>_xlfn.XLOOKUP(C269,'Low Poverty'!G:G,'Low Poverty'!H:H)</f>
        <v>0</v>
      </c>
      <c r="I269">
        <f>_xlfn.XLOOKUP(A:A,'Low Unemployment'!A:A,'Low Unemployment'!B:B)</f>
        <v>4.3</v>
      </c>
      <c r="J269">
        <f>_xlfn.XLOOKUP(A269,'Low Unemployment'!A:A,'Low Unemployment'!C:C)</f>
        <v>0</v>
      </c>
      <c r="K269">
        <f>_xlfn.XLOOKUP(A269,'Primary Care Physician'!A:A,'Primary Care Physician'!B:B)</f>
        <v>874</v>
      </c>
      <c r="L269">
        <f>_xlfn.XLOOKUP(A269,'Primary Care Physician'!A:A,'Primary Care Physician'!C:C)</f>
        <v>1</v>
      </c>
      <c r="M269">
        <f>IFERROR(_xlfn.XLOOKUP(C269,RECAP!E:E,RECAP!F:F),0)</f>
        <v>0</v>
      </c>
      <c r="N269">
        <f>IFERROR(_xlfn.XLOOKUP(Table3[[#This Row],[Full Tract]],'IN QCT'!A:A,'IN QCT'!B:B),0)</f>
        <v>0</v>
      </c>
    </row>
    <row r="270" spans="1:14" x14ac:dyDescent="0.25">
      <c r="A270" t="s">
        <v>2725</v>
      </c>
      <c r="B270" t="s">
        <v>79</v>
      </c>
      <c r="C270">
        <v>18035000600</v>
      </c>
      <c r="D270">
        <f t="shared" si="4"/>
        <v>1</v>
      </c>
      <c r="E270" s="8">
        <f>_xlfn.XLOOKUP(C270,'High Income'!G:G,'High Income'!C:C)</f>
        <v>16186</v>
      </c>
      <c r="F270">
        <f>_xlfn.XLOOKUP(C270,'High Income'!G:G,'High Income'!H:H)</f>
        <v>0</v>
      </c>
      <c r="G270">
        <f>_xlfn.XLOOKUP(C270,'Low Poverty'!G:G,'Low Poverty'!C:C)</f>
        <v>48.2</v>
      </c>
      <c r="H270">
        <f>_xlfn.XLOOKUP(C270,'Low Poverty'!G:G,'Low Poverty'!H:H)</f>
        <v>0</v>
      </c>
      <c r="I270">
        <f>_xlfn.XLOOKUP(A:A,'Low Unemployment'!A:A,'Low Unemployment'!B:B)</f>
        <v>4.3</v>
      </c>
      <c r="J270">
        <f>_xlfn.XLOOKUP(A270,'Low Unemployment'!A:A,'Low Unemployment'!C:C)</f>
        <v>0</v>
      </c>
      <c r="K270">
        <f>_xlfn.XLOOKUP(A270,'Primary Care Physician'!A:A,'Primary Care Physician'!B:B)</f>
        <v>874</v>
      </c>
      <c r="L270">
        <f>_xlfn.XLOOKUP(A270,'Primary Care Physician'!A:A,'Primary Care Physician'!C:C)</f>
        <v>1</v>
      </c>
      <c r="M270">
        <f>IFERROR(_xlfn.XLOOKUP(C270,RECAP!E:E,RECAP!F:F),0)</f>
        <v>0</v>
      </c>
      <c r="N270">
        <f>IFERROR(_xlfn.XLOOKUP(Table3[[#This Row],[Full Tract]],'IN QCT'!A:A,'IN QCT'!B:B),0)</f>
        <v>1</v>
      </c>
    </row>
    <row r="271" spans="1:14" x14ac:dyDescent="0.25">
      <c r="A271" t="s">
        <v>2725</v>
      </c>
      <c r="B271" t="s">
        <v>143</v>
      </c>
      <c r="C271">
        <v>18035000700</v>
      </c>
      <c r="D271">
        <f t="shared" si="4"/>
        <v>1</v>
      </c>
      <c r="E271" s="8">
        <f>_xlfn.XLOOKUP(C271,'High Income'!G:G,'High Income'!C:C)</f>
        <v>26926</v>
      </c>
      <c r="F271">
        <f>_xlfn.XLOOKUP(C271,'High Income'!G:G,'High Income'!H:H)</f>
        <v>0</v>
      </c>
      <c r="G271">
        <f>_xlfn.XLOOKUP(C271,'Low Poverty'!G:G,'Low Poverty'!C:C)</f>
        <v>56.4</v>
      </c>
      <c r="H271">
        <f>_xlfn.XLOOKUP(C271,'Low Poverty'!G:G,'Low Poverty'!H:H)</f>
        <v>0</v>
      </c>
      <c r="I271">
        <f>_xlfn.XLOOKUP(A:A,'Low Unemployment'!A:A,'Low Unemployment'!B:B)</f>
        <v>4.3</v>
      </c>
      <c r="J271">
        <f>_xlfn.XLOOKUP(A271,'Low Unemployment'!A:A,'Low Unemployment'!C:C)</f>
        <v>0</v>
      </c>
      <c r="K271">
        <f>_xlfn.XLOOKUP(A271,'Primary Care Physician'!A:A,'Primary Care Physician'!B:B)</f>
        <v>874</v>
      </c>
      <c r="L271">
        <f>_xlfn.XLOOKUP(A271,'Primary Care Physician'!A:A,'Primary Care Physician'!C:C)</f>
        <v>1</v>
      </c>
      <c r="M271">
        <f>IFERROR(_xlfn.XLOOKUP(C271,RECAP!E:E,RECAP!F:F),0)</f>
        <v>0</v>
      </c>
      <c r="N271">
        <f>IFERROR(_xlfn.XLOOKUP(Table3[[#This Row],[Full Tract]],'IN QCT'!A:A,'IN QCT'!B:B),0)</f>
        <v>1</v>
      </c>
    </row>
    <row r="272" spans="1:14" x14ac:dyDescent="0.25">
      <c r="A272" t="s">
        <v>2725</v>
      </c>
      <c r="B272" t="s">
        <v>307</v>
      </c>
      <c r="C272">
        <v>18035000800</v>
      </c>
      <c r="D272">
        <f t="shared" si="4"/>
        <v>1</v>
      </c>
      <c r="E272" s="8">
        <f>_xlfn.XLOOKUP(C272,'High Income'!G:G,'High Income'!C:C)</f>
        <v>45313</v>
      </c>
      <c r="F272">
        <f>_xlfn.XLOOKUP(C272,'High Income'!G:G,'High Income'!H:H)</f>
        <v>0</v>
      </c>
      <c r="G272">
        <f>_xlfn.XLOOKUP(C272,'Low Poverty'!G:G,'Low Poverty'!C:C)</f>
        <v>16.100000000000001</v>
      </c>
      <c r="H272">
        <f>_xlfn.XLOOKUP(C272,'Low Poverty'!G:G,'Low Poverty'!H:H)</f>
        <v>0</v>
      </c>
      <c r="I272">
        <f>_xlfn.XLOOKUP(A:A,'Low Unemployment'!A:A,'Low Unemployment'!B:B)</f>
        <v>4.3</v>
      </c>
      <c r="J272">
        <f>_xlfn.XLOOKUP(A272,'Low Unemployment'!A:A,'Low Unemployment'!C:C)</f>
        <v>0</v>
      </c>
      <c r="K272">
        <f>_xlfn.XLOOKUP(A272,'Primary Care Physician'!A:A,'Primary Care Physician'!B:B)</f>
        <v>874</v>
      </c>
      <c r="L272">
        <f>_xlfn.XLOOKUP(A272,'Primary Care Physician'!A:A,'Primary Care Physician'!C:C)</f>
        <v>1</v>
      </c>
      <c r="M272">
        <f>IFERROR(_xlfn.XLOOKUP(C272,RECAP!E:E,RECAP!F:F),0)</f>
        <v>0</v>
      </c>
      <c r="N272">
        <f>IFERROR(_xlfn.XLOOKUP(Table3[[#This Row],[Full Tract]],'IN QCT'!A:A,'IN QCT'!B:B),0)</f>
        <v>0</v>
      </c>
    </row>
    <row r="273" spans="1:14" x14ac:dyDescent="0.25">
      <c r="A273" t="s">
        <v>2725</v>
      </c>
      <c r="B273" t="s">
        <v>55</v>
      </c>
      <c r="C273">
        <v>18035000902</v>
      </c>
      <c r="D273">
        <f t="shared" si="4"/>
        <v>1</v>
      </c>
      <c r="E273" s="8">
        <f>_xlfn.XLOOKUP(C273,'High Income'!G:G,'High Income'!C:C)</f>
        <v>6548</v>
      </c>
      <c r="F273">
        <f>_xlfn.XLOOKUP(C273,'High Income'!G:G,'High Income'!H:H)</f>
        <v>0</v>
      </c>
      <c r="G273">
        <f>_xlfn.XLOOKUP(C273,'Low Poverty'!G:G,'Low Poverty'!C:C)</f>
        <v>78.900000000000006</v>
      </c>
      <c r="H273">
        <f>_xlfn.XLOOKUP(C273,'Low Poverty'!G:G,'Low Poverty'!H:H)</f>
        <v>0</v>
      </c>
      <c r="I273">
        <f>_xlfn.XLOOKUP(A:A,'Low Unemployment'!A:A,'Low Unemployment'!B:B)</f>
        <v>4.3</v>
      </c>
      <c r="J273">
        <f>_xlfn.XLOOKUP(A273,'Low Unemployment'!A:A,'Low Unemployment'!C:C)</f>
        <v>0</v>
      </c>
      <c r="K273">
        <f>_xlfn.XLOOKUP(A273,'Primary Care Physician'!A:A,'Primary Care Physician'!B:B)</f>
        <v>874</v>
      </c>
      <c r="L273">
        <f>_xlfn.XLOOKUP(A273,'Primary Care Physician'!A:A,'Primary Care Physician'!C:C)</f>
        <v>1</v>
      </c>
      <c r="M273">
        <f>IFERROR(_xlfn.XLOOKUP(C273,RECAP!E:E,RECAP!F:F),0)</f>
        <v>0</v>
      </c>
      <c r="N273">
        <f>IFERROR(_xlfn.XLOOKUP(Table3[[#This Row],[Full Tract]],'IN QCT'!A:A,'IN QCT'!B:B),0)</f>
        <v>0</v>
      </c>
    </row>
    <row r="274" spans="1:14" x14ac:dyDescent="0.25">
      <c r="A274" t="s">
        <v>2725</v>
      </c>
      <c r="B274" t="s">
        <v>451</v>
      </c>
      <c r="C274">
        <v>18035000903</v>
      </c>
      <c r="D274">
        <f t="shared" si="4"/>
        <v>1</v>
      </c>
      <c r="E274" s="8">
        <f>_xlfn.XLOOKUP(C274,'High Income'!G:G,'High Income'!C:C)</f>
        <v>42818</v>
      </c>
      <c r="F274">
        <f>_xlfn.XLOOKUP(C274,'High Income'!G:G,'High Income'!H:H)</f>
        <v>0</v>
      </c>
      <c r="G274">
        <f>_xlfn.XLOOKUP(C274,'Low Poverty'!G:G,'Low Poverty'!C:C)</f>
        <v>29.5</v>
      </c>
      <c r="H274">
        <f>_xlfn.XLOOKUP(C274,'Low Poverty'!G:G,'Low Poverty'!H:H)</f>
        <v>0</v>
      </c>
      <c r="I274">
        <f>_xlfn.XLOOKUP(A:A,'Low Unemployment'!A:A,'Low Unemployment'!B:B)</f>
        <v>4.3</v>
      </c>
      <c r="J274">
        <f>_xlfn.XLOOKUP(A274,'Low Unemployment'!A:A,'Low Unemployment'!C:C)</f>
        <v>0</v>
      </c>
      <c r="K274">
        <f>_xlfn.XLOOKUP(A274,'Primary Care Physician'!A:A,'Primary Care Physician'!B:B)</f>
        <v>874</v>
      </c>
      <c r="L274">
        <f>_xlfn.XLOOKUP(A274,'Primary Care Physician'!A:A,'Primary Care Physician'!C:C)</f>
        <v>1</v>
      </c>
      <c r="M274">
        <f>IFERROR(_xlfn.XLOOKUP(C274,RECAP!E:E,RECAP!F:F),0)</f>
        <v>0</v>
      </c>
      <c r="N274">
        <f>IFERROR(_xlfn.XLOOKUP(Table3[[#This Row],[Full Tract]],'IN QCT'!A:A,'IN QCT'!B:B),0)</f>
        <v>1</v>
      </c>
    </row>
    <row r="275" spans="1:14" x14ac:dyDescent="0.25">
      <c r="A275" t="s">
        <v>2725</v>
      </c>
      <c r="B275" t="s">
        <v>405</v>
      </c>
      <c r="C275">
        <v>18035000904</v>
      </c>
      <c r="D275">
        <f t="shared" si="4"/>
        <v>2</v>
      </c>
      <c r="E275" s="8">
        <f>_xlfn.XLOOKUP(C275,'High Income'!G:G,'High Income'!C:C)</f>
        <v>84444</v>
      </c>
      <c r="F275">
        <f>_xlfn.XLOOKUP(C275,'High Income'!G:G,'High Income'!H:H)</f>
        <v>1</v>
      </c>
      <c r="G275">
        <f>_xlfn.XLOOKUP(C275,'Low Poverty'!G:G,'Low Poverty'!C:C)</f>
        <v>9.1</v>
      </c>
      <c r="H275">
        <f>_xlfn.XLOOKUP(C275,'Low Poverty'!G:G,'Low Poverty'!H:H)</f>
        <v>0</v>
      </c>
      <c r="I275">
        <f>_xlfn.XLOOKUP(A:A,'Low Unemployment'!A:A,'Low Unemployment'!B:B)</f>
        <v>4.3</v>
      </c>
      <c r="J275">
        <f>_xlfn.XLOOKUP(A275,'Low Unemployment'!A:A,'Low Unemployment'!C:C)</f>
        <v>0</v>
      </c>
      <c r="K275">
        <f>_xlfn.XLOOKUP(A275,'Primary Care Physician'!A:A,'Primary Care Physician'!B:B)</f>
        <v>874</v>
      </c>
      <c r="L275">
        <f>_xlfn.XLOOKUP(A275,'Primary Care Physician'!A:A,'Primary Care Physician'!C:C)</f>
        <v>1</v>
      </c>
      <c r="M275">
        <f>IFERROR(_xlfn.XLOOKUP(C275,RECAP!E:E,RECAP!F:F),0)</f>
        <v>0</v>
      </c>
      <c r="N275">
        <f>IFERROR(_xlfn.XLOOKUP(Table3[[#This Row],[Full Tract]],'IN QCT'!A:A,'IN QCT'!B:B),0)</f>
        <v>0</v>
      </c>
    </row>
    <row r="276" spans="1:14" x14ac:dyDescent="0.25">
      <c r="A276" t="s">
        <v>2726</v>
      </c>
      <c r="B276" t="s">
        <v>1811</v>
      </c>
      <c r="C276">
        <v>18037953200</v>
      </c>
      <c r="D276">
        <f t="shared" si="4"/>
        <v>4</v>
      </c>
      <c r="E276" s="8">
        <f>_xlfn.XLOOKUP(C276,'High Income'!G:G,'High Income'!C:C)</f>
        <v>94353</v>
      </c>
      <c r="F276">
        <f>_xlfn.XLOOKUP(C276,'High Income'!G:G,'High Income'!H:H)</f>
        <v>1</v>
      </c>
      <c r="G276">
        <f>_xlfn.XLOOKUP(C276,'Low Poverty'!G:G,'Low Poverty'!C:C)</f>
        <v>4</v>
      </c>
      <c r="H276">
        <f>_xlfn.XLOOKUP(C276,'Low Poverty'!G:G,'Low Poverty'!H:H)</f>
        <v>1</v>
      </c>
      <c r="I276">
        <f>_xlfn.XLOOKUP(A:A,'Low Unemployment'!A:A,'Low Unemployment'!B:B)</f>
        <v>3</v>
      </c>
      <c r="J276">
        <f>_xlfn.XLOOKUP(A276,'Low Unemployment'!A:A,'Low Unemployment'!C:C)</f>
        <v>1</v>
      </c>
      <c r="K276">
        <f>_xlfn.XLOOKUP(A276,'Primary Care Physician'!A:A,'Primary Care Physician'!B:B)</f>
        <v>1320</v>
      </c>
      <c r="L276">
        <f>_xlfn.XLOOKUP(A276,'Primary Care Physician'!A:A,'Primary Care Physician'!C:C)</f>
        <v>1</v>
      </c>
      <c r="M276">
        <f>IFERROR(_xlfn.XLOOKUP(C276,RECAP!E:E,RECAP!F:F),0)</f>
        <v>0</v>
      </c>
      <c r="N276">
        <f>IFERROR(_xlfn.XLOOKUP(Table3[[#This Row],[Full Tract]],'IN QCT'!A:A,'IN QCT'!B:B),0)</f>
        <v>0</v>
      </c>
    </row>
    <row r="277" spans="1:14" x14ac:dyDescent="0.25">
      <c r="A277" t="s">
        <v>2726</v>
      </c>
      <c r="B277" t="s">
        <v>551</v>
      </c>
      <c r="C277">
        <v>18037953301</v>
      </c>
      <c r="D277">
        <f t="shared" si="4"/>
        <v>2</v>
      </c>
      <c r="E277" s="8">
        <f>_xlfn.XLOOKUP(C277,'High Income'!G:G,'High Income'!C:C)</f>
        <v>45518</v>
      </c>
      <c r="F277">
        <f>_xlfn.XLOOKUP(C277,'High Income'!G:G,'High Income'!H:H)</f>
        <v>0</v>
      </c>
      <c r="G277">
        <f>_xlfn.XLOOKUP(C277,'Low Poverty'!G:G,'Low Poverty'!C:C)</f>
        <v>13</v>
      </c>
      <c r="H277">
        <f>_xlfn.XLOOKUP(C277,'Low Poverty'!G:G,'Low Poverty'!H:H)</f>
        <v>0</v>
      </c>
      <c r="I277">
        <f>_xlfn.XLOOKUP(A:A,'Low Unemployment'!A:A,'Low Unemployment'!B:B)</f>
        <v>3</v>
      </c>
      <c r="J277">
        <f>_xlfn.XLOOKUP(A277,'Low Unemployment'!A:A,'Low Unemployment'!C:C)</f>
        <v>1</v>
      </c>
      <c r="K277">
        <f>_xlfn.XLOOKUP(A277,'Primary Care Physician'!A:A,'Primary Care Physician'!B:B)</f>
        <v>1320</v>
      </c>
      <c r="L277">
        <f>_xlfn.XLOOKUP(A277,'Primary Care Physician'!A:A,'Primary Care Physician'!C:C)</f>
        <v>1</v>
      </c>
      <c r="M277">
        <f>IFERROR(_xlfn.XLOOKUP(C277,RECAP!E:E,RECAP!F:F),0)</f>
        <v>0</v>
      </c>
      <c r="N277">
        <f>IFERROR(_xlfn.XLOOKUP(Table3[[#This Row],[Full Tract]],'IN QCT'!A:A,'IN QCT'!B:B),0)</f>
        <v>0</v>
      </c>
    </row>
    <row r="278" spans="1:14" x14ac:dyDescent="0.25">
      <c r="A278" t="s">
        <v>2726</v>
      </c>
      <c r="B278" t="s">
        <v>1121</v>
      </c>
      <c r="C278">
        <v>18037953302</v>
      </c>
      <c r="D278">
        <f t="shared" si="4"/>
        <v>2</v>
      </c>
      <c r="E278" s="8">
        <f>_xlfn.XLOOKUP(C278,'High Income'!G:G,'High Income'!C:C)</f>
        <v>61094</v>
      </c>
      <c r="F278">
        <f>_xlfn.XLOOKUP(C278,'High Income'!G:G,'High Income'!H:H)</f>
        <v>0</v>
      </c>
      <c r="G278">
        <f>_xlfn.XLOOKUP(C278,'Low Poverty'!G:G,'Low Poverty'!C:C)</f>
        <v>23.7</v>
      </c>
      <c r="H278">
        <f>_xlfn.XLOOKUP(C278,'Low Poverty'!G:G,'Low Poverty'!H:H)</f>
        <v>0</v>
      </c>
      <c r="I278">
        <f>_xlfn.XLOOKUP(A:A,'Low Unemployment'!A:A,'Low Unemployment'!B:B)</f>
        <v>3</v>
      </c>
      <c r="J278">
        <f>_xlfn.XLOOKUP(A278,'Low Unemployment'!A:A,'Low Unemployment'!C:C)</f>
        <v>1</v>
      </c>
      <c r="K278">
        <f>_xlfn.XLOOKUP(A278,'Primary Care Physician'!A:A,'Primary Care Physician'!B:B)</f>
        <v>1320</v>
      </c>
      <c r="L278">
        <f>_xlfn.XLOOKUP(A278,'Primary Care Physician'!A:A,'Primary Care Physician'!C:C)</f>
        <v>1</v>
      </c>
      <c r="M278">
        <f>IFERROR(_xlfn.XLOOKUP(C278,RECAP!E:E,RECAP!F:F),0)</f>
        <v>0</v>
      </c>
      <c r="N278">
        <f>IFERROR(_xlfn.XLOOKUP(Table3[[#This Row],[Full Tract]],'IN QCT'!A:A,'IN QCT'!B:B),0)</f>
        <v>0</v>
      </c>
    </row>
    <row r="279" spans="1:14" x14ac:dyDescent="0.25">
      <c r="A279" t="s">
        <v>2726</v>
      </c>
      <c r="B279" t="s">
        <v>1147</v>
      </c>
      <c r="C279">
        <v>18037953400</v>
      </c>
      <c r="D279">
        <f t="shared" si="4"/>
        <v>3</v>
      </c>
      <c r="E279" s="8">
        <f>_xlfn.XLOOKUP(C279,'High Income'!G:G,'High Income'!C:C)</f>
        <v>66445</v>
      </c>
      <c r="F279">
        <f>_xlfn.XLOOKUP(C279,'High Income'!G:G,'High Income'!H:H)</f>
        <v>0</v>
      </c>
      <c r="G279">
        <f>_xlfn.XLOOKUP(C279,'Low Poverty'!G:G,'Low Poverty'!C:C)</f>
        <v>5.9</v>
      </c>
      <c r="H279">
        <f>_xlfn.XLOOKUP(C279,'Low Poverty'!G:G,'Low Poverty'!H:H)</f>
        <v>1</v>
      </c>
      <c r="I279">
        <f>_xlfn.XLOOKUP(A:A,'Low Unemployment'!A:A,'Low Unemployment'!B:B)</f>
        <v>3</v>
      </c>
      <c r="J279">
        <f>_xlfn.XLOOKUP(A279,'Low Unemployment'!A:A,'Low Unemployment'!C:C)</f>
        <v>1</v>
      </c>
      <c r="K279">
        <f>_xlfn.XLOOKUP(A279,'Primary Care Physician'!A:A,'Primary Care Physician'!B:B)</f>
        <v>1320</v>
      </c>
      <c r="L279">
        <f>_xlfn.XLOOKUP(A279,'Primary Care Physician'!A:A,'Primary Care Physician'!C:C)</f>
        <v>1</v>
      </c>
      <c r="M279">
        <f>IFERROR(_xlfn.XLOOKUP(C279,RECAP!E:E,RECAP!F:F),0)</f>
        <v>0</v>
      </c>
      <c r="N279">
        <f>IFERROR(_xlfn.XLOOKUP(Table3[[#This Row],[Full Tract]],'IN QCT'!A:A,'IN QCT'!B:B),0)</f>
        <v>0</v>
      </c>
    </row>
    <row r="280" spans="1:14" x14ac:dyDescent="0.25">
      <c r="A280" t="s">
        <v>2726</v>
      </c>
      <c r="B280" t="s">
        <v>1331</v>
      </c>
      <c r="C280">
        <v>18037953500</v>
      </c>
      <c r="D280">
        <f t="shared" si="4"/>
        <v>2</v>
      </c>
      <c r="E280" s="8">
        <f>_xlfn.XLOOKUP(C280,'High Income'!G:G,'High Income'!C:C)</f>
        <v>82188</v>
      </c>
      <c r="F280">
        <f>_xlfn.XLOOKUP(C280,'High Income'!G:G,'High Income'!H:H)</f>
        <v>0</v>
      </c>
      <c r="G280">
        <f>_xlfn.XLOOKUP(C280,'Low Poverty'!G:G,'Low Poverty'!C:C)</f>
        <v>6.9</v>
      </c>
      <c r="H280">
        <f>_xlfn.XLOOKUP(C280,'Low Poverty'!G:G,'Low Poverty'!H:H)</f>
        <v>0</v>
      </c>
      <c r="I280">
        <f>_xlfn.XLOOKUP(A:A,'Low Unemployment'!A:A,'Low Unemployment'!B:B)</f>
        <v>3</v>
      </c>
      <c r="J280">
        <f>_xlfn.XLOOKUP(A280,'Low Unemployment'!A:A,'Low Unemployment'!C:C)</f>
        <v>1</v>
      </c>
      <c r="K280">
        <f>_xlfn.XLOOKUP(A280,'Primary Care Physician'!A:A,'Primary Care Physician'!B:B)</f>
        <v>1320</v>
      </c>
      <c r="L280">
        <f>_xlfn.XLOOKUP(A280,'Primary Care Physician'!A:A,'Primary Care Physician'!C:C)</f>
        <v>1</v>
      </c>
      <c r="M280">
        <f>IFERROR(_xlfn.XLOOKUP(C280,RECAP!E:E,RECAP!F:F),0)</f>
        <v>0</v>
      </c>
      <c r="N280">
        <f>IFERROR(_xlfn.XLOOKUP(Table3[[#This Row],[Full Tract]],'IN QCT'!A:A,'IN QCT'!B:B),0)</f>
        <v>0</v>
      </c>
    </row>
    <row r="281" spans="1:14" x14ac:dyDescent="0.25">
      <c r="A281" t="s">
        <v>2726</v>
      </c>
      <c r="B281" t="s">
        <v>1717</v>
      </c>
      <c r="C281">
        <v>18037953600</v>
      </c>
      <c r="D281">
        <f t="shared" si="4"/>
        <v>2</v>
      </c>
      <c r="E281" s="8">
        <f>_xlfn.XLOOKUP(C281,'High Income'!G:G,'High Income'!C:C)</f>
        <v>82636</v>
      </c>
      <c r="F281">
        <f>_xlfn.XLOOKUP(C281,'High Income'!G:G,'High Income'!H:H)</f>
        <v>0</v>
      </c>
      <c r="G281">
        <f>_xlfn.XLOOKUP(C281,'Low Poverty'!G:G,'Low Poverty'!C:C)</f>
        <v>8.1</v>
      </c>
      <c r="H281">
        <f>_xlfn.XLOOKUP(C281,'Low Poverty'!G:G,'Low Poverty'!H:H)</f>
        <v>0</v>
      </c>
      <c r="I281">
        <f>_xlfn.XLOOKUP(A:A,'Low Unemployment'!A:A,'Low Unemployment'!B:B)</f>
        <v>3</v>
      </c>
      <c r="J281">
        <f>_xlfn.XLOOKUP(A281,'Low Unemployment'!A:A,'Low Unemployment'!C:C)</f>
        <v>1</v>
      </c>
      <c r="K281">
        <f>_xlfn.XLOOKUP(A281,'Primary Care Physician'!A:A,'Primary Care Physician'!B:B)</f>
        <v>1320</v>
      </c>
      <c r="L281">
        <f>_xlfn.XLOOKUP(A281,'Primary Care Physician'!A:A,'Primary Care Physician'!C:C)</f>
        <v>1</v>
      </c>
      <c r="M281">
        <f>IFERROR(_xlfn.XLOOKUP(C281,RECAP!E:E,RECAP!F:F),0)</f>
        <v>0</v>
      </c>
      <c r="N281">
        <f>IFERROR(_xlfn.XLOOKUP(Table3[[#This Row],[Full Tract]],'IN QCT'!A:A,'IN QCT'!B:B),0)</f>
        <v>0</v>
      </c>
    </row>
    <row r="282" spans="1:14" x14ac:dyDescent="0.25">
      <c r="A282" t="s">
        <v>2726</v>
      </c>
      <c r="B282" t="s">
        <v>1783</v>
      </c>
      <c r="C282">
        <v>18037953701</v>
      </c>
      <c r="D282">
        <f t="shared" si="4"/>
        <v>3</v>
      </c>
      <c r="E282" s="8">
        <f>_xlfn.XLOOKUP(C282,'High Income'!G:G,'High Income'!C:C)</f>
        <v>78629</v>
      </c>
      <c r="F282">
        <f>_xlfn.XLOOKUP(C282,'High Income'!G:G,'High Income'!H:H)</f>
        <v>0</v>
      </c>
      <c r="G282">
        <f>_xlfn.XLOOKUP(C282,'Low Poverty'!G:G,'Low Poverty'!C:C)</f>
        <v>4.3</v>
      </c>
      <c r="H282">
        <f>_xlfn.XLOOKUP(C282,'Low Poverty'!G:G,'Low Poverty'!H:H)</f>
        <v>1</v>
      </c>
      <c r="I282">
        <f>_xlfn.XLOOKUP(A:A,'Low Unemployment'!A:A,'Low Unemployment'!B:B)</f>
        <v>3</v>
      </c>
      <c r="J282">
        <f>_xlfn.XLOOKUP(A282,'Low Unemployment'!A:A,'Low Unemployment'!C:C)</f>
        <v>1</v>
      </c>
      <c r="K282">
        <f>_xlfn.XLOOKUP(A282,'Primary Care Physician'!A:A,'Primary Care Physician'!B:B)</f>
        <v>1320</v>
      </c>
      <c r="L282">
        <f>_xlfn.XLOOKUP(A282,'Primary Care Physician'!A:A,'Primary Care Physician'!C:C)</f>
        <v>1</v>
      </c>
      <c r="M282">
        <f>IFERROR(_xlfn.XLOOKUP(C282,RECAP!E:E,RECAP!F:F),0)</f>
        <v>0</v>
      </c>
      <c r="N282">
        <f>IFERROR(_xlfn.XLOOKUP(Table3[[#This Row],[Full Tract]],'IN QCT'!A:A,'IN QCT'!B:B),0)</f>
        <v>0</v>
      </c>
    </row>
    <row r="283" spans="1:14" x14ac:dyDescent="0.25">
      <c r="A283" t="s">
        <v>2726</v>
      </c>
      <c r="B283" t="s">
        <v>1951</v>
      </c>
      <c r="C283">
        <v>18037953702</v>
      </c>
      <c r="D283">
        <f t="shared" si="4"/>
        <v>3</v>
      </c>
      <c r="E283" s="8">
        <f>_xlfn.XLOOKUP(C283,'High Income'!G:G,'High Income'!C:C)</f>
        <v>83341</v>
      </c>
      <c r="F283">
        <f>_xlfn.XLOOKUP(C283,'High Income'!G:G,'High Income'!H:H)</f>
        <v>0</v>
      </c>
      <c r="G283">
        <f>_xlfn.XLOOKUP(C283,'Low Poverty'!G:G,'Low Poverty'!C:C)</f>
        <v>5.8</v>
      </c>
      <c r="H283">
        <f>_xlfn.XLOOKUP(C283,'Low Poverty'!G:G,'Low Poverty'!H:H)</f>
        <v>1</v>
      </c>
      <c r="I283">
        <f>_xlfn.XLOOKUP(A:A,'Low Unemployment'!A:A,'Low Unemployment'!B:B)</f>
        <v>3</v>
      </c>
      <c r="J283">
        <f>_xlfn.XLOOKUP(A283,'Low Unemployment'!A:A,'Low Unemployment'!C:C)</f>
        <v>1</v>
      </c>
      <c r="K283">
        <f>_xlfn.XLOOKUP(A283,'Primary Care Physician'!A:A,'Primary Care Physician'!B:B)</f>
        <v>1320</v>
      </c>
      <c r="L283">
        <f>_xlfn.XLOOKUP(A283,'Primary Care Physician'!A:A,'Primary Care Physician'!C:C)</f>
        <v>1</v>
      </c>
      <c r="M283">
        <f>IFERROR(_xlfn.XLOOKUP(C283,RECAP!E:E,RECAP!F:F),0)</f>
        <v>0</v>
      </c>
      <c r="N283">
        <f>IFERROR(_xlfn.XLOOKUP(Table3[[#This Row],[Full Tract]],'IN QCT'!A:A,'IN QCT'!B:B),0)</f>
        <v>0</v>
      </c>
    </row>
    <row r="284" spans="1:14" x14ac:dyDescent="0.25">
      <c r="A284" t="s">
        <v>2726</v>
      </c>
      <c r="B284" t="s">
        <v>603</v>
      </c>
      <c r="C284">
        <v>18037953800</v>
      </c>
      <c r="D284">
        <f t="shared" si="4"/>
        <v>2</v>
      </c>
      <c r="E284" s="8">
        <f>_xlfn.XLOOKUP(C284,'High Income'!G:G,'High Income'!C:C)</f>
        <v>46920</v>
      </c>
      <c r="F284">
        <f>_xlfn.XLOOKUP(C284,'High Income'!G:G,'High Income'!H:H)</f>
        <v>0</v>
      </c>
      <c r="G284">
        <f>_xlfn.XLOOKUP(C284,'Low Poverty'!G:G,'Low Poverty'!C:C)</f>
        <v>16.7</v>
      </c>
      <c r="H284">
        <f>_xlfn.XLOOKUP(C284,'Low Poverty'!G:G,'Low Poverty'!H:H)</f>
        <v>0</v>
      </c>
      <c r="I284">
        <f>_xlfn.XLOOKUP(A:A,'Low Unemployment'!A:A,'Low Unemployment'!B:B)</f>
        <v>3</v>
      </c>
      <c r="J284">
        <f>_xlfn.XLOOKUP(A284,'Low Unemployment'!A:A,'Low Unemployment'!C:C)</f>
        <v>1</v>
      </c>
      <c r="K284">
        <f>_xlfn.XLOOKUP(A284,'Primary Care Physician'!A:A,'Primary Care Physician'!B:B)</f>
        <v>1320</v>
      </c>
      <c r="L284">
        <f>_xlfn.XLOOKUP(A284,'Primary Care Physician'!A:A,'Primary Care Physician'!C:C)</f>
        <v>1</v>
      </c>
      <c r="M284">
        <f>IFERROR(_xlfn.XLOOKUP(C284,RECAP!E:E,RECAP!F:F),0)</f>
        <v>0</v>
      </c>
      <c r="N284">
        <f>IFERROR(_xlfn.XLOOKUP(Table3[[#This Row],[Full Tract]],'IN QCT'!A:A,'IN QCT'!B:B),0)</f>
        <v>1</v>
      </c>
    </row>
    <row r="285" spans="1:14" x14ac:dyDescent="0.25">
      <c r="A285" t="s">
        <v>2727</v>
      </c>
      <c r="B285" t="s">
        <v>69</v>
      </c>
      <c r="C285">
        <v>18039000100</v>
      </c>
      <c r="D285">
        <f t="shared" si="4"/>
        <v>0</v>
      </c>
      <c r="E285" s="8">
        <f>_xlfn.XLOOKUP(C285,'High Income'!G:G,'High Income'!C:C)</f>
        <v>60608</v>
      </c>
      <c r="F285">
        <f>_xlfn.XLOOKUP(C285,'High Income'!G:G,'High Income'!H:H)</f>
        <v>0</v>
      </c>
      <c r="G285">
        <f>_xlfn.XLOOKUP(C285,'Low Poverty'!G:G,'Low Poverty'!C:C)</f>
        <v>15.6</v>
      </c>
      <c r="H285">
        <f>_xlfn.XLOOKUP(C285,'Low Poverty'!G:G,'Low Poverty'!H:H)</f>
        <v>0</v>
      </c>
      <c r="I285">
        <f>_xlfn.XLOOKUP(A:A,'Low Unemployment'!A:A,'Low Unemployment'!B:B)</f>
        <v>3.9</v>
      </c>
      <c r="J285">
        <f>_xlfn.XLOOKUP(A285,'Low Unemployment'!A:A,'Low Unemployment'!C:C)</f>
        <v>0</v>
      </c>
      <c r="K285">
        <f>_xlfn.XLOOKUP(A285,'Primary Care Physician'!A:A,'Primary Care Physician'!B:B)</f>
        <v>2049</v>
      </c>
      <c r="L285">
        <f>_xlfn.XLOOKUP(A285,'Primary Care Physician'!A:A,'Primary Care Physician'!C:C)</f>
        <v>0</v>
      </c>
      <c r="M285">
        <f>IFERROR(_xlfn.XLOOKUP(C285,RECAP!E:E,RECAP!F:F),0)</f>
        <v>0</v>
      </c>
      <c r="N285">
        <f>IFERROR(_xlfn.XLOOKUP(Table3[[#This Row],[Full Tract]],'IN QCT'!A:A,'IN QCT'!B:B),0)</f>
        <v>0</v>
      </c>
    </row>
    <row r="286" spans="1:14" x14ac:dyDescent="0.25">
      <c r="A286" t="s">
        <v>2727</v>
      </c>
      <c r="B286" t="s">
        <v>213</v>
      </c>
      <c r="C286">
        <v>18039001000</v>
      </c>
      <c r="D286">
        <f t="shared" si="4"/>
        <v>1</v>
      </c>
      <c r="E286" s="8">
        <f>_xlfn.XLOOKUP(C286,'High Income'!G:G,'High Income'!C:C)</f>
        <v>87206</v>
      </c>
      <c r="F286">
        <f>_xlfn.XLOOKUP(C286,'High Income'!G:G,'High Income'!H:H)</f>
        <v>1</v>
      </c>
      <c r="G286">
        <f>_xlfn.XLOOKUP(C286,'Low Poverty'!G:G,'Low Poverty'!C:C)</f>
        <v>8</v>
      </c>
      <c r="H286">
        <f>_xlfn.XLOOKUP(C286,'Low Poverty'!G:G,'Low Poverty'!H:H)</f>
        <v>0</v>
      </c>
      <c r="I286">
        <f>_xlfn.XLOOKUP(A:A,'Low Unemployment'!A:A,'Low Unemployment'!B:B)</f>
        <v>3.9</v>
      </c>
      <c r="J286">
        <f>_xlfn.XLOOKUP(A286,'Low Unemployment'!A:A,'Low Unemployment'!C:C)</f>
        <v>0</v>
      </c>
      <c r="K286">
        <f>_xlfn.XLOOKUP(A286,'Primary Care Physician'!A:A,'Primary Care Physician'!B:B)</f>
        <v>2049</v>
      </c>
      <c r="L286">
        <f>_xlfn.XLOOKUP(A286,'Primary Care Physician'!A:A,'Primary Care Physician'!C:C)</f>
        <v>0</v>
      </c>
      <c r="M286">
        <f>IFERROR(_xlfn.XLOOKUP(C286,RECAP!E:E,RECAP!F:F),0)</f>
        <v>0</v>
      </c>
      <c r="N286">
        <f>IFERROR(_xlfn.XLOOKUP(Table3[[#This Row],[Full Tract]],'IN QCT'!A:A,'IN QCT'!B:B),0)</f>
        <v>0</v>
      </c>
    </row>
    <row r="287" spans="1:14" x14ac:dyDescent="0.25">
      <c r="A287" t="s">
        <v>2727</v>
      </c>
      <c r="B287" t="s">
        <v>171</v>
      </c>
      <c r="C287">
        <v>18039001100</v>
      </c>
      <c r="D287">
        <f t="shared" si="4"/>
        <v>1</v>
      </c>
      <c r="E287" s="8">
        <f>_xlfn.XLOOKUP(C287,'High Income'!G:G,'High Income'!C:C)</f>
        <v>104357</v>
      </c>
      <c r="F287">
        <f>_xlfn.XLOOKUP(C287,'High Income'!G:G,'High Income'!H:H)</f>
        <v>1</v>
      </c>
      <c r="G287">
        <f>_xlfn.XLOOKUP(C287,'Low Poverty'!G:G,'Low Poverty'!C:C)</f>
        <v>6.3</v>
      </c>
      <c r="H287">
        <f>_xlfn.XLOOKUP(C287,'Low Poverty'!G:G,'Low Poverty'!H:H)</f>
        <v>0</v>
      </c>
      <c r="I287">
        <f>_xlfn.XLOOKUP(A:A,'Low Unemployment'!A:A,'Low Unemployment'!B:B)</f>
        <v>3.9</v>
      </c>
      <c r="J287">
        <f>_xlfn.XLOOKUP(A287,'Low Unemployment'!A:A,'Low Unemployment'!C:C)</f>
        <v>0</v>
      </c>
      <c r="K287">
        <f>_xlfn.XLOOKUP(A287,'Primary Care Physician'!A:A,'Primary Care Physician'!B:B)</f>
        <v>2049</v>
      </c>
      <c r="L287">
        <f>_xlfn.XLOOKUP(A287,'Primary Care Physician'!A:A,'Primary Care Physician'!C:C)</f>
        <v>0</v>
      </c>
      <c r="M287">
        <f>IFERROR(_xlfn.XLOOKUP(C287,RECAP!E:E,RECAP!F:F),0)</f>
        <v>0</v>
      </c>
      <c r="N287">
        <f>IFERROR(_xlfn.XLOOKUP(Table3[[#This Row],[Full Tract]],'IN QCT'!A:A,'IN QCT'!B:B),0)</f>
        <v>0</v>
      </c>
    </row>
    <row r="288" spans="1:14" x14ac:dyDescent="0.25">
      <c r="A288" t="s">
        <v>2727</v>
      </c>
      <c r="B288" t="s">
        <v>125</v>
      </c>
      <c r="C288">
        <v>18039001200</v>
      </c>
      <c r="D288">
        <f t="shared" si="4"/>
        <v>0</v>
      </c>
      <c r="E288" s="8">
        <f>_xlfn.XLOOKUP(C288,'High Income'!G:G,'High Income'!C:C)</f>
        <v>56020</v>
      </c>
      <c r="F288">
        <f>_xlfn.XLOOKUP(C288,'High Income'!G:G,'High Income'!H:H)</f>
        <v>0</v>
      </c>
      <c r="G288">
        <f>_xlfn.XLOOKUP(C288,'Low Poverty'!G:G,'Low Poverty'!C:C)</f>
        <v>7.9</v>
      </c>
      <c r="H288">
        <f>_xlfn.XLOOKUP(C288,'Low Poverty'!G:G,'Low Poverty'!H:H)</f>
        <v>0</v>
      </c>
      <c r="I288">
        <f>_xlfn.XLOOKUP(A:A,'Low Unemployment'!A:A,'Low Unemployment'!B:B)</f>
        <v>3.9</v>
      </c>
      <c r="J288">
        <f>_xlfn.XLOOKUP(A288,'Low Unemployment'!A:A,'Low Unemployment'!C:C)</f>
        <v>0</v>
      </c>
      <c r="K288">
        <f>_xlfn.XLOOKUP(A288,'Primary Care Physician'!A:A,'Primary Care Physician'!B:B)</f>
        <v>2049</v>
      </c>
      <c r="L288">
        <f>_xlfn.XLOOKUP(A288,'Primary Care Physician'!A:A,'Primary Care Physician'!C:C)</f>
        <v>0</v>
      </c>
      <c r="M288">
        <f>IFERROR(_xlfn.XLOOKUP(C288,RECAP!E:E,RECAP!F:F),0)</f>
        <v>0</v>
      </c>
      <c r="N288">
        <f>IFERROR(_xlfn.XLOOKUP(Table3[[#This Row],[Full Tract]],'IN QCT'!A:A,'IN QCT'!B:B),0)</f>
        <v>0</v>
      </c>
    </row>
    <row r="289" spans="1:14" x14ac:dyDescent="0.25">
      <c r="A289" t="s">
        <v>2727</v>
      </c>
      <c r="B289" t="s">
        <v>1251</v>
      </c>
      <c r="C289">
        <v>18039001301</v>
      </c>
      <c r="D289">
        <f t="shared" si="4"/>
        <v>0</v>
      </c>
      <c r="E289" s="8">
        <f>_xlfn.XLOOKUP(C289,'High Income'!G:G,'High Income'!C:C)</f>
        <v>78333</v>
      </c>
      <c r="F289">
        <f>_xlfn.XLOOKUP(C289,'High Income'!G:G,'High Income'!H:H)</f>
        <v>0</v>
      </c>
      <c r="G289">
        <f>_xlfn.XLOOKUP(C289,'Low Poverty'!G:G,'Low Poverty'!C:C)</f>
        <v>6.9</v>
      </c>
      <c r="H289">
        <f>_xlfn.XLOOKUP(C289,'Low Poverty'!G:G,'Low Poverty'!H:H)</f>
        <v>0</v>
      </c>
      <c r="I289">
        <f>_xlfn.XLOOKUP(A:A,'Low Unemployment'!A:A,'Low Unemployment'!B:B)</f>
        <v>3.9</v>
      </c>
      <c r="J289">
        <f>_xlfn.XLOOKUP(A289,'Low Unemployment'!A:A,'Low Unemployment'!C:C)</f>
        <v>0</v>
      </c>
      <c r="K289">
        <f>_xlfn.XLOOKUP(A289,'Primary Care Physician'!A:A,'Primary Care Physician'!B:B)</f>
        <v>2049</v>
      </c>
      <c r="L289">
        <f>_xlfn.XLOOKUP(A289,'Primary Care Physician'!A:A,'Primary Care Physician'!C:C)</f>
        <v>0</v>
      </c>
      <c r="M289">
        <f>IFERROR(_xlfn.XLOOKUP(C289,RECAP!E:E,RECAP!F:F),0)</f>
        <v>0</v>
      </c>
      <c r="N289">
        <f>IFERROR(_xlfn.XLOOKUP(Table3[[#This Row],[Full Tract]],'IN QCT'!A:A,'IN QCT'!B:B),0)</f>
        <v>0</v>
      </c>
    </row>
    <row r="290" spans="1:14" x14ac:dyDescent="0.25">
      <c r="A290" t="s">
        <v>2727</v>
      </c>
      <c r="B290" t="s">
        <v>1989</v>
      </c>
      <c r="C290">
        <v>18039001302</v>
      </c>
      <c r="D290">
        <f t="shared" si="4"/>
        <v>1</v>
      </c>
      <c r="E290" s="8">
        <f>_xlfn.XLOOKUP(C290,'High Income'!G:G,'High Income'!C:C)</f>
        <v>84357</v>
      </c>
      <c r="F290">
        <f>_xlfn.XLOOKUP(C290,'High Income'!G:G,'High Income'!H:H)</f>
        <v>1</v>
      </c>
      <c r="G290">
        <f>_xlfn.XLOOKUP(C290,'Low Poverty'!G:G,'Low Poverty'!C:C)</f>
        <v>6.7</v>
      </c>
      <c r="H290">
        <f>_xlfn.XLOOKUP(C290,'Low Poverty'!G:G,'Low Poverty'!H:H)</f>
        <v>0</v>
      </c>
      <c r="I290">
        <f>_xlfn.XLOOKUP(A:A,'Low Unemployment'!A:A,'Low Unemployment'!B:B)</f>
        <v>3.9</v>
      </c>
      <c r="J290">
        <f>_xlfn.XLOOKUP(A290,'Low Unemployment'!A:A,'Low Unemployment'!C:C)</f>
        <v>0</v>
      </c>
      <c r="K290">
        <f>_xlfn.XLOOKUP(A290,'Primary Care Physician'!A:A,'Primary Care Physician'!B:B)</f>
        <v>2049</v>
      </c>
      <c r="L290">
        <f>_xlfn.XLOOKUP(A290,'Primary Care Physician'!A:A,'Primary Care Physician'!C:C)</f>
        <v>0</v>
      </c>
      <c r="M290">
        <f>IFERROR(_xlfn.XLOOKUP(C290,RECAP!E:E,RECAP!F:F),0)</f>
        <v>0</v>
      </c>
      <c r="N290">
        <f>IFERROR(_xlfn.XLOOKUP(Table3[[#This Row],[Full Tract]],'IN QCT'!A:A,'IN QCT'!B:B),0)</f>
        <v>0</v>
      </c>
    </row>
    <row r="291" spans="1:14" x14ac:dyDescent="0.25">
      <c r="A291" t="s">
        <v>2727</v>
      </c>
      <c r="B291" t="s">
        <v>1793</v>
      </c>
      <c r="C291">
        <v>18039001401</v>
      </c>
      <c r="D291">
        <f t="shared" si="4"/>
        <v>2</v>
      </c>
      <c r="E291" s="8">
        <f>_xlfn.XLOOKUP(C291,'High Income'!G:G,'High Income'!C:C)</f>
        <v>88558</v>
      </c>
      <c r="F291">
        <f>_xlfn.XLOOKUP(C291,'High Income'!G:G,'High Income'!H:H)</f>
        <v>1</v>
      </c>
      <c r="G291">
        <f>_xlfn.XLOOKUP(C291,'Low Poverty'!G:G,'Low Poverty'!C:C)</f>
        <v>5.9</v>
      </c>
      <c r="H291">
        <f>_xlfn.XLOOKUP(C291,'Low Poverty'!G:G,'Low Poverty'!H:H)</f>
        <v>1</v>
      </c>
      <c r="I291">
        <f>_xlfn.XLOOKUP(A:A,'Low Unemployment'!A:A,'Low Unemployment'!B:B)</f>
        <v>3.9</v>
      </c>
      <c r="J291">
        <f>_xlfn.XLOOKUP(A291,'Low Unemployment'!A:A,'Low Unemployment'!C:C)</f>
        <v>0</v>
      </c>
      <c r="K291">
        <f>_xlfn.XLOOKUP(A291,'Primary Care Physician'!A:A,'Primary Care Physician'!B:B)</f>
        <v>2049</v>
      </c>
      <c r="L291">
        <f>_xlfn.XLOOKUP(A291,'Primary Care Physician'!A:A,'Primary Care Physician'!C:C)</f>
        <v>0</v>
      </c>
      <c r="M291">
        <f>IFERROR(_xlfn.XLOOKUP(C291,RECAP!E:E,RECAP!F:F),0)</f>
        <v>0</v>
      </c>
      <c r="N291">
        <f>IFERROR(_xlfn.XLOOKUP(Table3[[#This Row],[Full Tract]],'IN QCT'!A:A,'IN QCT'!B:B),0)</f>
        <v>0</v>
      </c>
    </row>
    <row r="292" spans="1:14" x14ac:dyDescent="0.25">
      <c r="A292" t="s">
        <v>2727</v>
      </c>
      <c r="B292" t="s">
        <v>1679</v>
      </c>
      <c r="C292">
        <v>18039001402</v>
      </c>
      <c r="D292">
        <f t="shared" si="4"/>
        <v>0</v>
      </c>
      <c r="E292" s="8">
        <f>_xlfn.XLOOKUP(C292,'High Income'!G:G,'High Income'!C:C)</f>
        <v>75357</v>
      </c>
      <c r="F292">
        <f>_xlfn.XLOOKUP(C292,'High Income'!G:G,'High Income'!H:H)</f>
        <v>0</v>
      </c>
      <c r="G292">
        <f>_xlfn.XLOOKUP(C292,'Low Poverty'!G:G,'Low Poverty'!C:C)</f>
        <v>14.4</v>
      </c>
      <c r="H292">
        <f>_xlfn.XLOOKUP(C292,'Low Poverty'!G:G,'Low Poverty'!H:H)</f>
        <v>0</v>
      </c>
      <c r="I292">
        <f>_xlfn.XLOOKUP(A:A,'Low Unemployment'!A:A,'Low Unemployment'!B:B)</f>
        <v>3.9</v>
      </c>
      <c r="J292">
        <f>_xlfn.XLOOKUP(A292,'Low Unemployment'!A:A,'Low Unemployment'!C:C)</f>
        <v>0</v>
      </c>
      <c r="K292">
        <f>_xlfn.XLOOKUP(A292,'Primary Care Physician'!A:A,'Primary Care Physician'!B:B)</f>
        <v>2049</v>
      </c>
      <c r="L292">
        <f>_xlfn.XLOOKUP(A292,'Primary Care Physician'!A:A,'Primary Care Physician'!C:C)</f>
        <v>0</v>
      </c>
      <c r="M292">
        <f>IFERROR(_xlfn.XLOOKUP(C292,RECAP!E:E,RECAP!F:F),0)</f>
        <v>0</v>
      </c>
      <c r="N292">
        <f>IFERROR(_xlfn.XLOOKUP(Table3[[#This Row],[Full Tract]],'IN QCT'!A:A,'IN QCT'!B:B),0)</f>
        <v>0</v>
      </c>
    </row>
    <row r="293" spans="1:14" x14ac:dyDescent="0.25">
      <c r="A293" t="s">
        <v>2727</v>
      </c>
      <c r="B293" t="s">
        <v>447</v>
      </c>
      <c r="C293">
        <v>18039001501</v>
      </c>
      <c r="D293">
        <f t="shared" si="4"/>
        <v>0</v>
      </c>
      <c r="E293" s="8">
        <f>_xlfn.XLOOKUP(C293,'High Income'!G:G,'High Income'!C:C)</f>
        <v>64167</v>
      </c>
      <c r="F293">
        <f>_xlfn.XLOOKUP(C293,'High Income'!G:G,'High Income'!H:H)</f>
        <v>0</v>
      </c>
      <c r="G293">
        <f>_xlfn.XLOOKUP(C293,'Low Poverty'!G:G,'Low Poverty'!C:C)</f>
        <v>20</v>
      </c>
      <c r="H293">
        <f>_xlfn.XLOOKUP(C293,'Low Poverty'!G:G,'Low Poverty'!H:H)</f>
        <v>0</v>
      </c>
      <c r="I293">
        <f>_xlfn.XLOOKUP(A:A,'Low Unemployment'!A:A,'Low Unemployment'!B:B)</f>
        <v>3.9</v>
      </c>
      <c r="J293">
        <f>_xlfn.XLOOKUP(A293,'Low Unemployment'!A:A,'Low Unemployment'!C:C)</f>
        <v>0</v>
      </c>
      <c r="K293">
        <f>_xlfn.XLOOKUP(A293,'Primary Care Physician'!A:A,'Primary Care Physician'!B:B)</f>
        <v>2049</v>
      </c>
      <c r="L293">
        <f>_xlfn.XLOOKUP(A293,'Primary Care Physician'!A:A,'Primary Care Physician'!C:C)</f>
        <v>0</v>
      </c>
      <c r="M293">
        <f>IFERROR(_xlfn.XLOOKUP(C293,RECAP!E:E,RECAP!F:F),0)</f>
        <v>0</v>
      </c>
      <c r="N293">
        <f>IFERROR(_xlfn.XLOOKUP(Table3[[#This Row],[Full Tract]],'IN QCT'!A:A,'IN QCT'!B:B),0)</f>
        <v>0</v>
      </c>
    </row>
    <row r="294" spans="1:14" x14ac:dyDescent="0.25">
      <c r="A294" t="s">
        <v>2727</v>
      </c>
      <c r="B294" t="s">
        <v>1171</v>
      </c>
      <c r="C294">
        <v>18039001502</v>
      </c>
      <c r="D294">
        <f t="shared" si="4"/>
        <v>1</v>
      </c>
      <c r="E294" s="8">
        <f>_xlfn.XLOOKUP(C294,'High Income'!G:G,'High Income'!C:C)</f>
        <v>86042</v>
      </c>
      <c r="F294">
        <f>_xlfn.XLOOKUP(C294,'High Income'!G:G,'High Income'!H:H)</f>
        <v>1</v>
      </c>
      <c r="G294">
        <f>_xlfn.XLOOKUP(C294,'Low Poverty'!G:G,'Low Poverty'!C:C)</f>
        <v>9</v>
      </c>
      <c r="H294">
        <f>_xlfn.XLOOKUP(C294,'Low Poverty'!G:G,'Low Poverty'!H:H)</f>
        <v>0</v>
      </c>
      <c r="I294">
        <f>_xlfn.XLOOKUP(A:A,'Low Unemployment'!A:A,'Low Unemployment'!B:B)</f>
        <v>3.9</v>
      </c>
      <c r="J294">
        <f>_xlfn.XLOOKUP(A294,'Low Unemployment'!A:A,'Low Unemployment'!C:C)</f>
        <v>0</v>
      </c>
      <c r="K294">
        <f>_xlfn.XLOOKUP(A294,'Primary Care Physician'!A:A,'Primary Care Physician'!B:B)</f>
        <v>2049</v>
      </c>
      <c r="L294">
        <f>_xlfn.XLOOKUP(A294,'Primary Care Physician'!A:A,'Primary Care Physician'!C:C)</f>
        <v>0</v>
      </c>
      <c r="M294">
        <f>IFERROR(_xlfn.XLOOKUP(C294,RECAP!E:E,RECAP!F:F),0)</f>
        <v>0</v>
      </c>
      <c r="N294">
        <f>IFERROR(_xlfn.XLOOKUP(Table3[[#This Row],[Full Tract]],'IN QCT'!A:A,'IN QCT'!B:B),0)</f>
        <v>0</v>
      </c>
    </row>
    <row r="295" spans="1:14" x14ac:dyDescent="0.25">
      <c r="A295" t="s">
        <v>2727</v>
      </c>
      <c r="B295" t="s">
        <v>497</v>
      </c>
      <c r="C295">
        <v>18039001601</v>
      </c>
      <c r="D295">
        <f t="shared" si="4"/>
        <v>0</v>
      </c>
      <c r="E295" s="8">
        <f>_xlfn.XLOOKUP(C295,'High Income'!G:G,'High Income'!C:C)</f>
        <v>44231</v>
      </c>
      <c r="F295">
        <f>_xlfn.XLOOKUP(C295,'High Income'!G:G,'High Income'!H:H)</f>
        <v>0</v>
      </c>
      <c r="G295">
        <f>_xlfn.XLOOKUP(C295,'Low Poverty'!G:G,'Low Poverty'!C:C)</f>
        <v>28</v>
      </c>
      <c r="H295">
        <f>_xlfn.XLOOKUP(C295,'Low Poverty'!G:G,'Low Poverty'!H:H)</f>
        <v>0</v>
      </c>
      <c r="I295">
        <f>_xlfn.XLOOKUP(A:A,'Low Unemployment'!A:A,'Low Unemployment'!B:B)</f>
        <v>3.9</v>
      </c>
      <c r="J295">
        <f>_xlfn.XLOOKUP(A295,'Low Unemployment'!A:A,'Low Unemployment'!C:C)</f>
        <v>0</v>
      </c>
      <c r="K295">
        <f>_xlfn.XLOOKUP(A295,'Primary Care Physician'!A:A,'Primary Care Physician'!B:B)</f>
        <v>2049</v>
      </c>
      <c r="L295">
        <f>_xlfn.XLOOKUP(A295,'Primary Care Physician'!A:A,'Primary Care Physician'!C:C)</f>
        <v>0</v>
      </c>
      <c r="M295">
        <f>IFERROR(_xlfn.XLOOKUP(C295,RECAP!E:E,RECAP!F:F),0)</f>
        <v>0</v>
      </c>
      <c r="N295">
        <f>IFERROR(_xlfn.XLOOKUP(Table3[[#This Row],[Full Tract]],'IN QCT'!A:A,'IN QCT'!B:B),0)</f>
        <v>0</v>
      </c>
    </row>
    <row r="296" spans="1:14" x14ac:dyDescent="0.25">
      <c r="A296" t="s">
        <v>2727</v>
      </c>
      <c r="B296" t="s">
        <v>1269</v>
      </c>
      <c r="C296">
        <v>18039001602</v>
      </c>
      <c r="D296">
        <f t="shared" si="4"/>
        <v>0</v>
      </c>
      <c r="E296" s="8">
        <f>_xlfn.XLOOKUP(C296,'High Income'!G:G,'High Income'!C:C)</f>
        <v>81339</v>
      </c>
      <c r="F296">
        <f>_xlfn.XLOOKUP(C296,'High Income'!G:G,'High Income'!H:H)</f>
        <v>0</v>
      </c>
      <c r="G296">
        <f>_xlfn.XLOOKUP(C296,'Low Poverty'!G:G,'Low Poverty'!C:C)</f>
        <v>13.2</v>
      </c>
      <c r="H296">
        <f>_xlfn.XLOOKUP(C296,'Low Poverty'!G:G,'Low Poverty'!H:H)</f>
        <v>0</v>
      </c>
      <c r="I296">
        <f>_xlfn.XLOOKUP(A:A,'Low Unemployment'!A:A,'Low Unemployment'!B:B)</f>
        <v>3.9</v>
      </c>
      <c r="J296">
        <f>_xlfn.XLOOKUP(A296,'Low Unemployment'!A:A,'Low Unemployment'!C:C)</f>
        <v>0</v>
      </c>
      <c r="K296">
        <f>_xlfn.XLOOKUP(A296,'Primary Care Physician'!A:A,'Primary Care Physician'!B:B)</f>
        <v>2049</v>
      </c>
      <c r="L296">
        <f>_xlfn.XLOOKUP(A296,'Primary Care Physician'!A:A,'Primary Care Physician'!C:C)</f>
        <v>0</v>
      </c>
      <c r="M296">
        <f>IFERROR(_xlfn.XLOOKUP(C296,RECAP!E:E,RECAP!F:F),0)</f>
        <v>0</v>
      </c>
      <c r="N296">
        <f>IFERROR(_xlfn.XLOOKUP(Table3[[#This Row],[Full Tract]],'IN QCT'!A:A,'IN QCT'!B:B),0)</f>
        <v>0</v>
      </c>
    </row>
    <row r="297" spans="1:14" x14ac:dyDescent="0.25">
      <c r="A297" t="s">
        <v>2727</v>
      </c>
      <c r="B297" t="s">
        <v>449</v>
      </c>
      <c r="C297">
        <v>18039001701</v>
      </c>
      <c r="D297">
        <f t="shared" si="4"/>
        <v>0</v>
      </c>
      <c r="E297" s="8">
        <f>_xlfn.XLOOKUP(C297,'High Income'!G:G,'High Income'!C:C)</f>
        <v>54861</v>
      </c>
      <c r="F297">
        <f>_xlfn.XLOOKUP(C297,'High Income'!G:G,'High Income'!H:H)</f>
        <v>0</v>
      </c>
      <c r="G297">
        <f>_xlfn.XLOOKUP(C297,'Low Poverty'!G:G,'Low Poverty'!C:C)</f>
        <v>13.4</v>
      </c>
      <c r="H297">
        <f>_xlfn.XLOOKUP(C297,'Low Poverty'!G:G,'Low Poverty'!H:H)</f>
        <v>0</v>
      </c>
      <c r="I297">
        <f>_xlfn.XLOOKUP(A:A,'Low Unemployment'!A:A,'Low Unemployment'!B:B)</f>
        <v>3.9</v>
      </c>
      <c r="J297">
        <f>_xlfn.XLOOKUP(A297,'Low Unemployment'!A:A,'Low Unemployment'!C:C)</f>
        <v>0</v>
      </c>
      <c r="K297">
        <f>_xlfn.XLOOKUP(A297,'Primary Care Physician'!A:A,'Primary Care Physician'!B:B)</f>
        <v>2049</v>
      </c>
      <c r="L297">
        <f>_xlfn.XLOOKUP(A297,'Primary Care Physician'!A:A,'Primary Care Physician'!C:C)</f>
        <v>0</v>
      </c>
      <c r="M297">
        <f>IFERROR(_xlfn.XLOOKUP(C297,RECAP!E:E,RECAP!F:F),0)</f>
        <v>0</v>
      </c>
      <c r="N297">
        <f>IFERROR(_xlfn.XLOOKUP(Table3[[#This Row],[Full Tract]],'IN QCT'!A:A,'IN QCT'!B:B),0)</f>
        <v>0</v>
      </c>
    </row>
    <row r="298" spans="1:14" x14ac:dyDescent="0.25">
      <c r="A298" t="s">
        <v>2727</v>
      </c>
      <c r="B298" t="s">
        <v>589</v>
      </c>
      <c r="C298">
        <v>18039001702</v>
      </c>
      <c r="D298">
        <f t="shared" si="4"/>
        <v>0</v>
      </c>
      <c r="E298" s="8">
        <f>_xlfn.XLOOKUP(C298,'High Income'!G:G,'High Income'!C:C)</f>
        <v>46438</v>
      </c>
      <c r="F298">
        <f>_xlfn.XLOOKUP(C298,'High Income'!G:G,'High Income'!H:H)</f>
        <v>0</v>
      </c>
      <c r="G298">
        <f>_xlfn.XLOOKUP(C298,'Low Poverty'!G:G,'Low Poverty'!C:C)</f>
        <v>14.5</v>
      </c>
      <c r="H298">
        <f>_xlfn.XLOOKUP(C298,'Low Poverty'!G:G,'Low Poverty'!H:H)</f>
        <v>0</v>
      </c>
      <c r="I298">
        <f>_xlfn.XLOOKUP(A:A,'Low Unemployment'!A:A,'Low Unemployment'!B:B)</f>
        <v>3.9</v>
      </c>
      <c r="J298">
        <f>_xlfn.XLOOKUP(A298,'Low Unemployment'!A:A,'Low Unemployment'!C:C)</f>
        <v>0</v>
      </c>
      <c r="K298">
        <f>_xlfn.XLOOKUP(A298,'Primary Care Physician'!A:A,'Primary Care Physician'!B:B)</f>
        <v>2049</v>
      </c>
      <c r="L298">
        <f>_xlfn.XLOOKUP(A298,'Primary Care Physician'!A:A,'Primary Care Physician'!C:C)</f>
        <v>0</v>
      </c>
      <c r="M298">
        <f>IFERROR(_xlfn.XLOOKUP(C298,RECAP!E:E,RECAP!F:F),0)</f>
        <v>0</v>
      </c>
      <c r="N298">
        <f>IFERROR(_xlfn.XLOOKUP(Table3[[#This Row],[Full Tract]],'IN QCT'!A:A,'IN QCT'!B:B),0)</f>
        <v>0</v>
      </c>
    </row>
    <row r="299" spans="1:14" x14ac:dyDescent="0.25">
      <c r="A299" t="s">
        <v>2727</v>
      </c>
      <c r="B299" t="s">
        <v>1387</v>
      </c>
      <c r="C299">
        <v>18039001801</v>
      </c>
      <c r="D299">
        <f t="shared" si="4"/>
        <v>0</v>
      </c>
      <c r="E299" s="8">
        <f>_xlfn.XLOOKUP(C299,'High Income'!G:G,'High Income'!C:C)</f>
        <v>73563</v>
      </c>
      <c r="F299">
        <f>_xlfn.XLOOKUP(C299,'High Income'!G:G,'High Income'!H:H)</f>
        <v>0</v>
      </c>
      <c r="G299">
        <f>_xlfn.XLOOKUP(C299,'Low Poverty'!G:G,'Low Poverty'!C:C)</f>
        <v>6.8</v>
      </c>
      <c r="H299">
        <f>_xlfn.XLOOKUP(C299,'Low Poverty'!G:G,'Low Poverty'!H:H)</f>
        <v>0</v>
      </c>
      <c r="I299">
        <f>_xlfn.XLOOKUP(A:A,'Low Unemployment'!A:A,'Low Unemployment'!B:B)</f>
        <v>3.9</v>
      </c>
      <c r="J299">
        <f>_xlfn.XLOOKUP(A299,'Low Unemployment'!A:A,'Low Unemployment'!C:C)</f>
        <v>0</v>
      </c>
      <c r="K299">
        <f>_xlfn.XLOOKUP(A299,'Primary Care Physician'!A:A,'Primary Care Physician'!B:B)</f>
        <v>2049</v>
      </c>
      <c r="L299">
        <f>_xlfn.XLOOKUP(A299,'Primary Care Physician'!A:A,'Primary Care Physician'!C:C)</f>
        <v>0</v>
      </c>
      <c r="M299">
        <f>IFERROR(_xlfn.XLOOKUP(C299,RECAP!E:E,RECAP!F:F),0)</f>
        <v>0</v>
      </c>
      <c r="N299">
        <f>IFERROR(_xlfn.XLOOKUP(Table3[[#This Row],[Full Tract]],'IN QCT'!A:A,'IN QCT'!B:B),0)</f>
        <v>0</v>
      </c>
    </row>
    <row r="300" spans="1:14" x14ac:dyDescent="0.25">
      <c r="A300" t="s">
        <v>2727</v>
      </c>
      <c r="B300" t="s">
        <v>493</v>
      </c>
      <c r="C300">
        <v>18039001802</v>
      </c>
      <c r="D300">
        <f t="shared" si="4"/>
        <v>1</v>
      </c>
      <c r="E300" s="8">
        <f>_xlfn.XLOOKUP(C300,'High Income'!G:G,'High Income'!C:C)</f>
        <v>81303</v>
      </c>
      <c r="F300">
        <f>_xlfn.XLOOKUP(C300,'High Income'!G:G,'High Income'!H:H)</f>
        <v>0</v>
      </c>
      <c r="G300">
        <f>_xlfn.XLOOKUP(C300,'Low Poverty'!G:G,'Low Poverty'!C:C)</f>
        <v>1.8</v>
      </c>
      <c r="H300">
        <f>_xlfn.XLOOKUP(C300,'Low Poverty'!G:G,'Low Poverty'!H:H)</f>
        <v>1</v>
      </c>
      <c r="I300">
        <f>_xlfn.XLOOKUP(A:A,'Low Unemployment'!A:A,'Low Unemployment'!B:B)</f>
        <v>3.9</v>
      </c>
      <c r="J300">
        <f>_xlfn.XLOOKUP(A300,'Low Unemployment'!A:A,'Low Unemployment'!C:C)</f>
        <v>0</v>
      </c>
      <c r="K300">
        <f>_xlfn.XLOOKUP(A300,'Primary Care Physician'!A:A,'Primary Care Physician'!B:B)</f>
        <v>2049</v>
      </c>
      <c r="L300">
        <f>_xlfn.XLOOKUP(A300,'Primary Care Physician'!A:A,'Primary Care Physician'!C:C)</f>
        <v>0</v>
      </c>
      <c r="M300">
        <f>IFERROR(_xlfn.XLOOKUP(C300,RECAP!E:E,RECAP!F:F),0)</f>
        <v>0</v>
      </c>
      <c r="N300">
        <f>IFERROR(_xlfn.XLOOKUP(Table3[[#This Row],[Full Tract]],'IN QCT'!A:A,'IN QCT'!B:B),0)</f>
        <v>0</v>
      </c>
    </row>
    <row r="301" spans="1:14" x14ac:dyDescent="0.25">
      <c r="A301" t="s">
        <v>2727</v>
      </c>
      <c r="B301" t="s">
        <v>685</v>
      </c>
      <c r="C301">
        <v>18039001901</v>
      </c>
      <c r="D301">
        <f t="shared" si="4"/>
        <v>0</v>
      </c>
      <c r="E301" s="8">
        <f>_xlfn.XLOOKUP(C301,'High Income'!G:G,'High Income'!C:C)</f>
        <v>52094</v>
      </c>
      <c r="F301">
        <f>_xlfn.XLOOKUP(C301,'High Income'!G:G,'High Income'!H:H)</f>
        <v>0</v>
      </c>
      <c r="G301">
        <f>_xlfn.XLOOKUP(C301,'Low Poverty'!G:G,'Low Poverty'!C:C)</f>
        <v>23.2</v>
      </c>
      <c r="H301">
        <f>_xlfn.XLOOKUP(C301,'Low Poverty'!G:G,'Low Poverty'!H:H)</f>
        <v>0</v>
      </c>
      <c r="I301">
        <f>_xlfn.XLOOKUP(A:A,'Low Unemployment'!A:A,'Low Unemployment'!B:B)</f>
        <v>3.9</v>
      </c>
      <c r="J301">
        <f>_xlfn.XLOOKUP(A301,'Low Unemployment'!A:A,'Low Unemployment'!C:C)</f>
        <v>0</v>
      </c>
      <c r="K301">
        <f>_xlfn.XLOOKUP(A301,'Primary Care Physician'!A:A,'Primary Care Physician'!B:B)</f>
        <v>2049</v>
      </c>
      <c r="L301">
        <f>_xlfn.XLOOKUP(A301,'Primary Care Physician'!A:A,'Primary Care Physician'!C:C)</f>
        <v>0</v>
      </c>
      <c r="M301">
        <f>IFERROR(_xlfn.XLOOKUP(C301,RECAP!E:E,RECAP!F:F),0)</f>
        <v>0</v>
      </c>
      <c r="N301">
        <f>IFERROR(_xlfn.XLOOKUP(Table3[[#This Row],[Full Tract]],'IN QCT'!A:A,'IN QCT'!B:B),0)</f>
        <v>0</v>
      </c>
    </row>
    <row r="302" spans="1:14" x14ac:dyDescent="0.25">
      <c r="A302" t="s">
        <v>2727</v>
      </c>
      <c r="B302" t="s">
        <v>183</v>
      </c>
      <c r="C302">
        <v>18039001902</v>
      </c>
      <c r="D302">
        <f t="shared" si="4"/>
        <v>1</v>
      </c>
      <c r="E302" s="8">
        <f>_xlfn.XLOOKUP(C302,'High Income'!G:G,'High Income'!C:C)</f>
        <v>74835</v>
      </c>
      <c r="F302">
        <f>_xlfn.XLOOKUP(C302,'High Income'!G:G,'High Income'!H:H)</f>
        <v>0</v>
      </c>
      <c r="G302">
        <f>_xlfn.XLOOKUP(C302,'Low Poverty'!G:G,'Low Poverty'!C:C)</f>
        <v>3.5</v>
      </c>
      <c r="H302">
        <f>_xlfn.XLOOKUP(C302,'Low Poverty'!G:G,'Low Poverty'!H:H)</f>
        <v>1</v>
      </c>
      <c r="I302">
        <f>_xlfn.XLOOKUP(A:A,'Low Unemployment'!A:A,'Low Unemployment'!B:B)</f>
        <v>3.9</v>
      </c>
      <c r="J302">
        <f>_xlfn.XLOOKUP(A302,'Low Unemployment'!A:A,'Low Unemployment'!C:C)</f>
        <v>0</v>
      </c>
      <c r="K302">
        <f>_xlfn.XLOOKUP(A302,'Primary Care Physician'!A:A,'Primary Care Physician'!B:B)</f>
        <v>2049</v>
      </c>
      <c r="L302">
        <f>_xlfn.XLOOKUP(A302,'Primary Care Physician'!A:A,'Primary Care Physician'!C:C)</f>
        <v>0</v>
      </c>
      <c r="M302">
        <f>IFERROR(_xlfn.XLOOKUP(C302,RECAP!E:E,RECAP!F:F),0)</f>
        <v>0</v>
      </c>
      <c r="N302">
        <f>IFERROR(_xlfn.XLOOKUP(Table3[[#This Row],[Full Tract]],'IN QCT'!A:A,'IN QCT'!B:B),0)</f>
        <v>0</v>
      </c>
    </row>
    <row r="303" spans="1:14" x14ac:dyDescent="0.25">
      <c r="A303" t="s">
        <v>2727</v>
      </c>
      <c r="B303" t="s">
        <v>33</v>
      </c>
      <c r="C303">
        <v>18039000201</v>
      </c>
      <c r="D303">
        <f t="shared" si="4"/>
        <v>0</v>
      </c>
      <c r="E303" s="8">
        <f>_xlfn.XLOOKUP(C303,'High Income'!G:G,'High Income'!C:C)</f>
        <v>41557</v>
      </c>
      <c r="F303">
        <f>_xlfn.XLOOKUP(C303,'High Income'!G:G,'High Income'!H:H)</f>
        <v>0</v>
      </c>
      <c r="G303">
        <f>_xlfn.XLOOKUP(C303,'Low Poverty'!G:G,'Low Poverty'!C:C)</f>
        <v>33.9</v>
      </c>
      <c r="H303">
        <f>_xlfn.XLOOKUP(C303,'Low Poverty'!G:G,'Low Poverty'!H:H)</f>
        <v>0</v>
      </c>
      <c r="I303">
        <f>_xlfn.XLOOKUP(A:A,'Low Unemployment'!A:A,'Low Unemployment'!B:B)</f>
        <v>3.9</v>
      </c>
      <c r="J303">
        <f>_xlfn.XLOOKUP(A303,'Low Unemployment'!A:A,'Low Unemployment'!C:C)</f>
        <v>0</v>
      </c>
      <c r="K303">
        <f>_xlfn.XLOOKUP(A303,'Primary Care Physician'!A:A,'Primary Care Physician'!B:B)</f>
        <v>2049</v>
      </c>
      <c r="L303">
        <f>_xlfn.XLOOKUP(A303,'Primary Care Physician'!A:A,'Primary Care Physician'!C:C)</f>
        <v>0</v>
      </c>
      <c r="M303">
        <f>IFERROR(_xlfn.XLOOKUP(C303,RECAP!E:E,RECAP!F:F),0)</f>
        <v>0</v>
      </c>
      <c r="N303">
        <f>IFERROR(_xlfn.XLOOKUP(Table3[[#This Row],[Full Tract]],'IN QCT'!A:A,'IN QCT'!B:B),0)</f>
        <v>1</v>
      </c>
    </row>
    <row r="304" spans="1:14" x14ac:dyDescent="0.25">
      <c r="A304" t="s">
        <v>2727</v>
      </c>
      <c r="B304" t="s">
        <v>81</v>
      </c>
      <c r="C304">
        <v>18039000202</v>
      </c>
      <c r="D304">
        <f t="shared" si="4"/>
        <v>0</v>
      </c>
      <c r="E304" s="8">
        <f>_xlfn.XLOOKUP(C304,'High Income'!G:G,'High Income'!C:C)</f>
        <v>56667</v>
      </c>
      <c r="F304">
        <f>_xlfn.XLOOKUP(C304,'High Income'!G:G,'High Income'!H:H)</f>
        <v>0</v>
      </c>
      <c r="G304">
        <f>_xlfn.XLOOKUP(C304,'Low Poverty'!G:G,'Low Poverty'!C:C)</f>
        <v>29.2</v>
      </c>
      <c r="H304">
        <f>_xlfn.XLOOKUP(C304,'Low Poverty'!G:G,'Low Poverty'!H:H)</f>
        <v>0</v>
      </c>
      <c r="I304">
        <f>_xlfn.XLOOKUP(A:A,'Low Unemployment'!A:A,'Low Unemployment'!B:B)</f>
        <v>3.9</v>
      </c>
      <c r="J304">
        <f>_xlfn.XLOOKUP(A304,'Low Unemployment'!A:A,'Low Unemployment'!C:C)</f>
        <v>0</v>
      </c>
      <c r="K304">
        <f>_xlfn.XLOOKUP(A304,'Primary Care Physician'!A:A,'Primary Care Physician'!B:B)</f>
        <v>2049</v>
      </c>
      <c r="L304">
        <f>_xlfn.XLOOKUP(A304,'Primary Care Physician'!A:A,'Primary Care Physician'!C:C)</f>
        <v>0</v>
      </c>
      <c r="M304">
        <f>IFERROR(_xlfn.XLOOKUP(C304,RECAP!E:E,RECAP!F:F),0)</f>
        <v>0</v>
      </c>
      <c r="N304">
        <f>IFERROR(_xlfn.XLOOKUP(Table3[[#This Row],[Full Tract]],'IN QCT'!A:A,'IN QCT'!B:B),0)</f>
        <v>0</v>
      </c>
    </row>
    <row r="305" spans="1:14" x14ac:dyDescent="0.25">
      <c r="A305" t="s">
        <v>2727</v>
      </c>
      <c r="B305" t="s">
        <v>1425</v>
      </c>
      <c r="C305">
        <v>18039002001</v>
      </c>
      <c r="D305">
        <f t="shared" si="4"/>
        <v>1</v>
      </c>
      <c r="E305" s="8">
        <f>_xlfn.XLOOKUP(C305,'High Income'!G:G,'High Income'!C:C)</f>
        <v>68843</v>
      </c>
      <c r="F305">
        <f>_xlfn.XLOOKUP(C305,'High Income'!G:G,'High Income'!H:H)</f>
        <v>0</v>
      </c>
      <c r="G305">
        <f>_xlfn.XLOOKUP(C305,'Low Poverty'!G:G,'Low Poverty'!C:C)</f>
        <v>5.9</v>
      </c>
      <c r="H305">
        <f>_xlfn.XLOOKUP(C305,'Low Poverty'!G:G,'Low Poverty'!H:H)</f>
        <v>1</v>
      </c>
      <c r="I305">
        <f>_xlfn.XLOOKUP(A:A,'Low Unemployment'!A:A,'Low Unemployment'!B:B)</f>
        <v>3.9</v>
      </c>
      <c r="J305">
        <f>_xlfn.XLOOKUP(A305,'Low Unemployment'!A:A,'Low Unemployment'!C:C)</f>
        <v>0</v>
      </c>
      <c r="K305">
        <f>_xlfn.XLOOKUP(A305,'Primary Care Physician'!A:A,'Primary Care Physician'!B:B)</f>
        <v>2049</v>
      </c>
      <c r="L305">
        <f>_xlfn.XLOOKUP(A305,'Primary Care Physician'!A:A,'Primary Care Physician'!C:C)</f>
        <v>0</v>
      </c>
      <c r="M305">
        <f>IFERROR(_xlfn.XLOOKUP(C305,RECAP!E:E,RECAP!F:F),0)</f>
        <v>0</v>
      </c>
      <c r="N305">
        <f>IFERROR(_xlfn.XLOOKUP(Table3[[#This Row],[Full Tract]],'IN QCT'!A:A,'IN QCT'!B:B),0)</f>
        <v>0</v>
      </c>
    </row>
    <row r="306" spans="1:14" x14ac:dyDescent="0.25">
      <c r="A306" t="s">
        <v>2727</v>
      </c>
      <c r="B306" t="s">
        <v>1641</v>
      </c>
      <c r="C306">
        <v>18039002002</v>
      </c>
      <c r="D306">
        <f t="shared" si="4"/>
        <v>0</v>
      </c>
      <c r="E306" s="8">
        <f>_xlfn.XLOOKUP(C306,'High Income'!G:G,'High Income'!C:C)</f>
        <v>74375</v>
      </c>
      <c r="F306">
        <f>_xlfn.XLOOKUP(C306,'High Income'!G:G,'High Income'!H:H)</f>
        <v>0</v>
      </c>
      <c r="G306">
        <f>_xlfn.XLOOKUP(C306,'Low Poverty'!G:G,'Low Poverty'!C:C)</f>
        <v>8.1999999999999993</v>
      </c>
      <c r="H306">
        <f>_xlfn.XLOOKUP(C306,'Low Poverty'!G:G,'Low Poverty'!H:H)</f>
        <v>0</v>
      </c>
      <c r="I306">
        <f>_xlfn.XLOOKUP(A:A,'Low Unemployment'!A:A,'Low Unemployment'!B:B)</f>
        <v>3.9</v>
      </c>
      <c r="J306">
        <f>_xlfn.XLOOKUP(A306,'Low Unemployment'!A:A,'Low Unemployment'!C:C)</f>
        <v>0</v>
      </c>
      <c r="K306">
        <f>_xlfn.XLOOKUP(A306,'Primary Care Physician'!A:A,'Primary Care Physician'!B:B)</f>
        <v>2049</v>
      </c>
      <c r="L306">
        <f>_xlfn.XLOOKUP(A306,'Primary Care Physician'!A:A,'Primary Care Physician'!C:C)</f>
        <v>0</v>
      </c>
      <c r="M306">
        <f>IFERROR(_xlfn.XLOOKUP(C306,RECAP!E:E,RECAP!F:F),0)</f>
        <v>0</v>
      </c>
      <c r="N306">
        <f>IFERROR(_xlfn.XLOOKUP(Table3[[#This Row],[Full Tract]],'IN QCT'!A:A,'IN QCT'!B:B),0)</f>
        <v>0</v>
      </c>
    </row>
    <row r="307" spans="1:14" x14ac:dyDescent="0.25">
      <c r="A307" t="s">
        <v>2727</v>
      </c>
      <c r="B307" t="s">
        <v>2027</v>
      </c>
      <c r="C307">
        <v>18039002101</v>
      </c>
      <c r="D307">
        <f t="shared" si="4"/>
        <v>1</v>
      </c>
      <c r="E307" s="8">
        <f>_xlfn.XLOOKUP(C307,'High Income'!G:G,'High Income'!C:C)</f>
        <v>86146</v>
      </c>
      <c r="F307">
        <f>_xlfn.XLOOKUP(C307,'High Income'!G:G,'High Income'!H:H)</f>
        <v>1</v>
      </c>
      <c r="G307">
        <f>_xlfn.XLOOKUP(C307,'Low Poverty'!G:G,'Low Poverty'!C:C)</f>
        <v>11</v>
      </c>
      <c r="H307">
        <f>_xlfn.XLOOKUP(C307,'Low Poverty'!G:G,'Low Poverty'!H:H)</f>
        <v>0</v>
      </c>
      <c r="I307">
        <f>_xlfn.XLOOKUP(A:A,'Low Unemployment'!A:A,'Low Unemployment'!B:B)</f>
        <v>3.9</v>
      </c>
      <c r="J307">
        <f>_xlfn.XLOOKUP(A307,'Low Unemployment'!A:A,'Low Unemployment'!C:C)</f>
        <v>0</v>
      </c>
      <c r="K307">
        <f>_xlfn.XLOOKUP(A307,'Primary Care Physician'!A:A,'Primary Care Physician'!B:B)</f>
        <v>2049</v>
      </c>
      <c r="L307">
        <f>_xlfn.XLOOKUP(A307,'Primary Care Physician'!A:A,'Primary Care Physician'!C:C)</f>
        <v>0</v>
      </c>
      <c r="M307">
        <f>IFERROR(_xlfn.XLOOKUP(C307,RECAP!E:E,RECAP!F:F),0)</f>
        <v>0</v>
      </c>
      <c r="N307">
        <f>IFERROR(_xlfn.XLOOKUP(Table3[[#This Row],[Full Tract]],'IN QCT'!A:A,'IN QCT'!B:B),0)</f>
        <v>0</v>
      </c>
    </row>
    <row r="308" spans="1:14" x14ac:dyDescent="0.25">
      <c r="A308" t="s">
        <v>2727</v>
      </c>
      <c r="B308" t="s">
        <v>399</v>
      </c>
      <c r="C308">
        <v>18039002102</v>
      </c>
      <c r="D308">
        <f t="shared" si="4"/>
        <v>0</v>
      </c>
      <c r="E308" s="8">
        <f>_xlfn.XLOOKUP(C308,'High Income'!G:G,'High Income'!C:C)</f>
        <v>41609</v>
      </c>
      <c r="F308">
        <f>_xlfn.XLOOKUP(C308,'High Income'!G:G,'High Income'!H:H)</f>
        <v>0</v>
      </c>
      <c r="G308">
        <f>_xlfn.XLOOKUP(C308,'Low Poverty'!G:G,'Low Poverty'!C:C)</f>
        <v>15.9</v>
      </c>
      <c r="H308">
        <f>_xlfn.XLOOKUP(C308,'Low Poverty'!G:G,'Low Poverty'!H:H)</f>
        <v>0</v>
      </c>
      <c r="I308">
        <f>_xlfn.XLOOKUP(A:A,'Low Unemployment'!A:A,'Low Unemployment'!B:B)</f>
        <v>3.9</v>
      </c>
      <c r="J308">
        <f>_xlfn.XLOOKUP(A308,'Low Unemployment'!A:A,'Low Unemployment'!C:C)</f>
        <v>0</v>
      </c>
      <c r="K308">
        <f>_xlfn.XLOOKUP(A308,'Primary Care Physician'!A:A,'Primary Care Physician'!B:B)</f>
        <v>2049</v>
      </c>
      <c r="L308">
        <f>_xlfn.XLOOKUP(A308,'Primary Care Physician'!A:A,'Primary Care Physician'!C:C)</f>
        <v>0</v>
      </c>
      <c r="M308">
        <f>IFERROR(_xlfn.XLOOKUP(C308,RECAP!E:E,RECAP!F:F),0)</f>
        <v>0</v>
      </c>
      <c r="N308">
        <f>IFERROR(_xlfn.XLOOKUP(Table3[[#This Row],[Full Tract]],'IN QCT'!A:A,'IN QCT'!B:B),0)</f>
        <v>1</v>
      </c>
    </row>
    <row r="309" spans="1:14" x14ac:dyDescent="0.25">
      <c r="A309" t="s">
        <v>2727</v>
      </c>
      <c r="B309" t="s">
        <v>209</v>
      </c>
      <c r="C309">
        <v>18039002201</v>
      </c>
      <c r="D309">
        <f t="shared" si="4"/>
        <v>0</v>
      </c>
      <c r="E309" s="8">
        <f>_xlfn.XLOOKUP(C309,'High Income'!G:G,'High Income'!C:C)</f>
        <v>32889</v>
      </c>
      <c r="F309">
        <f>_xlfn.XLOOKUP(C309,'High Income'!G:G,'High Income'!H:H)</f>
        <v>0</v>
      </c>
      <c r="G309">
        <f>_xlfn.XLOOKUP(C309,'Low Poverty'!G:G,'Low Poverty'!C:C)</f>
        <v>41.6</v>
      </c>
      <c r="H309">
        <f>_xlfn.XLOOKUP(C309,'Low Poverty'!G:G,'Low Poverty'!H:H)</f>
        <v>0</v>
      </c>
      <c r="I309">
        <f>_xlfn.XLOOKUP(A:A,'Low Unemployment'!A:A,'Low Unemployment'!B:B)</f>
        <v>3.9</v>
      </c>
      <c r="J309">
        <f>_xlfn.XLOOKUP(A309,'Low Unemployment'!A:A,'Low Unemployment'!C:C)</f>
        <v>0</v>
      </c>
      <c r="K309">
        <f>_xlfn.XLOOKUP(A309,'Primary Care Physician'!A:A,'Primary Care Physician'!B:B)</f>
        <v>2049</v>
      </c>
      <c r="L309">
        <f>_xlfn.XLOOKUP(A309,'Primary Care Physician'!A:A,'Primary Care Physician'!C:C)</f>
        <v>0</v>
      </c>
      <c r="M309">
        <f>IFERROR(_xlfn.XLOOKUP(C309,RECAP!E:E,RECAP!F:F),0)</f>
        <v>0</v>
      </c>
      <c r="N309">
        <f>IFERROR(_xlfn.XLOOKUP(Table3[[#This Row],[Full Tract]],'IN QCT'!A:A,'IN QCT'!B:B),0)</f>
        <v>1</v>
      </c>
    </row>
    <row r="310" spans="1:14" x14ac:dyDescent="0.25">
      <c r="A310" t="s">
        <v>2727</v>
      </c>
      <c r="B310" t="s">
        <v>1009</v>
      </c>
      <c r="C310">
        <v>18039002202</v>
      </c>
      <c r="D310">
        <f t="shared" si="4"/>
        <v>0</v>
      </c>
      <c r="E310" s="8">
        <f>_xlfn.XLOOKUP(C310,'High Income'!G:G,'High Income'!C:C)</f>
        <v>57827</v>
      </c>
      <c r="F310">
        <f>_xlfn.XLOOKUP(C310,'High Income'!G:G,'High Income'!H:H)</f>
        <v>0</v>
      </c>
      <c r="G310">
        <f>_xlfn.XLOOKUP(C310,'Low Poverty'!G:G,'Low Poverty'!C:C)</f>
        <v>12.6</v>
      </c>
      <c r="H310">
        <f>_xlfn.XLOOKUP(C310,'Low Poverty'!G:G,'Low Poverty'!H:H)</f>
        <v>0</v>
      </c>
      <c r="I310">
        <f>_xlfn.XLOOKUP(A:A,'Low Unemployment'!A:A,'Low Unemployment'!B:B)</f>
        <v>3.9</v>
      </c>
      <c r="J310">
        <f>_xlfn.XLOOKUP(A310,'Low Unemployment'!A:A,'Low Unemployment'!C:C)</f>
        <v>0</v>
      </c>
      <c r="K310">
        <f>_xlfn.XLOOKUP(A310,'Primary Care Physician'!A:A,'Primary Care Physician'!B:B)</f>
        <v>2049</v>
      </c>
      <c r="L310">
        <f>_xlfn.XLOOKUP(A310,'Primary Care Physician'!A:A,'Primary Care Physician'!C:C)</f>
        <v>0</v>
      </c>
      <c r="M310">
        <f>IFERROR(_xlfn.XLOOKUP(C310,RECAP!E:E,RECAP!F:F),0)</f>
        <v>0</v>
      </c>
      <c r="N310">
        <f>IFERROR(_xlfn.XLOOKUP(Table3[[#This Row],[Full Tract]],'IN QCT'!A:A,'IN QCT'!B:B),0)</f>
        <v>0</v>
      </c>
    </row>
    <row r="311" spans="1:14" x14ac:dyDescent="0.25">
      <c r="A311" t="s">
        <v>2727</v>
      </c>
      <c r="B311" t="s">
        <v>133</v>
      </c>
      <c r="C311">
        <v>18039002300</v>
      </c>
      <c r="D311">
        <f t="shared" si="4"/>
        <v>0</v>
      </c>
      <c r="E311" s="8">
        <f>_xlfn.XLOOKUP(C311,'High Income'!G:G,'High Income'!C:C)</f>
        <v>45581</v>
      </c>
      <c r="F311">
        <f>_xlfn.XLOOKUP(C311,'High Income'!G:G,'High Income'!H:H)</f>
        <v>0</v>
      </c>
      <c r="G311">
        <f>_xlfn.XLOOKUP(C311,'Low Poverty'!G:G,'Low Poverty'!C:C)</f>
        <v>22.9</v>
      </c>
      <c r="H311">
        <f>_xlfn.XLOOKUP(C311,'Low Poverty'!G:G,'Low Poverty'!H:H)</f>
        <v>0</v>
      </c>
      <c r="I311">
        <f>_xlfn.XLOOKUP(A:A,'Low Unemployment'!A:A,'Low Unemployment'!B:B)</f>
        <v>3.9</v>
      </c>
      <c r="J311">
        <f>_xlfn.XLOOKUP(A311,'Low Unemployment'!A:A,'Low Unemployment'!C:C)</f>
        <v>0</v>
      </c>
      <c r="K311">
        <f>_xlfn.XLOOKUP(A311,'Primary Care Physician'!A:A,'Primary Care Physician'!B:B)</f>
        <v>2049</v>
      </c>
      <c r="L311">
        <f>_xlfn.XLOOKUP(A311,'Primary Care Physician'!A:A,'Primary Care Physician'!C:C)</f>
        <v>0</v>
      </c>
      <c r="M311">
        <f>IFERROR(_xlfn.XLOOKUP(C311,RECAP!E:E,RECAP!F:F),0)</f>
        <v>0</v>
      </c>
      <c r="N311">
        <f>IFERROR(_xlfn.XLOOKUP(Table3[[#This Row],[Full Tract]],'IN QCT'!A:A,'IN QCT'!B:B),0)</f>
        <v>1</v>
      </c>
    </row>
    <row r="312" spans="1:14" x14ac:dyDescent="0.25">
      <c r="A312" t="s">
        <v>2727</v>
      </c>
      <c r="B312" t="s">
        <v>291</v>
      </c>
      <c r="C312">
        <v>18039002400</v>
      </c>
      <c r="D312">
        <f t="shared" si="4"/>
        <v>1</v>
      </c>
      <c r="E312" s="8">
        <f>_xlfn.XLOOKUP(C312,'High Income'!G:G,'High Income'!C:C)</f>
        <v>64156</v>
      </c>
      <c r="F312">
        <f>_xlfn.XLOOKUP(C312,'High Income'!G:G,'High Income'!H:H)</f>
        <v>0</v>
      </c>
      <c r="G312">
        <f>_xlfn.XLOOKUP(C312,'Low Poverty'!G:G,'Low Poverty'!C:C)</f>
        <v>6.1</v>
      </c>
      <c r="H312">
        <f>_xlfn.XLOOKUP(C312,'Low Poverty'!G:G,'Low Poverty'!H:H)</f>
        <v>1</v>
      </c>
      <c r="I312">
        <f>_xlfn.XLOOKUP(A:A,'Low Unemployment'!A:A,'Low Unemployment'!B:B)</f>
        <v>3.9</v>
      </c>
      <c r="J312">
        <f>_xlfn.XLOOKUP(A312,'Low Unemployment'!A:A,'Low Unemployment'!C:C)</f>
        <v>0</v>
      </c>
      <c r="K312">
        <f>_xlfn.XLOOKUP(A312,'Primary Care Physician'!A:A,'Primary Care Physician'!B:B)</f>
        <v>2049</v>
      </c>
      <c r="L312">
        <f>_xlfn.XLOOKUP(A312,'Primary Care Physician'!A:A,'Primary Care Physician'!C:C)</f>
        <v>0</v>
      </c>
      <c r="M312">
        <f>IFERROR(_xlfn.XLOOKUP(C312,RECAP!E:E,RECAP!F:F),0)</f>
        <v>0</v>
      </c>
      <c r="N312">
        <f>IFERROR(_xlfn.XLOOKUP(Table3[[#This Row],[Full Tract]],'IN QCT'!A:A,'IN QCT'!B:B),0)</f>
        <v>0</v>
      </c>
    </row>
    <row r="313" spans="1:14" x14ac:dyDescent="0.25">
      <c r="A313" t="s">
        <v>2727</v>
      </c>
      <c r="B313" t="s">
        <v>219</v>
      </c>
      <c r="C313">
        <v>18039002600</v>
      </c>
      <c r="D313">
        <f t="shared" si="4"/>
        <v>-1</v>
      </c>
      <c r="E313" s="8">
        <f>_xlfn.XLOOKUP(C313,'High Income'!G:G,'High Income'!C:C)</f>
        <v>37355</v>
      </c>
      <c r="F313">
        <f>_xlfn.XLOOKUP(C313,'High Income'!G:G,'High Income'!H:H)</f>
        <v>0</v>
      </c>
      <c r="G313">
        <f>_xlfn.XLOOKUP(C313,'Low Poverty'!G:G,'Low Poverty'!C:C)</f>
        <v>30.7</v>
      </c>
      <c r="H313">
        <f>_xlfn.XLOOKUP(C313,'Low Poverty'!G:G,'Low Poverty'!H:H)</f>
        <v>0</v>
      </c>
      <c r="I313">
        <f>_xlfn.XLOOKUP(A:A,'Low Unemployment'!A:A,'Low Unemployment'!B:B)</f>
        <v>3.9</v>
      </c>
      <c r="J313">
        <f>_xlfn.XLOOKUP(A313,'Low Unemployment'!A:A,'Low Unemployment'!C:C)</f>
        <v>0</v>
      </c>
      <c r="K313">
        <f>_xlfn.XLOOKUP(A313,'Primary Care Physician'!A:A,'Primary Care Physician'!B:B)</f>
        <v>2049</v>
      </c>
      <c r="L313">
        <f>_xlfn.XLOOKUP(A313,'Primary Care Physician'!A:A,'Primary Care Physician'!C:C)</f>
        <v>0</v>
      </c>
      <c r="M313">
        <f>IFERROR(_xlfn.XLOOKUP(C313,RECAP!E:E,RECAP!F:F),0)</f>
        <v>-1</v>
      </c>
      <c r="N313">
        <f>IFERROR(_xlfn.XLOOKUP(Table3[[#This Row],[Full Tract]],'IN QCT'!A:A,'IN QCT'!B:B),0)</f>
        <v>1</v>
      </c>
    </row>
    <row r="314" spans="1:14" x14ac:dyDescent="0.25">
      <c r="A314" t="s">
        <v>2727</v>
      </c>
      <c r="B314" t="s">
        <v>369</v>
      </c>
      <c r="C314">
        <v>18039002700</v>
      </c>
      <c r="D314">
        <f t="shared" si="4"/>
        <v>-1</v>
      </c>
      <c r="E314" s="8">
        <f>_xlfn.XLOOKUP(C314,'High Income'!G:G,'High Income'!C:C)</f>
        <v>44980</v>
      </c>
      <c r="F314">
        <f>_xlfn.XLOOKUP(C314,'High Income'!G:G,'High Income'!H:H)</f>
        <v>0</v>
      </c>
      <c r="G314">
        <f>_xlfn.XLOOKUP(C314,'Low Poverty'!G:G,'Low Poverty'!C:C)</f>
        <v>34.299999999999997</v>
      </c>
      <c r="H314">
        <f>_xlfn.XLOOKUP(C314,'Low Poverty'!G:G,'Low Poverty'!H:H)</f>
        <v>0</v>
      </c>
      <c r="I314">
        <f>_xlfn.XLOOKUP(A:A,'Low Unemployment'!A:A,'Low Unemployment'!B:B)</f>
        <v>3.9</v>
      </c>
      <c r="J314">
        <f>_xlfn.XLOOKUP(A314,'Low Unemployment'!A:A,'Low Unemployment'!C:C)</f>
        <v>0</v>
      </c>
      <c r="K314">
        <f>_xlfn.XLOOKUP(A314,'Primary Care Physician'!A:A,'Primary Care Physician'!B:B)</f>
        <v>2049</v>
      </c>
      <c r="L314">
        <f>_xlfn.XLOOKUP(A314,'Primary Care Physician'!A:A,'Primary Care Physician'!C:C)</f>
        <v>0</v>
      </c>
      <c r="M314">
        <f>IFERROR(_xlfn.XLOOKUP(C314,RECAP!E:E,RECAP!F:F),0)</f>
        <v>-1</v>
      </c>
      <c r="N314">
        <f>IFERROR(_xlfn.XLOOKUP(Table3[[#This Row],[Full Tract]],'IN QCT'!A:A,'IN QCT'!B:B),0)</f>
        <v>1</v>
      </c>
    </row>
    <row r="315" spans="1:14" x14ac:dyDescent="0.25">
      <c r="A315" t="s">
        <v>2727</v>
      </c>
      <c r="B315" t="s">
        <v>109</v>
      </c>
      <c r="C315">
        <v>18039002900</v>
      </c>
      <c r="D315">
        <f t="shared" si="4"/>
        <v>0</v>
      </c>
      <c r="E315" s="8">
        <f>_xlfn.XLOOKUP(C315,'High Income'!G:G,'High Income'!C:C)</f>
        <v>41264</v>
      </c>
      <c r="F315">
        <f>_xlfn.XLOOKUP(C315,'High Income'!G:G,'High Income'!H:H)</f>
        <v>0</v>
      </c>
      <c r="G315">
        <f>_xlfn.XLOOKUP(C315,'Low Poverty'!G:G,'Low Poverty'!C:C)</f>
        <v>13.2</v>
      </c>
      <c r="H315">
        <f>_xlfn.XLOOKUP(C315,'Low Poverty'!G:G,'Low Poverty'!H:H)</f>
        <v>0</v>
      </c>
      <c r="I315">
        <f>_xlfn.XLOOKUP(A:A,'Low Unemployment'!A:A,'Low Unemployment'!B:B)</f>
        <v>3.9</v>
      </c>
      <c r="J315">
        <f>_xlfn.XLOOKUP(A315,'Low Unemployment'!A:A,'Low Unemployment'!C:C)</f>
        <v>0</v>
      </c>
      <c r="K315">
        <f>_xlfn.XLOOKUP(A315,'Primary Care Physician'!A:A,'Primary Care Physician'!B:B)</f>
        <v>2049</v>
      </c>
      <c r="L315">
        <f>_xlfn.XLOOKUP(A315,'Primary Care Physician'!A:A,'Primary Care Physician'!C:C)</f>
        <v>0</v>
      </c>
      <c r="M315">
        <f>IFERROR(_xlfn.XLOOKUP(C315,RECAP!E:E,RECAP!F:F),0)</f>
        <v>0</v>
      </c>
      <c r="N315">
        <f>IFERROR(_xlfn.XLOOKUP(Table3[[#This Row],[Full Tract]],'IN QCT'!A:A,'IN QCT'!B:B),0)</f>
        <v>1</v>
      </c>
    </row>
    <row r="316" spans="1:14" x14ac:dyDescent="0.25">
      <c r="A316" t="s">
        <v>2727</v>
      </c>
      <c r="B316" t="s">
        <v>385</v>
      </c>
      <c r="C316">
        <v>18039000301</v>
      </c>
      <c r="D316">
        <f t="shared" si="4"/>
        <v>0</v>
      </c>
      <c r="E316" s="8">
        <f>_xlfn.XLOOKUP(C316,'High Income'!G:G,'High Income'!C:C)</f>
        <v>73938</v>
      </c>
      <c r="F316">
        <f>_xlfn.XLOOKUP(C316,'High Income'!G:G,'High Income'!H:H)</f>
        <v>0</v>
      </c>
      <c r="G316">
        <f>_xlfn.XLOOKUP(C316,'Low Poverty'!G:G,'Low Poverty'!C:C)</f>
        <v>7.9</v>
      </c>
      <c r="H316">
        <f>_xlfn.XLOOKUP(C316,'Low Poverty'!G:G,'Low Poverty'!H:H)</f>
        <v>0</v>
      </c>
      <c r="I316">
        <f>_xlfn.XLOOKUP(A:A,'Low Unemployment'!A:A,'Low Unemployment'!B:B)</f>
        <v>3.9</v>
      </c>
      <c r="J316">
        <f>_xlfn.XLOOKUP(A316,'Low Unemployment'!A:A,'Low Unemployment'!C:C)</f>
        <v>0</v>
      </c>
      <c r="K316">
        <f>_xlfn.XLOOKUP(A316,'Primary Care Physician'!A:A,'Primary Care Physician'!B:B)</f>
        <v>2049</v>
      </c>
      <c r="L316">
        <f>_xlfn.XLOOKUP(A316,'Primary Care Physician'!A:A,'Primary Care Physician'!C:C)</f>
        <v>0</v>
      </c>
      <c r="M316">
        <f>IFERROR(_xlfn.XLOOKUP(C316,RECAP!E:E,RECAP!F:F),0)</f>
        <v>0</v>
      </c>
      <c r="N316">
        <f>IFERROR(_xlfn.XLOOKUP(Table3[[#This Row],[Full Tract]],'IN QCT'!A:A,'IN QCT'!B:B),0)</f>
        <v>0</v>
      </c>
    </row>
    <row r="317" spans="1:14" x14ac:dyDescent="0.25">
      <c r="A317" t="s">
        <v>2727</v>
      </c>
      <c r="B317" t="s">
        <v>287</v>
      </c>
      <c r="C317">
        <v>18039000302</v>
      </c>
      <c r="D317">
        <f t="shared" si="4"/>
        <v>0</v>
      </c>
      <c r="E317" s="8">
        <f>_xlfn.XLOOKUP(C317,'High Income'!G:G,'High Income'!C:C)</f>
        <v>47740</v>
      </c>
      <c r="F317">
        <f>_xlfn.XLOOKUP(C317,'High Income'!G:G,'High Income'!H:H)</f>
        <v>0</v>
      </c>
      <c r="G317">
        <f>_xlfn.XLOOKUP(C317,'Low Poverty'!G:G,'Low Poverty'!C:C)</f>
        <v>19</v>
      </c>
      <c r="H317">
        <f>_xlfn.XLOOKUP(C317,'Low Poverty'!G:G,'Low Poverty'!H:H)</f>
        <v>0</v>
      </c>
      <c r="I317">
        <f>_xlfn.XLOOKUP(A:A,'Low Unemployment'!A:A,'Low Unemployment'!B:B)</f>
        <v>3.9</v>
      </c>
      <c r="J317">
        <f>_xlfn.XLOOKUP(A317,'Low Unemployment'!A:A,'Low Unemployment'!C:C)</f>
        <v>0</v>
      </c>
      <c r="K317">
        <f>_xlfn.XLOOKUP(A317,'Primary Care Physician'!A:A,'Primary Care Physician'!B:B)</f>
        <v>2049</v>
      </c>
      <c r="L317">
        <f>_xlfn.XLOOKUP(A317,'Primary Care Physician'!A:A,'Primary Care Physician'!C:C)</f>
        <v>0</v>
      </c>
      <c r="M317">
        <f>IFERROR(_xlfn.XLOOKUP(C317,RECAP!E:E,RECAP!F:F),0)</f>
        <v>0</v>
      </c>
      <c r="N317">
        <f>IFERROR(_xlfn.XLOOKUP(Table3[[#This Row],[Full Tract]],'IN QCT'!A:A,'IN QCT'!B:B),0)</f>
        <v>0</v>
      </c>
    </row>
    <row r="318" spans="1:14" x14ac:dyDescent="0.25">
      <c r="A318" t="s">
        <v>2727</v>
      </c>
      <c r="B318" t="s">
        <v>131</v>
      </c>
      <c r="C318">
        <v>18039000400</v>
      </c>
      <c r="D318">
        <f t="shared" si="4"/>
        <v>0</v>
      </c>
      <c r="E318" s="8">
        <f>_xlfn.XLOOKUP(C318,'High Income'!G:G,'High Income'!C:C)</f>
        <v>79396</v>
      </c>
      <c r="F318">
        <f>_xlfn.XLOOKUP(C318,'High Income'!G:G,'High Income'!H:H)</f>
        <v>0</v>
      </c>
      <c r="G318">
        <f>_xlfn.XLOOKUP(C318,'Low Poverty'!G:G,'Low Poverty'!C:C)</f>
        <v>10.7</v>
      </c>
      <c r="H318">
        <f>_xlfn.XLOOKUP(C318,'Low Poverty'!G:G,'Low Poverty'!H:H)</f>
        <v>0</v>
      </c>
      <c r="I318">
        <f>_xlfn.XLOOKUP(A:A,'Low Unemployment'!A:A,'Low Unemployment'!B:B)</f>
        <v>3.9</v>
      </c>
      <c r="J318">
        <f>_xlfn.XLOOKUP(A318,'Low Unemployment'!A:A,'Low Unemployment'!C:C)</f>
        <v>0</v>
      </c>
      <c r="K318">
        <f>_xlfn.XLOOKUP(A318,'Primary Care Physician'!A:A,'Primary Care Physician'!B:B)</f>
        <v>2049</v>
      </c>
      <c r="L318">
        <f>_xlfn.XLOOKUP(A318,'Primary Care Physician'!A:A,'Primary Care Physician'!C:C)</f>
        <v>0</v>
      </c>
      <c r="M318">
        <f>IFERROR(_xlfn.XLOOKUP(C318,RECAP!E:E,RECAP!F:F),0)</f>
        <v>0</v>
      </c>
      <c r="N318">
        <f>IFERROR(_xlfn.XLOOKUP(Table3[[#This Row],[Full Tract]],'IN QCT'!A:A,'IN QCT'!B:B),0)</f>
        <v>0</v>
      </c>
    </row>
    <row r="319" spans="1:14" x14ac:dyDescent="0.25">
      <c r="A319" t="s">
        <v>2727</v>
      </c>
      <c r="B319" t="s">
        <v>1211</v>
      </c>
      <c r="C319">
        <v>18039000501</v>
      </c>
      <c r="D319">
        <f t="shared" si="4"/>
        <v>0</v>
      </c>
      <c r="E319" s="8">
        <f>_xlfn.XLOOKUP(C319,'High Income'!G:G,'High Income'!C:C)</f>
        <v>70993</v>
      </c>
      <c r="F319">
        <f>_xlfn.XLOOKUP(C319,'High Income'!G:G,'High Income'!H:H)</f>
        <v>0</v>
      </c>
      <c r="G319">
        <f>_xlfn.XLOOKUP(C319,'Low Poverty'!G:G,'Low Poverty'!C:C)</f>
        <v>13.4</v>
      </c>
      <c r="H319">
        <f>_xlfn.XLOOKUP(C319,'Low Poverty'!G:G,'Low Poverty'!H:H)</f>
        <v>0</v>
      </c>
      <c r="I319">
        <f>_xlfn.XLOOKUP(A:A,'Low Unemployment'!A:A,'Low Unemployment'!B:B)</f>
        <v>3.9</v>
      </c>
      <c r="J319">
        <f>_xlfn.XLOOKUP(A319,'Low Unemployment'!A:A,'Low Unemployment'!C:C)</f>
        <v>0</v>
      </c>
      <c r="K319">
        <f>_xlfn.XLOOKUP(A319,'Primary Care Physician'!A:A,'Primary Care Physician'!B:B)</f>
        <v>2049</v>
      </c>
      <c r="L319">
        <f>_xlfn.XLOOKUP(A319,'Primary Care Physician'!A:A,'Primary Care Physician'!C:C)</f>
        <v>0</v>
      </c>
      <c r="M319">
        <f>IFERROR(_xlfn.XLOOKUP(C319,RECAP!E:E,RECAP!F:F),0)</f>
        <v>0</v>
      </c>
      <c r="N319">
        <f>IFERROR(_xlfn.XLOOKUP(Table3[[#This Row],[Full Tract]],'IN QCT'!A:A,'IN QCT'!B:B),0)</f>
        <v>0</v>
      </c>
    </row>
    <row r="320" spans="1:14" x14ac:dyDescent="0.25">
      <c r="A320" t="s">
        <v>2727</v>
      </c>
      <c r="B320" t="s">
        <v>1139</v>
      </c>
      <c r="C320">
        <v>18039000502</v>
      </c>
      <c r="D320">
        <f t="shared" si="4"/>
        <v>0</v>
      </c>
      <c r="E320" s="8">
        <f>_xlfn.XLOOKUP(C320,'High Income'!G:G,'High Income'!C:C)</f>
        <v>61507</v>
      </c>
      <c r="F320">
        <f>_xlfn.XLOOKUP(C320,'High Income'!G:G,'High Income'!H:H)</f>
        <v>0</v>
      </c>
      <c r="G320">
        <f>_xlfn.XLOOKUP(C320,'Low Poverty'!G:G,'Low Poverty'!C:C)</f>
        <v>13.1</v>
      </c>
      <c r="H320">
        <f>_xlfn.XLOOKUP(C320,'Low Poverty'!G:G,'Low Poverty'!H:H)</f>
        <v>0</v>
      </c>
      <c r="I320">
        <f>_xlfn.XLOOKUP(A:A,'Low Unemployment'!A:A,'Low Unemployment'!B:B)</f>
        <v>3.9</v>
      </c>
      <c r="J320">
        <f>_xlfn.XLOOKUP(A320,'Low Unemployment'!A:A,'Low Unemployment'!C:C)</f>
        <v>0</v>
      </c>
      <c r="K320">
        <f>_xlfn.XLOOKUP(A320,'Primary Care Physician'!A:A,'Primary Care Physician'!B:B)</f>
        <v>2049</v>
      </c>
      <c r="L320">
        <f>_xlfn.XLOOKUP(A320,'Primary Care Physician'!A:A,'Primary Care Physician'!C:C)</f>
        <v>0</v>
      </c>
      <c r="M320">
        <f>IFERROR(_xlfn.XLOOKUP(C320,RECAP!E:E,RECAP!F:F),0)</f>
        <v>0</v>
      </c>
      <c r="N320">
        <f>IFERROR(_xlfn.XLOOKUP(Table3[[#This Row],[Full Tract]],'IN QCT'!A:A,'IN QCT'!B:B),0)</f>
        <v>0</v>
      </c>
    </row>
    <row r="321" spans="1:14" x14ac:dyDescent="0.25">
      <c r="A321" t="s">
        <v>2727</v>
      </c>
      <c r="B321" t="s">
        <v>643</v>
      </c>
      <c r="C321">
        <v>18039000601</v>
      </c>
      <c r="D321">
        <f t="shared" si="4"/>
        <v>2</v>
      </c>
      <c r="E321" s="8">
        <f>_xlfn.XLOOKUP(C321,'High Income'!G:G,'High Income'!C:C)</f>
        <v>119219</v>
      </c>
      <c r="F321">
        <f>_xlfn.XLOOKUP(C321,'High Income'!G:G,'High Income'!H:H)</f>
        <v>1</v>
      </c>
      <c r="G321">
        <f>_xlfn.XLOOKUP(C321,'Low Poverty'!G:G,'Low Poverty'!C:C)</f>
        <v>3.5</v>
      </c>
      <c r="H321">
        <f>_xlfn.XLOOKUP(C321,'Low Poverty'!G:G,'Low Poverty'!H:H)</f>
        <v>1</v>
      </c>
      <c r="I321">
        <f>_xlfn.XLOOKUP(A:A,'Low Unemployment'!A:A,'Low Unemployment'!B:B)</f>
        <v>3.9</v>
      </c>
      <c r="J321">
        <f>_xlfn.XLOOKUP(A321,'Low Unemployment'!A:A,'Low Unemployment'!C:C)</f>
        <v>0</v>
      </c>
      <c r="K321">
        <f>_xlfn.XLOOKUP(A321,'Primary Care Physician'!A:A,'Primary Care Physician'!B:B)</f>
        <v>2049</v>
      </c>
      <c r="L321">
        <f>_xlfn.XLOOKUP(A321,'Primary Care Physician'!A:A,'Primary Care Physician'!C:C)</f>
        <v>0</v>
      </c>
      <c r="M321">
        <f>IFERROR(_xlfn.XLOOKUP(C321,RECAP!E:E,RECAP!F:F),0)</f>
        <v>0</v>
      </c>
      <c r="N321">
        <f>IFERROR(_xlfn.XLOOKUP(Table3[[#This Row],[Full Tract]],'IN QCT'!A:A,'IN QCT'!B:B),0)</f>
        <v>0</v>
      </c>
    </row>
    <row r="322" spans="1:14" x14ac:dyDescent="0.25">
      <c r="A322" t="s">
        <v>2727</v>
      </c>
      <c r="B322" t="s">
        <v>623</v>
      </c>
      <c r="C322">
        <v>18039000602</v>
      </c>
      <c r="D322">
        <f t="shared" ref="D322:D385" si="5">F322+H322+J322+L322+M322</f>
        <v>2</v>
      </c>
      <c r="E322" s="8">
        <f>_xlfn.XLOOKUP(C322,'High Income'!G:G,'High Income'!C:C)</f>
        <v>102328</v>
      </c>
      <c r="F322">
        <f>_xlfn.XLOOKUP(C322,'High Income'!G:G,'High Income'!H:H)</f>
        <v>1</v>
      </c>
      <c r="G322">
        <f>_xlfn.XLOOKUP(C322,'Low Poverty'!G:G,'Low Poverty'!C:C)</f>
        <v>3.8</v>
      </c>
      <c r="H322">
        <f>_xlfn.XLOOKUP(C322,'Low Poverty'!G:G,'Low Poverty'!H:H)</f>
        <v>1</v>
      </c>
      <c r="I322">
        <f>_xlfn.XLOOKUP(A:A,'Low Unemployment'!A:A,'Low Unemployment'!B:B)</f>
        <v>3.9</v>
      </c>
      <c r="J322">
        <f>_xlfn.XLOOKUP(A322,'Low Unemployment'!A:A,'Low Unemployment'!C:C)</f>
        <v>0</v>
      </c>
      <c r="K322">
        <f>_xlfn.XLOOKUP(A322,'Primary Care Physician'!A:A,'Primary Care Physician'!B:B)</f>
        <v>2049</v>
      </c>
      <c r="L322">
        <f>_xlfn.XLOOKUP(A322,'Primary Care Physician'!A:A,'Primary Care Physician'!C:C)</f>
        <v>0</v>
      </c>
      <c r="M322">
        <f>IFERROR(_xlfn.XLOOKUP(C322,RECAP!E:E,RECAP!F:F),0)</f>
        <v>0</v>
      </c>
      <c r="N322">
        <f>IFERROR(_xlfn.XLOOKUP(Table3[[#This Row],[Full Tract]],'IN QCT'!A:A,'IN QCT'!B:B),0)</f>
        <v>0</v>
      </c>
    </row>
    <row r="323" spans="1:14" x14ac:dyDescent="0.25">
      <c r="A323" t="s">
        <v>2727</v>
      </c>
      <c r="B323" t="s">
        <v>567</v>
      </c>
      <c r="C323">
        <v>18039000701</v>
      </c>
      <c r="D323">
        <f t="shared" si="5"/>
        <v>1</v>
      </c>
      <c r="E323" s="8">
        <f>_xlfn.XLOOKUP(C323,'High Income'!G:G,'High Income'!C:C)</f>
        <v>80565</v>
      </c>
      <c r="F323">
        <f>_xlfn.XLOOKUP(C323,'High Income'!G:G,'High Income'!H:H)</f>
        <v>0</v>
      </c>
      <c r="G323">
        <f>_xlfn.XLOOKUP(C323,'Low Poverty'!G:G,'Low Poverty'!C:C)</f>
        <v>3.3</v>
      </c>
      <c r="H323">
        <f>_xlfn.XLOOKUP(C323,'Low Poverty'!G:G,'Low Poverty'!H:H)</f>
        <v>1</v>
      </c>
      <c r="I323">
        <f>_xlfn.XLOOKUP(A:A,'Low Unemployment'!A:A,'Low Unemployment'!B:B)</f>
        <v>3.9</v>
      </c>
      <c r="J323">
        <f>_xlfn.XLOOKUP(A323,'Low Unemployment'!A:A,'Low Unemployment'!C:C)</f>
        <v>0</v>
      </c>
      <c r="K323">
        <f>_xlfn.XLOOKUP(A323,'Primary Care Physician'!A:A,'Primary Care Physician'!B:B)</f>
        <v>2049</v>
      </c>
      <c r="L323">
        <f>_xlfn.XLOOKUP(A323,'Primary Care Physician'!A:A,'Primary Care Physician'!C:C)</f>
        <v>0</v>
      </c>
      <c r="M323">
        <f>IFERROR(_xlfn.XLOOKUP(C323,RECAP!E:E,RECAP!F:F),0)</f>
        <v>0</v>
      </c>
      <c r="N323">
        <f>IFERROR(_xlfn.XLOOKUP(Table3[[#This Row],[Full Tract]],'IN QCT'!A:A,'IN QCT'!B:B),0)</f>
        <v>0</v>
      </c>
    </row>
    <row r="324" spans="1:14" x14ac:dyDescent="0.25">
      <c r="A324" t="s">
        <v>2727</v>
      </c>
      <c r="B324" t="s">
        <v>1117</v>
      </c>
      <c r="C324">
        <v>18039000702</v>
      </c>
      <c r="D324">
        <f t="shared" si="5"/>
        <v>0</v>
      </c>
      <c r="E324" s="8">
        <f>_xlfn.XLOOKUP(C324,'High Income'!G:G,'High Income'!C:C)</f>
        <v>61016</v>
      </c>
      <c r="F324">
        <f>_xlfn.XLOOKUP(C324,'High Income'!G:G,'High Income'!H:H)</f>
        <v>0</v>
      </c>
      <c r="G324">
        <f>_xlfn.XLOOKUP(C324,'Low Poverty'!G:G,'Low Poverty'!C:C)</f>
        <v>21.5</v>
      </c>
      <c r="H324">
        <f>_xlfn.XLOOKUP(C324,'Low Poverty'!G:G,'Low Poverty'!H:H)</f>
        <v>0</v>
      </c>
      <c r="I324">
        <f>_xlfn.XLOOKUP(A:A,'Low Unemployment'!A:A,'Low Unemployment'!B:B)</f>
        <v>3.9</v>
      </c>
      <c r="J324">
        <f>_xlfn.XLOOKUP(A324,'Low Unemployment'!A:A,'Low Unemployment'!C:C)</f>
        <v>0</v>
      </c>
      <c r="K324">
        <f>_xlfn.XLOOKUP(A324,'Primary Care Physician'!A:A,'Primary Care Physician'!B:B)</f>
        <v>2049</v>
      </c>
      <c r="L324">
        <f>_xlfn.XLOOKUP(A324,'Primary Care Physician'!A:A,'Primary Care Physician'!C:C)</f>
        <v>0</v>
      </c>
      <c r="M324">
        <f>IFERROR(_xlfn.XLOOKUP(C324,RECAP!E:E,RECAP!F:F),0)</f>
        <v>0</v>
      </c>
      <c r="N324">
        <f>IFERROR(_xlfn.XLOOKUP(Table3[[#This Row],[Full Tract]],'IN QCT'!A:A,'IN QCT'!B:B),0)</f>
        <v>0</v>
      </c>
    </row>
    <row r="325" spans="1:14" x14ac:dyDescent="0.25">
      <c r="A325" t="s">
        <v>2727</v>
      </c>
      <c r="B325" t="s">
        <v>1933</v>
      </c>
      <c r="C325">
        <v>18039000801</v>
      </c>
      <c r="D325">
        <f t="shared" si="5"/>
        <v>0</v>
      </c>
      <c r="E325" s="8">
        <f>_xlfn.XLOOKUP(C325,'High Income'!G:G,'High Income'!C:C)</f>
        <v>82961</v>
      </c>
      <c r="F325">
        <f>_xlfn.XLOOKUP(C325,'High Income'!G:G,'High Income'!H:H)</f>
        <v>0</v>
      </c>
      <c r="G325">
        <f>_xlfn.XLOOKUP(C325,'Low Poverty'!G:G,'Low Poverty'!C:C)</f>
        <v>7.3</v>
      </c>
      <c r="H325">
        <f>_xlfn.XLOOKUP(C325,'Low Poverty'!G:G,'Low Poverty'!H:H)</f>
        <v>0</v>
      </c>
      <c r="I325">
        <f>_xlfn.XLOOKUP(A:A,'Low Unemployment'!A:A,'Low Unemployment'!B:B)</f>
        <v>3.9</v>
      </c>
      <c r="J325">
        <f>_xlfn.XLOOKUP(A325,'Low Unemployment'!A:A,'Low Unemployment'!C:C)</f>
        <v>0</v>
      </c>
      <c r="K325">
        <f>_xlfn.XLOOKUP(A325,'Primary Care Physician'!A:A,'Primary Care Physician'!B:B)</f>
        <v>2049</v>
      </c>
      <c r="L325">
        <f>_xlfn.XLOOKUP(A325,'Primary Care Physician'!A:A,'Primary Care Physician'!C:C)</f>
        <v>0</v>
      </c>
      <c r="M325">
        <f>IFERROR(_xlfn.XLOOKUP(C325,RECAP!E:E,RECAP!F:F),0)</f>
        <v>0</v>
      </c>
      <c r="N325">
        <f>IFERROR(_xlfn.XLOOKUP(Table3[[#This Row],[Full Tract]],'IN QCT'!A:A,'IN QCT'!B:B),0)</f>
        <v>0</v>
      </c>
    </row>
    <row r="326" spans="1:14" x14ac:dyDescent="0.25">
      <c r="A326" t="s">
        <v>2727</v>
      </c>
      <c r="B326" t="s">
        <v>2215</v>
      </c>
      <c r="C326">
        <v>18039000803</v>
      </c>
      <c r="D326">
        <f t="shared" si="5"/>
        <v>2</v>
      </c>
      <c r="E326" s="8">
        <f>_xlfn.XLOOKUP(C326,'High Income'!G:G,'High Income'!C:C)</f>
        <v>95165</v>
      </c>
      <c r="F326">
        <f>_xlfn.XLOOKUP(C326,'High Income'!G:G,'High Income'!H:H)</f>
        <v>1</v>
      </c>
      <c r="G326">
        <f>_xlfn.XLOOKUP(C326,'Low Poverty'!G:G,'Low Poverty'!C:C)</f>
        <v>3.8</v>
      </c>
      <c r="H326">
        <f>_xlfn.XLOOKUP(C326,'Low Poverty'!G:G,'Low Poverty'!H:H)</f>
        <v>1</v>
      </c>
      <c r="I326">
        <f>_xlfn.XLOOKUP(A:A,'Low Unemployment'!A:A,'Low Unemployment'!B:B)</f>
        <v>3.9</v>
      </c>
      <c r="J326">
        <f>_xlfn.XLOOKUP(A326,'Low Unemployment'!A:A,'Low Unemployment'!C:C)</f>
        <v>0</v>
      </c>
      <c r="K326">
        <f>_xlfn.XLOOKUP(A326,'Primary Care Physician'!A:A,'Primary Care Physician'!B:B)</f>
        <v>2049</v>
      </c>
      <c r="L326">
        <f>_xlfn.XLOOKUP(A326,'Primary Care Physician'!A:A,'Primary Care Physician'!C:C)</f>
        <v>0</v>
      </c>
      <c r="M326">
        <f>IFERROR(_xlfn.XLOOKUP(C326,RECAP!E:E,RECAP!F:F),0)</f>
        <v>0</v>
      </c>
      <c r="N326">
        <f>IFERROR(_xlfn.XLOOKUP(Table3[[#This Row],[Full Tract]],'IN QCT'!A:A,'IN QCT'!B:B),0)</f>
        <v>0</v>
      </c>
    </row>
    <row r="327" spans="1:14" x14ac:dyDescent="0.25">
      <c r="A327" t="s">
        <v>2727</v>
      </c>
      <c r="B327" t="s">
        <v>2279</v>
      </c>
      <c r="C327">
        <v>18039000804</v>
      </c>
      <c r="D327">
        <f t="shared" si="5"/>
        <v>1</v>
      </c>
      <c r="E327" s="8">
        <f>_xlfn.XLOOKUP(C327,'High Income'!G:G,'High Income'!C:C)</f>
        <v>98906</v>
      </c>
      <c r="F327">
        <f>_xlfn.XLOOKUP(C327,'High Income'!G:G,'High Income'!H:H)</f>
        <v>1</v>
      </c>
      <c r="G327">
        <f>_xlfn.XLOOKUP(C327,'Low Poverty'!G:G,'Low Poverty'!C:C)</f>
        <v>9</v>
      </c>
      <c r="H327">
        <f>_xlfn.XLOOKUP(C327,'Low Poverty'!G:G,'Low Poverty'!H:H)</f>
        <v>0</v>
      </c>
      <c r="I327">
        <f>_xlfn.XLOOKUP(A:A,'Low Unemployment'!A:A,'Low Unemployment'!B:B)</f>
        <v>3.9</v>
      </c>
      <c r="J327">
        <f>_xlfn.XLOOKUP(A327,'Low Unemployment'!A:A,'Low Unemployment'!C:C)</f>
        <v>0</v>
      </c>
      <c r="K327">
        <f>_xlfn.XLOOKUP(A327,'Primary Care Physician'!A:A,'Primary Care Physician'!B:B)</f>
        <v>2049</v>
      </c>
      <c r="L327">
        <f>_xlfn.XLOOKUP(A327,'Primary Care Physician'!A:A,'Primary Care Physician'!C:C)</f>
        <v>0</v>
      </c>
      <c r="M327">
        <f>IFERROR(_xlfn.XLOOKUP(C327,RECAP!E:E,RECAP!F:F),0)</f>
        <v>0</v>
      </c>
      <c r="N327">
        <f>IFERROR(_xlfn.XLOOKUP(Table3[[#This Row],[Full Tract]],'IN QCT'!A:A,'IN QCT'!B:B),0)</f>
        <v>0</v>
      </c>
    </row>
    <row r="328" spans="1:14" x14ac:dyDescent="0.25">
      <c r="A328" t="s">
        <v>2727</v>
      </c>
      <c r="B328" t="s">
        <v>273</v>
      </c>
      <c r="C328">
        <v>18039000901</v>
      </c>
      <c r="D328">
        <f t="shared" si="5"/>
        <v>2</v>
      </c>
      <c r="E328" s="8">
        <f>_xlfn.XLOOKUP(C328,'High Income'!G:G,'High Income'!C:C)</f>
        <v>95250</v>
      </c>
      <c r="F328">
        <f>_xlfn.XLOOKUP(C328,'High Income'!G:G,'High Income'!H:H)</f>
        <v>1</v>
      </c>
      <c r="G328">
        <f>_xlfn.XLOOKUP(C328,'Low Poverty'!G:G,'Low Poverty'!C:C)</f>
        <v>5.9</v>
      </c>
      <c r="H328">
        <f>_xlfn.XLOOKUP(C328,'Low Poverty'!G:G,'Low Poverty'!H:H)</f>
        <v>1</v>
      </c>
      <c r="I328">
        <f>_xlfn.XLOOKUP(A:A,'Low Unemployment'!A:A,'Low Unemployment'!B:B)</f>
        <v>3.9</v>
      </c>
      <c r="J328">
        <f>_xlfn.XLOOKUP(A328,'Low Unemployment'!A:A,'Low Unemployment'!C:C)</f>
        <v>0</v>
      </c>
      <c r="K328">
        <f>_xlfn.XLOOKUP(A328,'Primary Care Physician'!A:A,'Primary Care Physician'!B:B)</f>
        <v>2049</v>
      </c>
      <c r="L328">
        <f>_xlfn.XLOOKUP(A328,'Primary Care Physician'!A:A,'Primary Care Physician'!C:C)</f>
        <v>0</v>
      </c>
      <c r="M328">
        <f>IFERROR(_xlfn.XLOOKUP(C328,RECAP!E:E,RECAP!F:F),0)</f>
        <v>0</v>
      </c>
      <c r="N328">
        <f>IFERROR(_xlfn.XLOOKUP(Table3[[#This Row],[Full Tract]],'IN QCT'!A:A,'IN QCT'!B:B),0)</f>
        <v>0</v>
      </c>
    </row>
    <row r="329" spans="1:14" x14ac:dyDescent="0.25">
      <c r="A329" t="s">
        <v>2727</v>
      </c>
      <c r="B329" t="s">
        <v>55</v>
      </c>
      <c r="C329">
        <v>18039000902</v>
      </c>
      <c r="D329">
        <f t="shared" si="5"/>
        <v>2</v>
      </c>
      <c r="E329" s="8">
        <f>_xlfn.XLOOKUP(C329,'High Income'!G:G,'High Income'!C:C)</f>
        <v>106818</v>
      </c>
      <c r="F329">
        <f>_xlfn.XLOOKUP(C329,'High Income'!G:G,'High Income'!H:H)</f>
        <v>1</v>
      </c>
      <c r="G329">
        <f>_xlfn.XLOOKUP(C329,'Low Poverty'!G:G,'Low Poverty'!C:C)</f>
        <v>3.1</v>
      </c>
      <c r="H329">
        <f>_xlfn.XLOOKUP(C329,'Low Poverty'!G:G,'Low Poverty'!H:H)</f>
        <v>1</v>
      </c>
      <c r="I329">
        <f>_xlfn.XLOOKUP(A:A,'Low Unemployment'!A:A,'Low Unemployment'!B:B)</f>
        <v>3.9</v>
      </c>
      <c r="J329">
        <f>_xlfn.XLOOKUP(A329,'Low Unemployment'!A:A,'Low Unemployment'!C:C)</f>
        <v>0</v>
      </c>
      <c r="K329">
        <f>_xlfn.XLOOKUP(A329,'Primary Care Physician'!A:A,'Primary Care Physician'!B:B)</f>
        <v>2049</v>
      </c>
      <c r="L329">
        <f>_xlfn.XLOOKUP(A329,'Primary Care Physician'!A:A,'Primary Care Physician'!C:C)</f>
        <v>0</v>
      </c>
      <c r="M329">
        <f>IFERROR(_xlfn.XLOOKUP(C329,RECAP!E:E,RECAP!F:F),0)</f>
        <v>0</v>
      </c>
      <c r="N329">
        <f>IFERROR(_xlfn.XLOOKUP(Table3[[#This Row],[Full Tract]],'IN QCT'!A:A,'IN QCT'!B:B),0)</f>
        <v>0</v>
      </c>
    </row>
    <row r="330" spans="1:14" x14ac:dyDescent="0.25">
      <c r="A330" t="s">
        <v>2728</v>
      </c>
      <c r="B330" t="s">
        <v>541</v>
      </c>
      <c r="C330">
        <v>18041954000</v>
      </c>
      <c r="D330">
        <f t="shared" si="5"/>
        <v>0</v>
      </c>
      <c r="E330" s="8">
        <f>_xlfn.XLOOKUP(C330,'High Income'!G:G,'High Income'!C:C)</f>
        <v>81188</v>
      </c>
      <c r="F330">
        <f>_xlfn.XLOOKUP(C330,'High Income'!G:G,'High Income'!H:H)</f>
        <v>0</v>
      </c>
      <c r="G330">
        <f>_xlfn.XLOOKUP(C330,'Low Poverty'!G:G,'Low Poverty'!C:C)</f>
        <v>8.5</v>
      </c>
      <c r="H330">
        <f>_xlfn.XLOOKUP(C330,'Low Poverty'!G:G,'Low Poverty'!H:H)</f>
        <v>0</v>
      </c>
      <c r="I330">
        <f>_xlfn.XLOOKUP(A:A,'Low Unemployment'!A:A,'Low Unemployment'!B:B)</f>
        <v>4.2</v>
      </c>
      <c r="J330">
        <f>_xlfn.XLOOKUP(A330,'Low Unemployment'!A:A,'Low Unemployment'!C:C)</f>
        <v>0</v>
      </c>
      <c r="K330">
        <f>_xlfn.XLOOKUP(A330,'Primary Care Physician'!A:A,'Primary Care Physician'!B:B)</f>
        <v>2336</v>
      </c>
      <c r="L330">
        <f>_xlfn.XLOOKUP(A330,'Primary Care Physician'!A:A,'Primary Care Physician'!C:C)</f>
        <v>0</v>
      </c>
      <c r="M330">
        <f>IFERROR(_xlfn.XLOOKUP(C330,RECAP!E:E,RECAP!F:F),0)</f>
        <v>0</v>
      </c>
      <c r="N330">
        <f>IFERROR(_xlfn.XLOOKUP(Table3[[#This Row],[Full Tract]],'IN QCT'!A:A,'IN QCT'!B:B),0)</f>
        <v>0</v>
      </c>
    </row>
    <row r="331" spans="1:14" x14ac:dyDescent="0.25">
      <c r="A331" t="s">
        <v>2728</v>
      </c>
      <c r="B331" t="s">
        <v>223</v>
      </c>
      <c r="C331">
        <v>18041954100</v>
      </c>
      <c r="D331">
        <f t="shared" si="5"/>
        <v>0</v>
      </c>
      <c r="E331" s="8">
        <f>_xlfn.XLOOKUP(C331,'High Income'!G:G,'High Income'!C:C)</f>
        <v>34778</v>
      </c>
      <c r="F331">
        <f>_xlfn.XLOOKUP(C331,'High Income'!G:G,'High Income'!H:H)</f>
        <v>0</v>
      </c>
      <c r="G331">
        <f>_xlfn.XLOOKUP(C331,'Low Poverty'!G:G,'Low Poverty'!C:C)</f>
        <v>26.8</v>
      </c>
      <c r="H331">
        <f>_xlfn.XLOOKUP(C331,'Low Poverty'!G:G,'Low Poverty'!H:H)</f>
        <v>0</v>
      </c>
      <c r="I331">
        <f>_xlfn.XLOOKUP(A:A,'Low Unemployment'!A:A,'Low Unemployment'!B:B)</f>
        <v>4.2</v>
      </c>
      <c r="J331">
        <f>_xlfn.XLOOKUP(A331,'Low Unemployment'!A:A,'Low Unemployment'!C:C)</f>
        <v>0</v>
      </c>
      <c r="K331">
        <f>_xlfn.XLOOKUP(A331,'Primary Care Physician'!A:A,'Primary Care Physician'!B:B)</f>
        <v>2336</v>
      </c>
      <c r="L331">
        <f>_xlfn.XLOOKUP(A331,'Primary Care Physician'!A:A,'Primary Care Physician'!C:C)</f>
        <v>0</v>
      </c>
      <c r="M331">
        <f>IFERROR(_xlfn.XLOOKUP(C331,RECAP!E:E,RECAP!F:F),0)</f>
        <v>0</v>
      </c>
      <c r="N331">
        <f>IFERROR(_xlfn.XLOOKUP(Table3[[#This Row],[Full Tract]],'IN QCT'!A:A,'IN QCT'!B:B),0)</f>
        <v>1</v>
      </c>
    </row>
    <row r="332" spans="1:14" x14ac:dyDescent="0.25">
      <c r="A332" t="s">
        <v>2728</v>
      </c>
      <c r="B332" t="s">
        <v>1165</v>
      </c>
      <c r="C332">
        <v>18041954200</v>
      </c>
      <c r="D332">
        <f t="shared" si="5"/>
        <v>0</v>
      </c>
      <c r="E332" s="8">
        <f>_xlfn.XLOOKUP(C332,'High Income'!G:G,'High Income'!C:C)</f>
        <v>80069</v>
      </c>
      <c r="F332">
        <f>_xlfn.XLOOKUP(C332,'High Income'!G:G,'High Income'!H:H)</f>
        <v>0</v>
      </c>
      <c r="G332">
        <f>_xlfn.XLOOKUP(C332,'Low Poverty'!G:G,'Low Poverty'!C:C)</f>
        <v>6.5</v>
      </c>
      <c r="H332">
        <f>_xlfn.XLOOKUP(C332,'Low Poverty'!G:G,'Low Poverty'!H:H)</f>
        <v>0</v>
      </c>
      <c r="I332">
        <f>_xlfn.XLOOKUP(A:A,'Low Unemployment'!A:A,'Low Unemployment'!B:B)</f>
        <v>4.2</v>
      </c>
      <c r="J332">
        <f>_xlfn.XLOOKUP(A332,'Low Unemployment'!A:A,'Low Unemployment'!C:C)</f>
        <v>0</v>
      </c>
      <c r="K332">
        <f>_xlfn.XLOOKUP(A332,'Primary Care Physician'!A:A,'Primary Care Physician'!B:B)</f>
        <v>2336</v>
      </c>
      <c r="L332">
        <f>_xlfn.XLOOKUP(A332,'Primary Care Physician'!A:A,'Primary Care Physician'!C:C)</f>
        <v>0</v>
      </c>
      <c r="M332">
        <f>IFERROR(_xlfn.XLOOKUP(C332,RECAP!E:E,RECAP!F:F),0)</f>
        <v>0</v>
      </c>
      <c r="N332">
        <f>IFERROR(_xlfn.XLOOKUP(Table3[[#This Row],[Full Tract]],'IN QCT'!A:A,'IN QCT'!B:B),0)</f>
        <v>0</v>
      </c>
    </row>
    <row r="333" spans="1:14" x14ac:dyDescent="0.25">
      <c r="A333" t="s">
        <v>2728</v>
      </c>
      <c r="B333" t="s">
        <v>1031</v>
      </c>
      <c r="C333">
        <v>18041954300</v>
      </c>
      <c r="D333">
        <f t="shared" si="5"/>
        <v>0</v>
      </c>
      <c r="E333" s="8">
        <f>_xlfn.XLOOKUP(C333,'High Income'!G:G,'High Income'!C:C)</f>
        <v>58274</v>
      </c>
      <c r="F333">
        <f>_xlfn.XLOOKUP(C333,'High Income'!G:G,'High Income'!H:H)</f>
        <v>0</v>
      </c>
      <c r="G333">
        <f>_xlfn.XLOOKUP(C333,'Low Poverty'!G:G,'Low Poverty'!C:C)</f>
        <v>22.4</v>
      </c>
      <c r="H333">
        <f>_xlfn.XLOOKUP(C333,'Low Poverty'!G:G,'Low Poverty'!H:H)</f>
        <v>0</v>
      </c>
      <c r="I333">
        <f>_xlfn.XLOOKUP(A:A,'Low Unemployment'!A:A,'Low Unemployment'!B:B)</f>
        <v>4.2</v>
      </c>
      <c r="J333">
        <f>_xlfn.XLOOKUP(A333,'Low Unemployment'!A:A,'Low Unemployment'!C:C)</f>
        <v>0</v>
      </c>
      <c r="K333">
        <f>_xlfn.XLOOKUP(A333,'Primary Care Physician'!A:A,'Primary Care Physician'!B:B)</f>
        <v>2336</v>
      </c>
      <c r="L333">
        <f>_xlfn.XLOOKUP(A333,'Primary Care Physician'!A:A,'Primary Care Physician'!C:C)</f>
        <v>0</v>
      </c>
      <c r="M333">
        <f>IFERROR(_xlfn.XLOOKUP(C333,RECAP!E:E,RECAP!F:F),0)</f>
        <v>0</v>
      </c>
      <c r="N333">
        <f>IFERROR(_xlfn.XLOOKUP(Table3[[#This Row],[Full Tract]],'IN QCT'!A:A,'IN QCT'!B:B),0)</f>
        <v>0</v>
      </c>
    </row>
    <row r="334" spans="1:14" x14ac:dyDescent="0.25">
      <c r="A334" t="s">
        <v>2728</v>
      </c>
      <c r="B334" t="s">
        <v>533</v>
      </c>
      <c r="C334">
        <v>18041954400</v>
      </c>
      <c r="D334">
        <f t="shared" si="5"/>
        <v>0</v>
      </c>
      <c r="E334" s="8">
        <f>_xlfn.XLOOKUP(C334,'High Income'!G:G,'High Income'!C:C)</f>
        <v>45186</v>
      </c>
      <c r="F334">
        <f>_xlfn.XLOOKUP(C334,'High Income'!G:G,'High Income'!H:H)</f>
        <v>0</v>
      </c>
      <c r="G334">
        <f>_xlfn.XLOOKUP(C334,'Low Poverty'!G:G,'Low Poverty'!C:C)</f>
        <v>22.7</v>
      </c>
      <c r="H334">
        <f>_xlfn.XLOOKUP(C334,'Low Poverty'!G:G,'Low Poverty'!H:H)</f>
        <v>0</v>
      </c>
      <c r="I334">
        <f>_xlfn.XLOOKUP(A:A,'Low Unemployment'!A:A,'Low Unemployment'!B:B)</f>
        <v>4.2</v>
      </c>
      <c r="J334">
        <f>_xlfn.XLOOKUP(A334,'Low Unemployment'!A:A,'Low Unemployment'!C:C)</f>
        <v>0</v>
      </c>
      <c r="K334">
        <f>_xlfn.XLOOKUP(A334,'Primary Care Physician'!A:A,'Primary Care Physician'!B:B)</f>
        <v>2336</v>
      </c>
      <c r="L334">
        <f>_xlfn.XLOOKUP(A334,'Primary Care Physician'!A:A,'Primary Care Physician'!C:C)</f>
        <v>0</v>
      </c>
      <c r="M334">
        <f>IFERROR(_xlfn.XLOOKUP(C334,RECAP!E:E,RECAP!F:F),0)</f>
        <v>0</v>
      </c>
      <c r="N334">
        <f>IFERROR(_xlfn.XLOOKUP(Table3[[#This Row],[Full Tract]],'IN QCT'!A:A,'IN QCT'!B:B),0)</f>
        <v>1</v>
      </c>
    </row>
    <row r="335" spans="1:14" x14ac:dyDescent="0.25">
      <c r="A335" t="s">
        <v>2728</v>
      </c>
      <c r="B335" t="s">
        <v>313</v>
      </c>
      <c r="C335">
        <v>18041954500</v>
      </c>
      <c r="D335">
        <f t="shared" si="5"/>
        <v>0</v>
      </c>
      <c r="E335" s="8">
        <f>_xlfn.XLOOKUP(C335,'High Income'!G:G,'High Income'!C:C)</f>
        <v>38438</v>
      </c>
      <c r="F335">
        <f>_xlfn.XLOOKUP(C335,'High Income'!G:G,'High Income'!H:H)</f>
        <v>0</v>
      </c>
      <c r="G335">
        <f>_xlfn.XLOOKUP(C335,'Low Poverty'!G:G,'Low Poverty'!C:C)</f>
        <v>24.6</v>
      </c>
      <c r="H335">
        <f>_xlfn.XLOOKUP(C335,'Low Poverty'!G:G,'Low Poverty'!H:H)</f>
        <v>0</v>
      </c>
      <c r="I335">
        <f>_xlfn.XLOOKUP(A:A,'Low Unemployment'!A:A,'Low Unemployment'!B:B)</f>
        <v>4.2</v>
      </c>
      <c r="J335">
        <f>_xlfn.XLOOKUP(A335,'Low Unemployment'!A:A,'Low Unemployment'!C:C)</f>
        <v>0</v>
      </c>
      <c r="K335">
        <f>_xlfn.XLOOKUP(A335,'Primary Care Physician'!A:A,'Primary Care Physician'!B:B)</f>
        <v>2336</v>
      </c>
      <c r="L335">
        <f>_xlfn.XLOOKUP(A335,'Primary Care Physician'!A:A,'Primary Care Physician'!C:C)</f>
        <v>0</v>
      </c>
      <c r="M335">
        <f>IFERROR(_xlfn.XLOOKUP(C335,RECAP!E:E,RECAP!F:F),0)</f>
        <v>0</v>
      </c>
      <c r="N335">
        <f>IFERROR(_xlfn.XLOOKUP(Table3[[#This Row],[Full Tract]],'IN QCT'!A:A,'IN QCT'!B:B),0)</f>
        <v>0</v>
      </c>
    </row>
    <row r="336" spans="1:14" x14ac:dyDescent="0.25">
      <c r="A336" t="s">
        <v>2728</v>
      </c>
      <c r="B336" t="s">
        <v>1185</v>
      </c>
      <c r="C336">
        <v>18041954600</v>
      </c>
      <c r="D336">
        <f t="shared" si="5"/>
        <v>0</v>
      </c>
      <c r="E336" s="8">
        <f>_xlfn.XLOOKUP(C336,'High Income'!G:G,'High Income'!C:C)</f>
        <v>62454</v>
      </c>
      <c r="F336">
        <f>_xlfn.XLOOKUP(C336,'High Income'!G:G,'High Income'!H:H)</f>
        <v>0</v>
      </c>
      <c r="G336">
        <f>_xlfn.XLOOKUP(C336,'Low Poverty'!G:G,'Low Poverty'!C:C)</f>
        <v>7</v>
      </c>
      <c r="H336">
        <f>_xlfn.XLOOKUP(C336,'Low Poverty'!G:G,'Low Poverty'!H:H)</f>
        <v>0</v>
      </c>
      <c r="I336">
        <f>_xlfn.XLOOKUP(A:A,'Low Unemployment'!A:A,'Low Unemployment'!B:B)</f>
        <v>4.2</v>
      </c>
      <c r="J336">
        <f>_xlfn.XLOOKUP(A336,'Low Unemployment'!A:A,'Low Unemployment'!C:C)</f>
        <v>0</v>
      </c>
      <c r="K336">
        <f>_xlfn.XLOOKUP(A336,'Primary Care Physician'!A:A,'Primary Care Physician'!B:B)</f>
        <v>2336</v>
      </c>
      <c r="L336">
        <f>_xlfn.XLOOKUP(A336,'Primary Care Physician'!A:A,'Primary Care Physician'!C:C)</f>
        <v>0</v>
      </c>
      <c r="M336">
        <f>IFERROR(_xlfn.XLOOKUP(C336,RECAP!E:E,RECAP!F:F),0)</f>
        <v>0</v>
      </c>
      <c r="N336">
        <f>IFERROR(_xlfn.XLOOKUP(Table3[[#This Row],[Full Tract]],'IN QCT'!A:A,'IN QCT'!B:B),0)</f>
        <v>0</v>
      </c>
    </row>
    <row r="337" spans="1:14" x14ac:dyDescent="0.25">
      <c r="A337" t="s">
        <v>2729</v>
      </c>
      <c r="B337" t="s">
        <v>939</v>
      </c>
      <c r="C337">
        <v>18043070200</v>
      </c>
      <c r="D337">
        <f t="shared" si="5"/>
        <v>2</v>
      </c>
      <c r="E337" s="8">
        <f>_xlfn.XLOOKUP(C337,'High Income'!G:G,'High Income'!C:C)</f>
        <v>55756</v>
      </c>
      <c r="F337">
        <f>_xlfn.XLOOKUP(C337,'High Income'!G:G,'High Income'!H:H)</f>
        <v>0</v>
      </c>
      <c r="G337">
        <f>_xlfn.XLOOKUP(C337,'Low Poverty'!G:G,'Low Poverty'!C:C)</f>
        <v>22.1</v>
      </c>
      <c r="H337">
        <f>_xlfn.XLOOKUP(C337,'Low Poverty'!G:G,'Low Poverty'!H:H)</f>
        <v>0</v>
      </c>
      <c r="I337">
        <f>_xlfn.XLOOKUP(A:A,'Low Unemployment'!A:A,'Low Unemployment'!B:B)</f>
        <v>3.3</v>
      </c>
      <c r="J337">
        <f>_xlfn.XLOOKUP(A337,'Low Unemployment'!A:A,'Low Unemployment'!C:C)</f>
        <v>1</v>
      </c>
      <c r="K337">
        <f>_xlfn.XLOOKUP(A337,'Primary Care Physician'!A:A,'Primary Care Physician'!B:B)</f>
        <v>1788</v>
      </c>
      <c r="L337">
        <f>_xlfn.XLOOKUP(A337,'Primary Care Physician'!A:A,'Primary Care Physician'!C:C)</f>
        <v>1</v>
      </c>
      <c r="M337">
        <f>IFERROR(_xlfn.XLOOKUP(C337,RECAP!E:E,RECAP!F:F),0)</f>
        <v>0</v>
      </c>
      <c r="N337">
        <f>IFERROR(_xlfn.XLOOKUP(Table3[[#This Row],[Full Tract]],'IN QCT'!A:A,'IN QCT'!B:B),0)</f>
        <v>0</v>
      </c>
    </row>
    <row r="338" spans="1:14" x14ac:dyDescent="0.25">
      <c r="A338" t="s">
        <v>2729</v>
      </c>
      <c r="B338" t="s">
        <v>1655</v>
      </c>
      <c r="C338">
        <v>18043070301</v>
      </c>
      <c r="D338">
        <f t="shared" si="5"/>
        <v>3</v>
      </c>
      <c r="E338" s="8">
        <f>_xlfn.XLOOKUP(C338,'High Income'!G:G,'High Income'!C:C)</f>
        <v>74792</v>
      </c>
      <c r="F338">
        <f>_xlfn.XLOOKUP(C338,'High Income'!G:G,'High Income'!H:H)</f>
        <v>0</v>
      </c>
      <c r="G338">
        <f>_xlfn.XLOOKUP(C338,'Low Poverty'!G:G,'Low Poverty'!C:C)</f>
        <v>1.7</v>
      </c>
      <c r="H338">
        <f>_xlfn.XLOOKUP(C338,'Low Poverty'!G:G,'Low Poverty'!H:H)</f>
        <v>1</v>
      </c>
      <c r="I338">
        <f>_xlfn.XLOOKUP(A:A,'Low Unemployment'!A:A,'Low Unemployment'!B:B)</f>
        <v>3.3</v>
      </c>
      <c r="J338">
        <f>_xlfn.XLOOKUP(A338,'Low Unemployment'!A:A,'Low Unemployment'!C:C)</f>
        <v>1</v>
      </c>
      <c r="K338">
        <f>_xlfn.XLOOKUP(A338,'Primary Care Physician'!A:A,'Primary Care Physician'!B:B)</f>
        <v>1788</v>
      </c>
      <c r="L338">
        <f>_xlfn.XLOOKUP(A338,'Primary Care Physician'!A:A,'Primary Care Physician'!C:C)</f>
        <v>1</v>
      </c>
      <c r="M338">
        <f>IFERROR(_xlfn.XLOOKUP(C338,RECAP!E:E,RECAP!F:F),0)</f>
        <v>0</v>
      </c>
      <c r="N338">
        <f>IFERROR(_xlfn.XLOOKUP(Table3[[#This Row],[Full Tract]],'IN QCT'!A:A,'IN QCT'!B:B),0)</f>
        <v>0</v>
      </c>
    </row>
    <row r="339" spans="1:14" x14ac:dyDescent="0.25">
      <c r="A339" t="s">
        <v>2729</v>
      </c>
      <c r="B339" t="s">
        <v>1119</v>
      </c>
      <c r="C339">
        <v>18043070302</v>
      </c>
      <c r="D339">
        <f t="shared" si="5"/>
        <v>2</v>
      </c>
      <c r="E339" s="8">
        <f>_xlfn.XLOOKUP(C339,'High Income'!G:G,'High Income'!C:C)</f>
        <v>61042</v>
      </c>
      <c r="F339">
        <f>_xlfn.XLOOKUP(C339,'High Income'!G:G,'High Income'!H:H)</f>
        <v>0</v>
      </c>
      <c r="G339">
        <f>_xlfn.XLOOKUP(C339,'Low Poverty'!G:G,'Low Poverty'!C:C)</f>
        <v>13.8</v>
      </c>
      <c r="H339">
        <f>_xlfn.XLOOKUP(C339,'Low Poverty'!G:G,'Low Poverty'!H:H)</f>
        <v>0</v>
      </c>
      <c r="I339">
        <f>_xlfn.XLOOKUP(A:A,'Low Unemployment'!A:A,'Low Unemployment'!B:B)</f>
        <v>3.3</v>
      </c>
      <c r="J339">
        <f>_xlfn.XLOOKUP(A339,'Low Unemployment'!A:A,'Low Unemployment'!C:C)</f>
        <v>1</v>
      </c>
      <c r="K339">
        <f>_xlfn.XLOOKUP(A339,'Primary Care Physician'!A:A,'Primary Care Physician'!B:B)</f>
        <v>1788</v>
      </c>
      <c r="L339">
        <f>_xlfn.XLOOKUP(A339,'Primary Care Physician'!A:A,'Primary Care Physician'!C:C)</f>
        <v>1</v>
      </c>
      <c r="M339">
        <f>IFERROR(_xlfn.XLOOKUP(C339,RECAP!E:E,RECAP!F:F),0)</f>
        <v>0</v>
      </c>
      <c r="N339">
        <f>IFERROR(_xlfn.XLOOKUP(Table3[[#This Row],[Full Tract]],'IN QCT'!A:A,'IN QCT'!B:B),0)</f>
        <v>0</v>
      </c>
    </row>
    <row r="340" spans="1:14" x14ac:dyDescent="0.25">
      <c r="A340" t="s">
        <v>2729</v>
      </c>
      <c r="B340" t="s">
        <v>855</v>
      </c>
      <c r="C340">
        <v>18043070400</v>
      </c>
      <c r="D340">
        <f t="shared" si="5"/>
        <v>2</v>
      </c>
      <c r="E340" s="8">
        <f>_xlfn.XLOOKUP(C340,'High Income'!G:G,'High Income'!C:C)</f>
        <v>54103</v>
      </c>
      <c r="F340">
        <f>_xlfn.XLOOKUP(C340,'High Income'!G:G,'High Income'!H:H)</f>
        <v>0</v>
      </c>
      <c r="G340">
        <f>_xlfn.XLOOKUP(C340,'Low Poverty'!G:G,'Low Poverty'!C:C)</f>
        <v>21.5</v>
      </c>
      <c r="H340">
        <f>_xlfn.XLOOKUP(C340,'Low Poverty'!G:G,'Low Poverty'!H:H)</f>
        <v>0</v>
      </c>
      <c r="I340">
        <f>_xlfn.XLOOKUP(A:A,'Low Unemployment'!A:A,'Low Unemployment'!B:B)</f>
        <v>3.3</v>
      </c>
      <c r="J340">
        <f>_xlfn.XLOOKUP(A340,'Low Unemployment'!A:A,'Low Unemployment'!C:C)</f>
        <v>1</v>
      </c>
      <c r="K340">
        <f>_xlfn.XLOOKUP(A340,'Primary Care Physician'!A:A,'Primary Care Physician'!B:B)</f>
        <v>1788</v>
      </c>
      <c r="L340">
        <f>_xlfn.XLOOKUP(A340,'Primary Care Physician'!A:A,'Primary Care Physician'!C:C)</f>
        <v>1</v>
      </c>
      <c r="M340">
        <f>IFERROR(_xlfn.XLOOKUP(C340,RECAP!E:E,RECAP!F:F),0)</f>
        <v>0</v>
      </c>
      <c r="N340">
        <f>IFERROR(_xlfn.XLOOKUP(Table3[[#This Row],[Full Tract]],'IN QCT'!A:A,'IN QCT'!B:B),0)</f>
        <v>0</v>
      </c>
    </row>
    <row r="341" spans="1:14" x14ac:dyDescent="0.25">
      <c r="A341" t="s">
        <v>2729</v>
      </c>
      <c r="B341" t="s">
        <v>167</v>
      </c>
      <c r="C341">
        <v>18043070500</v>
      </c>
      <c r="D341">
        <f t="shared" si="5"/>
        <v>2</v>
      </c>
      <c r="E341" s="8">
        <f>_xlfn.XLOOKUP(C341,'High Income'!G:G,'High Income'!C:C)</f>
        <v>29144</v>
      </c>
      <c r="F341">
        <f>_xlfn.XLOOKUP(C341,'High Income'!G:G,'High Income'!H:H)</f>
        <v>0</v>
      </c>
      <c r="G341">
        <f>_xlfn.XLOOKUP(C341,'Low Poverty'!G:G,'Low Poverty'!C:C)</f>
        <v>29.4</v>
      </c>
      <c r="H341">
        <f>_xlfn.XLOOKUP(C341,'Low Poverty'!G:G,'Low Poverty'!H:H)</f>
        <v>0</v>
      </c>
      <c r="I341">
        <f>_xlfn.XLOOKUP(A:A,'Low Unemployment'!A:A,'Low Unemployment'!B:B)</f>
        <v>3.3</v>
      </c>
      <c r="J341">
        <f>_xlfn.XLOOKUP(A341,'Low Unemployment'!A:A,'Low Unemployment'!C:C)</f>
        <v>1</v>
      </c>
      <c r="K341">
        <f>_xlfn.XLOOKUP(A341,'Primary Care Physician'!A:A,'Primary Care Physician'!B:B)</f>
        <v>1788</v>
      </c>
      <c r="L341">
        <f>_xlfn.XLOOKUP(A341,'Primary Care Physician'!A:A,'Primary Care Physician'!C:C)</f>
        <v>1</v>
      </c>
      <c r="M341">
        <f>IFERROR(_xlfn.XLOOKUP(C341,RECAP!E:E,RECAP!F:F),0)</f>
        <v>0</v>
      </c>
      <c r="N341">
        <f>IFERROR(_xlfn.XLOOKUP(Table3[[#This Row],[Full Tract]],'IN QCT'!A:A,'IN QCT'!B:B),0)</f>
        <v>1</v>
      </c>
    </row>
    <row r="342" spans="1:14" x14ac:dyDescent="0.25">
      <c r="A342" t="s">
        <v>2729</v>
      </c>
      <c r="B342" t="s">
        <v>1745</v>
      </c>
      <c r="C342">
        <v>18043070600</v>
      </c>
      <c r="D342">
        <f t="shared" si="5"/>
        <v>2</v>
      </c>
      <c r="E342" s="8">
        <f>_xlfn.XLOOKUP(C342,'High Income'!G:G,'High Income'!C:C)</f>
        <v>77250</v>
      </c>
      <c r="F342">
        <f>_xlfn.XLOOKUP(C342,'High Income'!G:G,'High Income'!H:H)</f>
        <v>0</v>
      </c>
      <c r="G342">
        <f>_xlfn.XLOOKUP(C342,'Low Poverty'!G:G,'Low Poverty'!C:C)</f>
        <v>9.5</v>
      </c>
      <c r="H342">
        <f>_xlfn.XLOOKUP(C342,'Low Poverty'!G:G,'Low Poverty'!H:H)</f>
        <v>0</v>
      </c>
      <c r="I342">
        <f>_xlfn.XLOOKUP(A:A,'Low Unemployment'!A:A,'Low Unemployment'!B:B)</f>
        <v>3.3</v>
      </c>
      <c r="J342">
        <f>_xlfn.XLOOKUP(A342,'Low Unemployment'!A:A,'Low Unemployment'!C:C)</f>
        <v>1</v>
      </c>
      <c r="K342">
        <f>_xlfn.XLOOKUP(A342,'Primary Care Physician'!A:A,'Primary Care Physician'!B:B)</f>
        <v>1788</v>
      </c>
      <c r="L342">
        <f>_xlfn.XLOOKUP(A342,'Primary Care Physician'!A:A,'Primary Care Physician'!C:C)</f>
        <v>1</v>
      </c>
      <c r="M342">
        <f>IFERROR(_xlfn.XLOOKUP(C342,RECAP!E:E,RECAP!F:F),0)</f>
        <v>0</v>
      </c>
      <c r="N342">
        <f>IFERROR(_xlfn.XLOOKUP(Table3[[#This Row],[Full Tract]],'IN QCT'!A:A,'IN QCT'!B:B),0)</f>
        <v>0</v>
      </c>
    </row>
    <row r="343" spans="1:14" x14ac:dyDescent="0.25">
      <c r="A343" t="s">
        <v>2729</v>
      </c>
      <c r="B343" t="s">
        <v>977</v>
      </c>
      <c r="C343">
        <v>18043070700</v>
      </c>
      <c r="D343">
        <f t="shared" si="5"/>
        <v>2</v>
      </c>
      <c r="E343" s="8">
        <f>_xlfn.XLOOKUP(C343,'High Income'!G:G,'High Income'!C:C)</f>
        <v>56973</v>
      </c>
      <c r="F343">
        <f>_xlfn.XLOOKUP(C343,'High Income'!G:G,'High Income'!H:H)</f>
        <v>0</v>
      </c>
      <c r="G343">
        <f>_xlfn.XLOOKUP(C343,'Low Poverty'!G:G,'Low Poverty'!C:C)</f>
        <v>23.8</v>
      </c>
      <c r="H343">
        <f>_xlfn.XLOOKUP(C343,'Low Poverty'!G:G,'Low Poverty'!H:H)</f>
        <v>0</v>
      </c>
      <c r="I343">
        <f>_xlfn.XLOOKUP(A:A,'Low Unemployment'!A:A,'Low Unemployment'!B:B)</f>
        <v>3.3</v>
      </c>
      <c r="J343">
        <f>_xlfn.XLOOKUP(A343,'Low Unemployment'!A:A,'Low Unemployment'!C:C)</f>
        <v>1</v>
      </c>
      <c r="K343">
        <f>_xlfn.XLOOKUP(A343,'Primary Care Physician'!A:A,'Primary Care Physician'!B:B)</f>
        <v>1788</v>
      </c>
      <c r="L343">
        <f>_xlfn.XLOOKUP(A343,'Primary Care Physician'!A:A,'Primary Care Physician'!C:C)</f>
        <v>1</v>
      </c>
      <c r="M343">
        <f>IFERROR(_xlfn.XLOOKUP(C343,RECAP!E:E,RECAP!F:F),0)</f>
        <v>0</v>
      </c>
      <c r="N343">
        <f>IFERROR(_xlfn.XLOOKUP(Table3[[#This Row],[Full Tract]],'IN QCT'!A:A,'IN QCT'!B:B),0)</f>
        <v>0</v>
      </c>
    </row>
    <row r="344" spans="1:14" x14ac:dyDescent="0.25">
      <c r="A344" t="s">
        <v>2729</v>
      </c>
      <c r="B344" t="s">
        <v>141</v>
      </c>
      <c r="C344">
        <v>18043070801</v>
      </c>
      <c r="D344">
        <f t="shared" si="5"/>
        <v>2</v>
      </c>
      <c r="E344" s="8">
        <f>_xlfn.XLOOKUP(C344,'High Income'!G:G,'High Income'!C:C)</f>
        <v>26875</v>
      </c>
      <c r="F344">
        <f>_xlfn.XLOOKUP(C344,'High Income'!G:G,'High Income'!H:H)</f>
        <v>0</v>
      </c>
      <c r="G344">
        <f>_xlfn.XLOOKUP(C344,'Low Poverty'!G:G,'Low Poverty'!C:C)</f>
        <v>45.5</v>
      </c>
      <c r="H344">
        <f>_xlfn.XLOOKUP(C344,'Low Poverty'!G:G,'Low Poverty'!H:H)</f>
        <v>0</v>
      </c>
      <c r="I344">
        <f>_xlfn.XLOOKUP(A:A,'Low Unemployment'!A:A,'Low Unemployment'!B:B)</f>
        <v>3.3</v>
      </c>
      <c r="J344">
        <f>_xlfn.XLOOKUP(A344,'Low Unemployment'!A:A,'Low Unemployment'!C:C)</f>
        <v>1</v>
      </c>
      <c r="K344">
        <f>_xlfn.XLOOKUP(A344,'Primary Care Physician'!A:A,'Primary Care Physician'!B:B)</f>
        <v>1788</v>
      </c>
      <c r="L344">
        <f>_xlfn.XLOOKUP(A344,'Primary Care Physician'!A:A,'Primary Care Physician'!C:C)</f>
        <v>1</v>
      </c>
      <c r="M344">
        <f>IFERROR(_xlfn.XLOOKUP(C344,RECAP!E:E,RECAP!F:F),0)</f>
        <v>0</v>
      </c>
      <c r="N344">
        <f>IFERROR(_xlfn.XLOOKUP(Table3[[#This Row],[Full Tract]],'IN QCT'!A:A,'IN QCT'!B:B),0)</f>
        <v>1</v>
      </c>
    </row>
    <row r="345" spans="1:14" x14ac:dyDescent="0.25">
      <c r="A345" t="s">
        <v>2729</v>
      </c>
      <c r="B345" t="s">
        <v>1177</v>
      </c>
      <c r="C345">
        <v>18043070802</v>
      </c>
      <c r="D345">
        <f t="shared" si="5"/>
        <v>2</v>
      </c>
      <c r="E345" s="8">
        <f>_xlfn.XLOOKUP(C345,'High Income'!G:G,'High Income'!C:C)</f>
        <v>62192</v>
      </c>
      <c r="F345">
        <f>_xlfn.XLOOKUP(C345,'High Income'!G:G,'High Income'!H:H)</f>
        <v>0</v>
      </c>
      <c r="G345">
        <f>_xlfn.XLOOKUP(C345,'Low Poverty'!G:G,'Low Poverty'!C:C)</f>
        <v>16.5</v>
      </c>
      <c r="H345">
        <f>_xlfn.XLOOKUP(C345,'Low Poverty'!G:G,'Low Poverty'!H:H)</f>
        <v>0</v>
      </c>
      <c r="I345">
        <f>_xlfn.XLOOKUP(A:A,'Low Unemployment'!A:A,'Low Unemployment'!B:B)</f>
        <v>3.3</v>
      </c>
      <c r="J345">
        <f>_xlfn.XLOOKUP(A345,'Low Unemployment'!A:A,'Low Unemployment'!C:C)</f>
        <v>1</v>
      </c>
      <c r="K345">
        <f>_xlfn.XLOOKUP(A345,'Primary Care Physician'!A:A,'Primary Care Physician'!B:B)</f>
        <v>1788</v>
      </c>
      <c r="L345">
        <f>_xlfn.XLOOKUP(A345,'Primary Care Physician'!A:A,'Primary Care Physician'!C:C)</f>
        <v>1</v>
      </c>
      <c r="M345">
        <f>IFERROR(_xlfn.XLOOKUP(C345,RECAP!E:E,RECAP!F:F),0)</f>
        <v>0</v>
      </c>
      <c r="N345">
        <f>IFERROR(_xlfn.XLOOKUP(Table3[[#This Row],[Full Tract]],'IN QCT'!A:A,'IN QCT'!B:B),0)</f>
        <v>0</v>
      </c>
    </row>
    <row r="346" spans="1:14" x14ac:dyDescent="0.25">
      <c r="A346" t="s">
        <v>2729</v>
      </c>
      <c r="B346" t="s">
        <v>1561</v>
      </c>
      <c r="C346">
        <v>18043070901</v>
      </c>
      <c r="D346">
        <f t="shared" si="5"/>
        <v>2</v>
      </c>
      <c r="E346" s="8">
        <f>_xlfn.XLOOKUP(C346,'High Income'!G:G,'High Income'!C:C)</f>
        <v>72298</v>
      </c>
      <c r="F346">
        <f>_xlfn.XLOOKUP(C346,'High Income'!G:G,'High Income'!H:H)</f>
        <v>0</v>
      </c>
      <c r="G346">
        <f>_xlfn.XLOOKUP(C346,'Low Poverty'!G:G,'Low Poverty'!C:C)</f>
        <v>6.8</v>
      </c>
      <c r="H346">
        <f>_xlfn.XLOOKUP(C346,'Low Poverty'!G:G,'Low Poverty'!H:H)</f>
        <v>0</v>
      </c>
      <c r="I346">
        <f>_xlfn.XLOOKUP(A:A,'Low Unemployment'!A:A,'Low Unemployment'!B:B)</f>
        <v>3.3</v>
      </c>
      <c r="J346">
        <f>_xlfn.XLOOKUP(A346,'Low Unemployment'!A:A,'Low Unemployment'!C:C)</f>
        <v>1</v>
      </c>
      <c r="K346">
        <f>_xlfn.XLOOKUP(A346,'Primary Care Physician'!A:A,'Primary Care Physician'!B:B)</f>
        <v>1788</v>
      </c>
      <c r="L346">
        <f>_xlfn.XLOOKUP(A346,'Primary Care Physician'!A:A,'Primary Care Physician'!C:C)</f>
        <v>1</v>
      </c>
      <c r="M346">
        <f>IFERROR(_xlfn.XLOOKUP(C346,RECAP!E:E,RECAP!F:F),0)</f>
        <v>0</v>
      </c>
      <c r="N346">
        <f>IFERROR(_xlfn.XLOOKUP(Table3[[#This Row],[Full Tract]],'IN QCT'!A:A,'IN QCT'!B:B),0)</f>
        <v>0</v>
      </c>
    </row>
    <row r="347" spans="1:14" x14ac:dyDescent="0.25">
      <c r="A347" t="s">
        <v>2729</v>
      </c>
      <c r="B347" t="s">
        <v>105</v>
      </c>
      <c r="C347">
        <v>18043070902</v>
      </c>
      <c r="D347">
        <f t="shared" si="5"/>
        <v>2</v>
      </c>
      <c r="E347" s="8">
        <f>_xlfn.XLOOKUP(C347,'High Income'!G:G,'High Income'!C:C)</f>
        <v>23542</v>
      </c>
      <c r="F347">
        <f>_xlfn.XLOOKUP(C347,'High Income'!G:G,'High Income'!H:H)</f>
        <v>0</v>
      </c>
      <c r="G347">
        <f>_xlfn.XLOOKUP(C347,'Low Poverty'!G:G,'Low Poverty'!C:C)</f>
        <v>45.3</v>
      </c>
      <c r="H347">
        <f>_xlfn.XLOOKUP(C347,'Low Poverty'!G:G,'Low Poverty'!H:H)</f>
        <v>0</v>
      </c>
      <c r="I347">
        <f>_xlfn.XLOOKUP(A:A,'Low Unemployment'!A:A,'Low Unemployment'!B:B)</f>
        <v>3.3</v>
      </c>
      <c r="J347">
        <f>_xlfn.XLOOKUP(A347,'Low Unemployment'!A:A,'Low Unemployment'!C:C)</f>
        <v>1</v>
      </c>
      <c r="K347">
        <f>_xlfn.XLOOKUP(A347,'Primary Care Physician'!A:A,'Primary Care Physician'!B:B)</f>
        <v>1788</v>
      </c>
      <c r="L347">
        <f>_xlfn.XLOOKUP(A347,'Primary Care Physician'!A:A,'Primary Care Physician'!C:C)</f>
        <v>1</v>
      </c>
      <c r="M347">
        <f>IFERROR(_xlfn.XLOOKUP(C347,RECAP!E:E,RECAP!F:F),0)</f>
        <v>0</v>
      </c>
      <c r="N347">
        <f>IFERROR(_xlfn.XLOOKUP(Table3[[#This Row],[Full Tract]],'IN QCT'!A:A,'IN QCT'!B:B),0)</f>
        <v>1</v>
      </c>
    </row>
    <row r="348" spans="1:14" x14ac:dyDescent="0.25">
      <c r="A348" t="s">
        <v>2729</v>
      </c>
      <c r="B348" t="s">
        <v>2433</v>
      </c>
      <c r="C348">
        <v>18043071003</v>
      </c>
      <c r="D348">
        <f t="shared" si="5"/>
        <v>4</v>
      </c>
      <c r="E348" s="8">
        <f>_xlfn.XLOOKUP(C348,'High Income'!G:G,'High Income'!C:C)</f>
        <v>119004</v>
      </c>
      <c r="F348">
        <f>_xlfn.XLOOKUP(C348,'High Income'!G:G,'High Income'!H:H)</f>
        <v>1</v>
      </c>
      <c r="G348">
        <f>_xlfn.XLOOKUP(C348,'Low Poverty'!G:G,'Low Poverty'!C:C)</f>
        <v>2.4</v>
      </c>
      <c r="H348">
        <f>_xlfn.XLOOKUP(C348,'Low Poverty'!G:G,'Low Poverty'!H:H)</f>
        <v>1</v>
      </c>
      <c r="I348">
        <f>_xlfn.XLOOKUP(A:A,'Low Unemployment'!A:A,'Low Unemployment'!B:B)</f>
        <v>3.3</v>
      </c>
      <c r="J348">
        <f>_xlfn.XLOOKUP(A348,'Low Unemployment'!A:A,'Low Unemployment'!C:C)</f>
        <v>1</v>
      </c>
      <c r="K348">
        <f>_xlfn.XLOOKUP(A348,'Primary Care Physician'!A:A,'Primary Care Physician'!B:B)</f>
        <v>1788</v>
      </c>
      <c r="L348">
        <f>_xlfn.XLOOKUP(A348,'Primary Care Physician'!A:A,'Primary Care Physician'!C:C)</f>
        <v>1</v>
      </c>
      <c r="M348">
        <f>IFERROR(_xlfn.XLOOKUP(C348,RECAP!E:E,RECAP!F:F),0)</f>
        <v>0</v>
      </c>
      <c r="N348">
        <f>IFERROR(_xlfn.XLOOKUP(Table3[[#This Row],[Full Tract]],'IN QCT'!A:A,'IN QCT'!B:B),0)</f>
        <v>0</v>
      </c>
    </row>
    <row r="349" spans="1:14" x14ac:dyDescent="0.25">
      <c r="A349" t="s">
        <v>2729</v>
      </c>
      <c r="B349" t="s">
        <v>2323</v>
      </c>
      <c r="C349">
        <v>18043071004</v>
      </c>
      <c r="D349">
        <f t="shared" si="5"/>
        <v>4</v>
      </c>
      <c r="E349" s="8">
        <f>_xlfn.XLOOKUP(C349,'High Income'!G:G,'High Income'!C:C)</f>
        <v>103929</v>
      </c>
      <c r="F349">
        <f>_xlfn.XLOOKUP(C349,'High Income'!G:G,'High Income'!H:H)</f>
        <v>1</v>
      </c>
      <c r="G349">
        <f>_xlfn.XLOOKUP(C349,'Low Poverty'!G:G,'Low Poverty'!C:C)</f>
        <v>1.9</v>
      </c>
      <c r="H349">
        <f>_xlfn.XLOOKUP(C349,'Low Poverty'!G:G,'Low Poverty'!H:H)</f>
        <v>1</v>
      </c>
      <c r="I349">
        <f>_xlfn.XLOOKUP(A:A,'Low Unemployment'!A:A,'Low Unemployment'!B:B)</f>
        <v>3.3</v>
      </c>
      <c r="J349">
        <f>_xlfn.XLOOKUP(A349,'Low Unemployment'!A:A,'Low Unemployment'!C:C)</f>
        <v>1</v>
      </c>
      <c r="K349">
        <f>_xlfn.XLOOKUP(A349,'Primary Care Physician'!A:A,'Primary Care Physician'!B:B)</f>
        <v>1788</v>
      </c>
      <c r="L349">
        <f>_xlfn.XLOOKUP(A349,'Primary Care Physician'!A:A,'Primary Care Physician'!C:C)</f>
        <v>1</v>
      </c>
      <c r="M349">
        <f>IFERROR(_xlfn.XLOOKUP(C349,RECAP!E:E,RECAP!F:F),0)</f>
        <v>0</v>
      </c>
      <c r="N349">
        <f>IFERROR(_xlfn.XLOOKUP(Table3[[#This Row],[Full Tract]],'IN QCT'!A:A,'IN QCT'!B:B),0)</f>
        <v>0</v>
      </c>
    </row>
    <row r="350" spans="1:14" x14ac:dyDescent="0.25">
      <c r="A350" t="s">
        <v>2729</v>
      </c>
      <c r="B350" t="s">
        <v>2525</v>
      </c>
      <c r="C350">
        <v>18043071005</v>
      </c>
      <c r="D350">
        <f t="shared" si="5"/>
        <v>4</v>
      </c>
      <c r="E350" s="8">
        <f>_xlfn.XLOOKUP(C350,'High Income'!G:G,'High Income'!C:C)</f>
        <v>136438</v>
      </c>
      <c r="F350">
        <f>_xlfn.XLOOKUP(C350,'High Income'!G:G,'High Income'!H:H)</f>
        <v>1</v>
      </c>
      <c r="G350">
        <f>_xlfn.XLOOKUP(C350,'Low Poverty'!G:G,'Low Poverty'!C:C)</f>
        <v>3.1</v>
      </c>
      <c r="H350">
        <f>_xlfn.XLOOKUP(C350,'Low Poverty'!G:G,'Low Poverty'!H:H)</f>
        <v>1</v>
      </c>
      <c r="I350">
        <f>_xlfn.XLOOKUP(A:A,'Low Unemployment'!A:A,'Low Unemployment'!B:B)</f>
        <v>3.3</v>
      </c>
      <c r="J350">
        <f>_xlfn.XLOOKUP(A350,'Low Unemployment'!A:A,'Low Unemployment'!C:C)</f>
        <v>1</v>
      </c>
      <c r="K350">
        <f>_xlfn.XLOOKUP(A350,'Primary Care Physician'!A:A,'Primary Care Physician'!B:B)</f>
        <v>1788</v>
      </c>
      <c r="L350">
        <f>_xlfn.XLOOKUP(A350,'Primary Care Physician'!A:A,'Primary Care Physician'!C:C)</f>
        <v>1</v>
      </c>
      <c r="M350">
        <f>IFERROR(_xlfn.XLOOKUP(C350,RECAP!E:E,RECAP!F:F),0)</f>
        <v>0</v>
      </c>
      <c r="N350">
        <f>IFERROR(_xlfn.XLOOKUP(Table3[[#This Row],[Full Tract]],'IN QCT'!A:A,'IN QCT'!B:B),0)</f>
        <v>0</v>
      </c>
    </row>
    <row r="351" spans="1:14" x14ac:dyDescent="0.25">
      <c r="A351" t="s">
        <v>2729</v>
      </c>
      <c r="B351" t="s">
        <v>1739</v>
      </c>
      <c r="C351">
        <v>18043071006</v>
      </c>
      <c r="D351">
        <f t="shared" si="5"/>
        <v>2</v>
      </c>
      <c r="E351" s="8">
        <f>_xlfn.XLOOKUP(C351,'High Income'!G:G,'High Income'!C:C)</f>
        <v>77118</v>
      </c>
      <c r="F351">
        <f>_xlfn.XLOOKUP(C351,'High Income'!G:G,'High Income'!H:H)</f>
        <v>0</v>
      </c>
      <c r="G351">
        <f>_xlfn.XLOOKUP(C351,'Low Poverty'!G:G,'Low Poverty'!C:C)</f>
        <v>7</v>
      </c>
      <c r="H351">
        <f>_xlfn.XLOOKUP(C351,'Low Poverty'!G:G,'Low Poverty'!H:H)</f>
        <v>0</v>
      </c>
      <c r="I351">
        <f>_xlfn.XLOOKUP(A:A,'Low Unemployment'!A:A,'Low Unemployment'!B:B)</f>
        <v>3.3</v>
      </c>
      <c r="J351">
        <f>_xlfn.XLOOKUP(A351,'Low Unemployment'!A:A,'Low Unemployment'!C:C)</f>
        <v>1</v>
      </c>
      <c r="K351">
        <f>_xlfn.XLOOKUP(A351,'Primary Care Physician'!A:A,'Primary Care Physician'!B:B)</f>
        <v>1788</v>
      </c>
      <c r="L351">
        <f>_xlfn.XLOOKUP(A351,'Primary Care Physician'!A:A,'Primary Care Physician'!C:C)</f>
        <v>1</v>
      </c>
      <c r="M351">
        <f>IFERROR(_xlfn.XLOOKUP(C351,RECAP!E:E,RECAP!F:F),0)</f>
        <v>0</v>
      </c>
      <c r="N351">
        <f>IFERROR(_xlfn.XLOOKUP(Table3[[#This Row],[Full Tract]],'IN QCT'!A:A,'IN QCT'!B:B),0)</f>
        <v>0</v>
      </c>
    </row>
    <row r="352" spans="1:14" x14ac:dyDescent="0.25">
      <c r="A352" t="s">
        <v>2729</v>
      </c>
      <c r="B352" t="s">
        <v>1819</v>
      </c>
      <c r="C352">
        <v>18043071007</v>
      </c>
      <c r="D352">
        <f t="shared" si="5"/>
        <v>3</v>
      </c>
      <c r="E352" s="8">
        <f>_xlfn.XLOOKUP(C352,'High Income'!G:G,'High Income'!C:C)</f>
        <v>79775</v>
      </c>
      <c r="F352">
        <f>_xlfn.XLOOKUP(C352,'High Income'!G:G,'High Income'!H:H)</f>
        <v>0</v>
      </c>
      <c r="G352">
        <f>_xlfn.XLOOKUP(C352,'Low Poverty'!G:G,'Low Poverty'!C:C)</f>
        <v>3.9</v>
      </c>
      <c r="H352">
        <f>_xlfn.XLOOKUP(C352,'Low Poverty'!G:G,'Low Poverty'!H:H)</f>
        <v>1</v>
      </c>
      <c r="I352">
        <f>_xlfn.XLOOKUP(A:A,'Low Unemployment'!A:A,'Low Unemployment'!B:B)</f>
        <v>3.3</v>
      </c>
      <c r="J352">
        <f>_xlfn.XLOOKUP(A352,'Low Unemployment'!A:A,'Low Unemployment'!C:C)</f>
        <v>1</v>
      </c>
      <c r="K352">
        <f>_xlfn.XLOOKUP(A352,'Primary Care Physician'!A:A,'Primary Care Physician'!B:B)</f>
        <v>1788</v>
      </c>
      <c r="L352">
        <f>_xlfn.XLOOKUP(A352,'Primary Care Physician'!A:A,'Primary Care Physician'!C:C)</f>
        <v>1</v>
      </c>
      <c r="M352">
        <f>IFERROR(_xlfn.XLOOKUP(C352,RECAP!E:E,RECAP!F:F),0)</f>
        <v>0</v>
      </c>
      <c r="N352">
        <f>IFERROR(_xlfn.XLOOKUP(Table3[[#This Row],[Full Tract]],'IN QCT'!A:A,'IN QCT'!B:B),0)</f>
        <v>0</v>
      </c>
    </row>
    <row r="353" spans="1:14" x14ac:dyDescent="0.25">
      <c r="A353" t="s">
        <v>2729</v>
      </c>
      <c r="B353" t="s">
        <v>2389</v>
      </c>
      <c r="C353">
        <v>18043071101</v>
      </c>
      <c r="D353">
        <f t="shared" si="5"/>
        <v>4</v>
      </c>
      <c r="E353" s="8">
        <f>_xlfn.XLOOKUP(C353,'High Income'!G:G,'High Income'!C:C)</f>
        <v>110890</v>
      </c>
      <c r="F353">
        <f>_xlfn.XLOOKUP(C353,'High Income'!G:G,'High Income'!H:H)</f>
        <v>1</v>
      </c>
      <c r="G353">
        <f>_xlfn.XLOOKUP(C353,'Low Poverty'!G:G,'Low Poverty'!C:C)</f>
        <v>1</v>
      </c>
      <c r="H353">
        <f>_xlfn.XLOOKUP(C353,'Low Poverty'!G:G,'Low Poverty'!H:H)</f>
        <v>1</v>
      </c>
      <c r="I353">
        <f>_xlfn.XLOOKUP(A:A,'Low Unemployment'!A:A,'Low Unemployment'!B:B)</f>
        <v>3.3</v>
      </c>
      <c r="J353">
        <f>_xlfn.XLOOKUP(A353,'Low Unemployment'!A:A,'Low Unemployment'!C:C)</f>
        <v>1</v>
      </c>
      <c r="K353">
        <f>_xlfn.XLOOKUP(A353,'Primary Care Physician'!A:A,'Primary Care Physician'!B:B)</f>
        <v>1788</v>
      </c>
      <c r="L353">
        <f>_xlfn.XLOOKUP(A353,'Primary Care Physician'!A:A,'Primary Care Physician'!C:C)</f>
        <v>1</v>
      </c>
      <c r="M353">
        <f>IFERROR(_xlfn.XLOOKUP(C353,RECAP!E:E,RECAP!F:F),0)</f>
        <v>0</v>
      </c>
      <c r="N353">
        <f>IFERROR(_xlfn.XLOOKUP(Table3[[#This Row],[Full Tract]],'IN QCT'!A:A,'IN QCT'!B:B),0)</f>
        <v>0</v>
      </c>
    </row>
    <row r="354" spans="1:14" x14ac:dyDescent="0.25">
      <c r="A354" t="s">
        <v>2729</v>
      </c>
      <c r="B354" t="s">
        <v>2453</v>
      </c>
      <c r="C354">
        <v>18043071103</v>
      </c>
      <c r="D354">
        <f t="shared" si="5"/>
        <v>4</v>
      </c>
      <c r="E354" s="8">
        <f>_xlfn.XLOOKUP(C354,'High Income'!G:G,'High Income'!C:C)</f>
        <v>121731</v>
      </c>
      <c r="F354">
        <f>_xlfn.XLOOKUP(C354,'High Income'!G:G,'High Income'!H:H)</f>
        <v>1</v>
      </c>
      <c r="G354">
        <f>_xlfn.XLOOKUP(C354,'Low Poverty'!G:G,'Low Poverty'!C:C)</f>
        <v>2.1</v>
      </c>
      <c r="H354">
        <f>_xlfn.XLOOKUP(C354,'Low Poverty'!G:G,'Low Poverty'!H:H)</f>
        <v>1</v>
      </c>
      <c r="I354">
        <f>_xlfn.XLOOKUP(A:A,'Low Unemployment'!A:A,'Low Unemployment'!B:B)</f>
        <v>3.3</v>
      </c>
      <c r="J354">
        <f>_xlfn.XLOOKUP(A354,'Low Unemployment'!A:A,'Low Unemployment'!C:C)</f>
        <v>1</v>
      </c>
      <c r="K354">
        <f>_xlfn.XLOOKUP(A354,'Primary Care Physician'!A:A,'Primary Care Physician'!B:B)</f>
        <v>1788</v>
      </c>
      <c r="L354">
        <f>_xlfn.XLOOKUP(A354,'Primary Care Physician'!A:A,'Primary Care Physician'!C:C)</f>
        <v>1</v>
      </c>
      <c r="M354">
        <f>IFERROR(_xlfn.XLOOKUP(C354,RECAP!E:E,RECAP!F:F),0)</f>
        <v>0</v>
      </c>
      <c r="N354">
        <f>IFERROR(_xlfn.XLOOKUP(Table3[[#This Row],[Full Tract]],'IN QCT'!A:A,'IN QCT'!B:B),0)</f>
        <v>0</v>
      </c>
    </row>
    <row r="355" spans="1:14" x14ac:dyDescent="0.25">
      <c r="A355" t="s">
        <v>2729</v>
      </c>
      <c r="B355" t="s">
        <v>2315</v>
      </c>
      <c r="C355">
        <v>18043071104</v>
      </c>
      <c r="D355">
        <f t="shared" si="5"/>
        <v>4</v>
      </c>
      <c r="E355" s="8">
        <f>_xlfn.XLOOKUP(C355,'High Income'!G:G,'High Income'!C:C)</f>
        <v>102917</v>
      </c>
      <c r="F355">
        <f>_xlfn.XLOOKUP(C355,'High Income'!G:G,'High Income'!H:H)</f>
        <v>1</v>
      </c>
      <c r="G355">
        <f>_xlfn.XLOOKUP(C355,'Low Poverty'!G:G,'Low Poverty'!C:C)</f>
        <v>4.4000000000000004</v>
      </c>
      <c r="H355">
        <f>_xlfn.XLOOKUP(C355,'Low Poverty'!G:G,'Low Poverty'!H:H)</f>
        <v>1</v>
      </c>
      <c r="I355">
        <f>_xlfn.XLOOKUP(A:A,'Low Unemployment'!A:A,'Low Unemployment'!B:B)</f>
        <v>3.3</v>
      </c>
      <c r="J355">
        <f>_xlfn.XLOOKUP(A355,'Low Unemployment'!A:A,'Low Unemployment'!C:C)</f>
        <v>1</v>
      </c>
      <c r="K355">
        <f>_xlfn.XLOOKUP(A355,'Primary Care Physician'!A:A,'Primary Care Physician'!B:B)</f>
        <v>1788</v>
      </c>
      <c r="L355">
        <f>_xlfn.XLOOKUP(A355,'Primary Care Physician'!A:A,'Primary Care Physician'!C:C)</f>
        <v>1</v>
      </c>
      <c r="M355">
        <f>IFERROR(_xlfn.XLOOKUP(C355,RECAP!E:E,RECAP!F:F),0)</f>
        <v>0</v>
      </c>
      <c r="N355">
        <f>IFERROR(_xlfn.XLOOKUP(Table3[[#This Row],[Full Tract]],'IN QCT'!A:A,'IN QCT'!B:B),0)</f>
        <v>0</v>
      </c>
    </row>
    <row r="356" spans="1:14" x14ac:dyDescent="0.25">
      <c r="A356" t="s">
        <v>2729</v>
      </c>
      <c r="B356" t="s">
        <v>1833</v>
      </c>
      <c r="C356">
        <v>18043071200</v>
      </c>
      <c r="D356">
        <f t="shared" si="5"/>
        <v>3</v>
      </c>
      <c r="E356" s="8">
        <f>_xlfn.XLOOKUP(C356,'High Income'!G:G,'High Income'!C:C)</f>
        <v>80529</v>
      </c>
      <c r="F356">
        <f>_xlfn.XLOOKUP(C356,'High Income'!G:G,'High Income'!H:H)</f>
        <v>0</v>
      </c>
      <c r="G356">
        <f>_xlfn.XLOOKUP(C356,'Low Poverty'!G:G,'Low Poverty'!C:C)</f>
        <v>4.5999999999999996</v>
      </c>
      <c r="H356">
        <f>_xlfn.XLOOKUP(C356,'Low Poverty'!G:G,'Low Poverty'!H:H)</f>
        <v>1</v>
      </c>
      <c r="I356">
        <f>_xlfn.XLOOKUP(A:A,'Low Unemployment'!A:A,'Low Unemployment'!B:B)</f>
        <v>3.3</v>
      </c>
      <c r="J356">
        <f>_xlfn.XLOOKUP(A356,'Low Unemployment'!A:A,'Low Unemployment'!C:C)</f>
        <v>1</v>
      </c>
      <c r="K356">
        <f>_xlfn.XLOOKUP(A356,'Primary Care Physician'!A:A,'Primary Care Physician'!B:B)</f>
        <v>1788</v>
      </c>
      <c r="L356">
        <f>_xlfn.XLOOKUP(A356,'Primary Care Physician'!A:A,'Primary Care Physician'!C:C)</f>
        <v>1</v>
      </c>
      <c r="M356">
        <f>IFERROR(_xlfn.XLOOKUP(C356,RECAP!E:E,RECAP!F:F),0)</f>
        <v>0</v>
      </c>
      <c r="N356">
        <f>IFERROR(_xlfn.XLOOKUP(Table3[[#This Row],[Full Tract]],'IN QCT'!A:A,'IN QCT'!B:B),0)</f>
        <v>0</v>
      </c>
    </row>
    <row r="357" spans="1:14" x14ac:dyDescent="0.25">
      <c r="A357" t="s">
        <v>2730</v>
      </c>
      <c r="B357" t="s">
        <v>1021</v>
      </c>
      <c r="C357">
        <v>18045957600</v>
      </c>
      <c r="D357">
        <f t="shared" si="5"/>
        <v>1</v>
      </c>
      <c r="E357" s="8">
        <f>_xlfn.XLOOKUP(C357,'High Income'!G:G,'High Income'!C:C)</f>
        <v>58157</v>
      </c>
      <c r="F357">
        <f>_xlfn.XLOOKUP(C357,'High Income'!G:G,'High Income'!H:H)</f>
        <v>0</v>
      </c>
      <c r="G357">
        <f>_xlfn.XLOOKUP(C357,'Low Poverty'!G:G,'Low Poverty'!C:C)</f>
        <v>17.600000000000001</v>
      </c>
      <c r="H357">
        <f>_xlfn.XLOOKUP(C357,'Low Poverty'!G:G,'Low Poverty'!H:H)</f>
        <v>0</v>
      </c>
      <c r="I357">
        <f>_xlfn.XLOOKUP(A:A,'Low Unemployment'!A:A,'Low Unemployment'!B:B)</f>
        <v>3.5</v>
      </c>
      <c r="J357">
        <f>_xlfn.XLOOKUP(A357,'Low Unemployment'!A:A,'Low Unemployment'!C:C)</f>
        <v>1</v>
      </c>
      <c r="K357">
        <f>_xlfn.XLOOKUP(A357,'Primary Care Physician'!A:A,'Primary Care Physician'!B:B)</f>
        <v>4107</v>
      </c>
      <c r="L357">
        <f>_xlfn.XLOOKUP(A357,'Primary Care Physician'!A:A,'Primary Care Physician'!C:C)</f>
        <v>0</v>
      </c>
      <c r="M357">
        <f>IFERROR(_xlfn.XLOOKUP(C357,RECAP!E:E,RECAP!F:F),0)</f>
        <v>0</v>
      </c>
      <c r="N357">
        <f>IFERROR(_xlfn.XLOOKUP(Table3[[#This Row],[Full Tract]],'IN QCT'!A:A,'IN QCT'!B:B),0)</f>
        <v>0</v>
      </c>
    </row>
    <row r="358" spans="1:14" x14ac:dyDescent="0.25">
      <c r="A358" t="s">
        <v>2730</v>
      </c>
      <c r="B358" t="s">
        <v>1521</v>
      </c>
      <c r="C358">
        <v>18045957700</v>
      </c>
      <c r="D358">
        <f t="shared" si="5"/>
        <v>1</v>
      </c>
      <c r="E358" s="8">
        <f>_xlfn.XLOOKUP(C358,'High Income'!G:G,'High Income'!C:C)</f>
        <v>71071</v>
      </c>
      <c r="F358">
        <f>_xlfn.XLOOKUP(C358,'High Income'!G:G,'High Income'!H:H)</f>
        <v>0</v>
      </c>
      <c r="G358">
        <f>_xlfn.XLOOKUP(C358,'Low Poverty'!G:G,'Low Poverty'!C:C)</f>
        <v>10.3</v>
      </c>
      <c r="H358">
        <f>_xlfn.XLOOKUP(C358,'Low Poverty'!G:G,'Low Poverty'!H:H)</f>
        <v>0</v>
      </c>
      <c r="I358">
        <f>_xlfn.XLOOKUP(A:A,'Low Unemployment'!A:A,'Low Unemployment'!B:B)</f>
        <v>3.5</v>
      </c>
      <c r="J358">
        <f>_xlfn.XLOOKUP(A358,'Low Unemployment'!A:A,'Low Unemployment'!C:C)</f>
        <v>1</v>
      </c>
      <c r="K358">
        <f>_xlfn.XLOOKUP(A358,'Primary Care Physician'!A:A,'Primary Care Physician'!B:B)</f>
        <v>4107</v>
      </c>
      <c r="L358">
        <f>_xlfn.XLOOKUP(A358,'Primary Care Physician'!A:A,'Primary Care Physician'!C:C)</f>
        <v>0</v>
      </c>
      <c r="M358">
        <f>IFERROR(_xlfn.XLOOKUP(C358,RECAP!E:E,RECAP!F:F),0)</f>
        <v>0</v>
      </c>
      <c r="N358">
        <f>IFERROR(_xlfn.XLOOKUP(Table3[[#This Row],[Full Tract]],'IN QCT'!A:A,'IN QCT'!B:B),0)</f>
        <v>0</v>
      </c>
    </row>
    <row r="359" spans="1:14" x14ac:dyDescent="0.25">
      <c r="A359" t="s">
        <v>2730</v>
      </c>
      <c r="B359" t="s">
        <v>1045</v>
      </c>
      <c r="C359">
        <v>18045957800</v>
      </c>
      <c r="D359">
        <f t="shared" si="5"/>
        <v>1</v>
      </c>
      <c r="E359" s="8">
        <f>_xlfn.XLOOKUP(C359,'High Income'!G:G,'High Income'!C:C)</f>
        <v>58617</v>
      </c>
      <c r="F359">
        <f>_xlfn.XLOOKUP(C359,'High Income'!G:G,'High Income'!H:H)</f>
        <v>0</v>
      </c>
      <c r="G359">
        <f>_xlfn.XLOOKUP(C359,'Low Poverty'!G:G,'Low Poverty'!C:C)</f>
        <v>12.8</v>
      </c>
      <c r="H359">
        <f>_xlfn.XLOOKUP(C359,'Low Poverty'!G:G,'Low Poverty'!H:H)</f>
        <v>0</v>
      </c>
      <c r="I359">
        <f>_xlfn.XLOOKUP(A:A,'Low Unemployment'!A:A,'Low Unemployment'!B:B)</f>
        <v>3.5</v>
      </c>
      <c r="J359">
        <f>_xlfn.XLOOKUP(A359,'Low Unemployment'!A:A,'Low Unemployment'!C:C)</f>
        <v>1</v>
      </c>
      <c r="K359">
        <f>_xlfn.XLOOKUP(A359,'Primary Care Physician'!A:A,'Primary Care Physician'!B:B)</f>
        <v>4107</v>
      </c>
      <c r="L359">
        <f>_xlfn.XLOOKUP(A359,'Primary Care Physician'!A:A,'Primary Care Physician'!C:C)</f>
        <v>0</v>
      </c>
      <c r="M359">
        <f>IFERROR(_xlfn.XLOOKUP(C359,RECAP!E:E,RECAP!F:F),0)</f>
        <v>0</v>
      </c>
      <c r="N359">
        <f>IFERROR(_xlfn.XLOOKUP(Table3[[#This Row],[Full Tract]],'IN QCT'!A:A,'IN QCT'!B:B),0)</f>
        <v>0</v>
      </c>
    </row>
    <row r="360" spans="1:14" x14ac:dyDescent="0.25">
      <c r="A360" t="s">
        <v>2730</v>
      </c>
      <c r="B360" t="s">
        <v>1681</v>
      </c>
      <c r="C360">
        <v>18045957900</v>
      </c>
      <c r="D360">
        <f t="shared" si="5"/>
        <v>1</v>
      </c>
      <c r="E360" s="8">
        <f>_xlfn.XLOOKUP(C360,'High Income'!G:G,'High Income'!C:C)</f>
        <v>75409</v>
      </c>
      <c r="F360">
        <f>_xlfn.XLOOKUP(C360,'High Income'!G:G,'High Income'!H:H)</f>
        <v>0</v>
      </c>
      <c r="G360">
        <f>_xlfn.XLOOKUP(C360,'Low Poverty'!G:G,'Low Poverty'!C:C)</f>
        <v>8.8000000000000007</v>
      </c>
      <c r="H360">
        <f>_xlfn.XLOOKUP(C360,'Low Poverty'!G:G,'Low Poverty'!H:H)</f>
        <v>0</v>
      </c>
      <c r="I360">
        <f>_xlfn.XLOOKUP(A:A,'Low Unemployment'!A:A,'Low Unemployment'!B:B)</f>
        <v>3.5</v>
      </c>
      <c r="J360">
        <f>_xlfn.XLOOKUP(A360,'Low Unemployment'!A:A,'Low Unemployment'!C:C)</f>
        <v>1</v>
      </c>
      <c r="K360">
        <f>_xlfn.XLOOKUP(A360,'Primary Care Physician'!A:A,'Primary Care Physician'!B:B)</f>
        <v>4107</v>
      </c>
      <c r="L360">
        <f>_xlfn.XLOOKUP(A360,'Primary Care Physician'!A:A,'Primary Care Physician'!C:C)</f>
        <v>0</v>
      </c>
      <c r="M360">
        <f>IFERROR(_xlfn.XLOOKUP(C360,RECAP!E:E,RECAP!F:F),0)</f>
        <v>0</v>
      </c>
      <c r="N360">
        <f>IFERROR(_xlfn.XLOOKUP(Table3[[#This Row],[Full Tract]],'IN QCT'!A:A,'IN QCT'!B:B),0)</f>
        <v>0</v>
      </c>
    </row>
    <row r="361" spans="1:14" x14ac:dyDescent="0.25">
      <c r="A361" t="s">
        <v>2730</v>
      </c>
      <c r="B361" t="s">
        <v>935</v>
      </c>
      <c r="C361">
        <v>18045958000</v>
      </c>
      <c r="D361">
        <f t="shared" si="5"/>
        <v>1</v>
      </c>
      <c r="E361" s="8">
        <f>_xlfn.XLOOKUP(C361,'High Income'!G:G,'High Income'!C:C)</f>
        <v>55750</v>
      </c>
      <c r="F361">
        <f>_xlfn.XLOOKUP(C361,'High Income'!G:G,'High Income'!H:H)</f>
        <v>0</v>
      </c>
      <c r="G361">
        <f>_xlfn.XLOOKUP(C361,'Low Poverty'!G:G,'Low Poverty'!C:C)</f>
        <v>14.1</v>
      </c>
      <c r="H361">
        <f>_xlfn.XLOOKUP(C361,'Low Poverty'!G:G,'Low Poverty'!H:H)</f>
        <v>0</v>
      </c>
      <c r="I361">
        <f>_xlfn.XLOOKUP(A:A,'Low Unemployment'!A:A,'Low Unemployment'!B:B)</f>
        <v>3.5</v>
      </c>
      <c r="J361">
        <f>_xlfn.XLOOKUP(A361,'Low Unemployment'!A:A,'Low Unemployment'!C:C)</f>
        <v>1</v>
      </c>
      <c r="K361">
        <f>_xlfn.XLOOKUP(A361,'Primary Care Physician'!A:A,'Primary Care Physician'!B:B)</f>
        <v>4107</v>
      </c>
      <c r="L361">
        <f>_xlfn.XLOOKUP(A361,'Primary Care Physician'!A:A,'Primary Care Physician'!C:C)</f>
        <v>0</v>
      </c>
      <c r="M361">
        <f>IFERROR(_xlfn.XLOOKUP(C361,RECAP!E:E,RECAP!F:F),0)</f>
        <v>0</v>
      </c>
      <c r="N361">
        <f>IFERROR(_xlfn.XLOOKUP(Table3[[#This Row],[Full Tract]],'IN QCT'!A:A,'IN QCT'!B:B),0)</f>
        <v>0</v>
      </c>
    </row>
    <row r="362" spans="1:14" x14ac:dyDescent="0.25">
      <c r="A362" t="s">
        <v>2731</v>
      </c>
      <c r="B362" t="s">
        <v>1969</v>
      </c>
      <c r="C362">
        <v>18047960100</v>
      </c>
      <c r="D362">
        <f t="shared" si="5"/>
        <v>2</v>
      </c>
      <c r="E362" s="8">
        <f>_xlfn.XLOOKUP(C362,'High Income'!G:G,'High Income'!C:C)</f>
        <v>83947</v>
      </c>
      <c r="F362">
        <f>_xlfn.XLOOKUP(C362,'High Income'!G:G,'High Income'!H:H)</f>
        <v>0</v>
      </c>
      <c r="G362">
        <f>_xlfn.XLOOKUP(C362,'Low Poverty'!G:G,'Low Poverty'!C:C)</f>
        <v>9.1999999999999993</v>
      </c>
      <c r="H362">
        <f>_xlfn.XLOOKUP(C362,'Low Poverty'!G:G,'Low Poverty'!H:H)</f>
        <v>0</v>
      </c>
      <c r="I362">
        <f>_xlfn.XLOOKUP(A:A,'Low Unemployment'!A:A,'Low Unemployment'!B:B)</f>
        <v>3.2</v>
      </c>
      <c r="J362">
        <f>_xlfn.XLOOKUP(A362,'Low Unemployment'!A:A,'Low Unemployment'!C:C)</f>
        <v>1</v>
      </c>
      <c r="K362">
        <f>_xlfn.XLOOKUP(A362,'Primary Care Physician'!A:A,'Primary Care Physician'!B:B)</f>
        <v>1428</v>
      </c>
      <c r="L362">
        <f>_xlfn.XLOOKUP(A362,'Primary Care Physician'!A:A,'Primary Care Physician'!C:C)</f>
        <v>1</v>
      </c>
      <c r="M362">
        <f>IFERROR(_xlfn.XLOOKUP(C362,RECAP!E:E,RECAP!F:F),0)</f>
        <v>0</v>
      </c>
      <c r="N362">
        <f>IFERROR(_xlfn.XLOOKUP(Table3[[#This Row],[Full Tract]],'IN QCT'!A:A,'IN QCT'!B:B),0)</f>
        <v>0</v>
      </c>
    </row>
    <row r="363" spans="1:14" x14ac:dyDescent="0.25">
      <c r="A363" t="s">
        <v>2731</v>
      </c>
      <c r="B363" t="s">
        <v>2151</v>
      </c>
      <c r="C363">
        <v>18047969600</v>
      </c>
      <c r="D363">
        <f t="shared" si="5"/>
        <v>4</v>
      </c>
      <c r="E363" s="8">
        <f>_xlfn.XLOOKUP(C363,'High Income'!G:G,'High Income'!C:C)</f>
        <v>91557</v>
      </c>
      <c r="F363">
        <f>_xlfn.XLOOKUP(C363,'High Income'!G:G,'High Income'!H:H)</f>
        <v>1</v>
      </c>
      <c r="G363">
        <f>_xlfn.XLOOKUP(C363,'Low Poverty'!G:G,'Low Poverty'!C:C)</f>
        <v>1.8</v>
      </c>
      <c r="H363">
        <f>_xlfn.XLOOKUP(C363,'Low Poverty'!G:G,'Low Poverty'!H:H)</f>
        <v>1</v>
      </c>
      <c r="I363">
        <f>_xlfn.XLOOKUP(A:A,'Low Unemployment'!A:A,'Low Unemployment'!B:B)</f>
        <v>3.2</v>
      </c>
      <c r="J363">
        <f>_xlfn.XLOOKUP(A363,'Low Unemployment'!A:A,'Low Unemployment'!C:C)</f>
        <v>1</v>
      </c>
      <c r="K363">
        <f>_xlfn.XLOOKUP(A363,'Primary Care Physician'!A:A,'Primary Care Physician'!B:B)</f>
        <v>1428</v>
      </c>
      <c r="L363">
        <f>_xlfn.XLOOKUP(A363,'Primary Care Physician'!A:A,'Primary Care Physician'!C:C)</f>
        <v>1</v>
      </c>
      <c r="M363">
        <f>IFERROR(_xlfn.XLOOKUP(C363,RECAP!E:E,RECAP!F:F),0)</f>
        <v>0</v>
      </c>
      <c r="N363">
        <f>IFERROR(_xlfn.XLOOKUP(Table3[[#This Row],[Full Tract]],'IN QCT'!A:A,'IN QCT'!B:B),0)</f>
        <v>0</v>
      </c>
    </row>
    <row r="364" spans="1:14" x14ac:dyDescent="0.25">
      <c r="A364" t="s">
        <v>2731</v>
      </c>
      <c r="B364" t="s">
        <v>905</v>
      </c>
      <c r="C364">
        <v>18047969700</v>
      </c>
      <c r="D364">
        <f t="shared" si="5"/>
        <v>2</v>
      </c>
      <c r="E364" s="8">
        <f>_xlfn.XLOOKUP(C364,'High Income'!G:G,'High Income'!C:C)</f>
        <v>55270</v>
      </c>
      <c r="F364">
        <f>_xlfn.XLOOKUP(C364,'High Income'!G:G,'High Income'!H:H)</f>
        <v>0</v>
      </c>
      <c r="G364">
        <f>_xlfn.XLOOKUP(C364,'Low Poverty'!G:G,'Low Poverty'!C:C)</f>
        <v>11.3</v>
      </c>
      <c r="H364">
        <f>_xlfn.XLOOKUP(C364,'Low Poverty'!G:G,'Low Poverty'!H:H)</f>
        <v>0</v>
      </c>
      <c r="I364">
        <f>_xlfn.XLOOKUP(A:A,'Low Unemployment'!A:A,'Low Unemployment'!B:B)</f>
        <v>3.2</v>
      </c>
      <c r="J364">
        <f>_xlfn.XLOOKUP(A364,'Low Unemployment'!A:A,'Low Unemployment'!C:C)</f>
        <v>1</v>
      </c>
      <c r="K364">
        <f>_xlfn.XLOOKUP(A364,'Primary Care Physician'!A:A,'Primary Care Physician'!B:B)</f>
        <v>1428</v>
      </c>
      <c r="L364">
        <f>_xlfn.XLOOKUP(A364,'Primary Care Physician'!A:A,'Primary Care Physician'!C:C)</f>
        <v>1</v>
      </c>
      <c r="M364">
        <f>IFERROR(_xlfn.XLOOKUP(C364,RECAP!E:E,RECAP!F:F),0)</f>
        <v>0</v>
      </c>
      <c r="N364">
        <f>IFERROR(_xlfn.XLOOKUP(Table3[[#This Row],[Full Tract]],'IN QCT'!A:A,'IN QCT'!B:B),0)</f>
        <v>1</v>
      </c>
    </row>
    <row r="365" spans="1:14" x14ac:dyDescent="0.25">
      <c r="A365" t="s">
        <v>2731</v>
      </c>
      <c r="B365" t="s">
        <v>2109</v>
      </c>
      <c r="C365">
        <v>18047969800</v>
      </c>
      <c r="D365">
        <f t="shared" si="5"/>
        <v>3</v>
      </c>
      <c r="E365" s="8">
        <f>_xlfn.XLOOKUP(C365,'High Income'!G:G,'High Income'!C:C)</f>
        <v>89671</v>
      </c>
      <c r="F365">
        <f>_xlfn.XLOOKUP(C365,'High Income'!G:G,'High Income'!H:H)</f>
        <v>1</v>
      </c>
      <c r="G365">
        <f>_xlfn.XLOOKUP(C365,'Low Poverty'!G:G,'Low Poverty'!C:C)</f>
        <v>8.6</v>
      </c>
      <c r="H365">
        <f>_xlfn.XLOOKUP(C365,'Low Poverty'!G:G,'Low Poverty'!H:H)</f>
        <v>0</v>
      </c>
      <c r="I365">
        <f>_xlfn.XLOOKUP(A:A,'Low Unemployment'!A:A,'Low Unemployment'!B:B)</f>
        <v>3.2</v>
      </c>
      <c r="J365">
        <f>_xlfn.XLOOKUP(A365,'Low Unemployment'!A:A,'Low Unemployment'!C:C)</f>
        <v>1</v>
      </c>
      <c r="K365">
        <f>_xlfn.XLOOKUP(A365,'Primary Care Physician'!A:A,'Primary Care Physician'!B:B)</f>
        <v>1428</v>
      </c>
      <c r="L365">
        <f>_xlfn.XLOOKUP(A365,'Primary Care Physician'!A:A,'Primary Care Physician'!C:C)</f>
        <v>1</v>
      </c>
      <c r="M365">
        <f>IFERROR(_xlfn.XLOOKUP(C365,RECAP!E:E,RECAP!F:F),0)</f>
        <v>0</v>
      </c>
      <c r="N365">
        <f>IFERROR(_xlfn.XLOOKUP(Table3[[#This Row],[Full Tract]],'IN QCT'!A:A,'IN QCT'!B:B),0)</f>
        <v>0</v>
      </c>
    </row>
    <row r="366" spans="1:14" x14ac:dyDescent="0.25">
      <c r="A366" t="s">
        <v>2731</v>
      </c>
      <c r="B366" t="s">
        <v>1133</v>
      </c>
      <c r="C366">
        <v>18047969900</v>
      </c>
      <c r="D366">
        <f t="shared" si="5"/>
        <v>2</v>
      </c>
      <c r="E366" s="8">
        <f>_xlfn.XLOOKUP(C366,'High Income'!G:G,'High Income'!C:C)</f>
        <v>61429</v>
      </c>
      <c r="F366">
        <f>_xlfn.XLOOKUP(C366,'High Income'!G:G,'High Income'!H:H)</f>
        <v>0</v>
      </c>
      <c r="G366">
        <f>_xlfn.XLOOKUP(C366,'Low Poverty'!G:G,'Low Poverty'!C:C)</f>
        <v>16.2</v>
      </c>
      <c r="H366">
        <f>_xlfn.XLOOKUP(C366,'Low Poverty'!G:G,'Low Poverty'!H:H)</f>
        <v>0</v>
      </c>
      <c r="I366">
        <f>_xlfn.XLOOKUP(A:A,'Low Unemployment'!A:A,'Low Unemployment'!B:B)</f>
        <v>3.2</v>
      </c>
      <c r="J366">
        <f>_xlfn.XLOOKUP(A366,'Low Unemployment'!A:A,'Low Unemployment'!C:C)</f>
        <v>1</v>
      </c>
      <c r="K366">
        <f>_xlfn.XLOOKUP(A366,'Primary Care Physician'!A:A,'Primary Care Physician'!B:B)</f>
        <v>1428</v>
      </c>
      <c r="L366">
        <f>_xlfn.XLOOKUP(A366,'Primary Care Physician'!A:A,'Primary Care Physician'!C:C)</f>
        <v>1</v>
      </c>
      <c r="M366">
        <f>IFERROR(_xlfn.XLOOKUP(C366,RECAP!E:E,RECAP!F:F),0)</f>
        <v>0</v>
      </c>
      <c r="N366">
        <f>IFERROR(_xlfn.XLOOKUP(Table3[[#This Row],[Full Tract]],'IN QCT'!A:A,'IN QCT'!B:B),0)</f>
        <v>0</v>
      </c>
    </row>
    <row r="367" spans="1:14" x14ac:dyDescent="0.25">
      <c r="A367" t="s">
        <v>2732</v>
      </c>
      <c r="B367" t="s">
        <v>1249</v>
      </c>
      <c r="C367">
        <v>18049953000</v>
      </c>
      <c r="D367">
        <f t="shared" si="5"/>
        <v>0</v>
      </c>
      <c r="E367" s="8">
        <f>_xlfn.XLOOKUP(C367,'High Income'!G:G,'High Income'!C:C)</f>
        <v>64453</v>
      </c>
      <c r="F367">
        <f>_xlfn.XLOOKUP(C367,'High Income'!G:G,'High Income'!H:H)</f>
        <v>0</v>
      </c>
      <c r="G367">
        <f>_xlfn.XLOOKUP(C367,'Low Poverty'!G:G,'Low Poverty'!C:C)</f>
        <v>8.1999999999999993</v>
      </c>
      <c r="H367">
        <f>_xlfn.XLOOKUP(C367,'Low Poverty'!G:G,'Low Poverty'!H:H)</f>
        <v>0</v>
      </c>
      <c r="I367">
        <f>_xlfn.XLOOKUP(A:A,'Low Unemployment'!A:A,'Low Unemployment'!B:B)</f>
        <v>3.9</v>
      </c>
      <c r="J367">
        <f>_xlfn.XLOOKUP(A367,'Low Unemployment'!A:A,'Low Unemployment'!C:C)</f>
        <v>0</v>
      </c>
      <c r="K367">
        <f>_xlfn.XLOOKUP(A367,'Primary Care Physician'!A:A,'Primary Care Physician'!B:B)</f>
        <v>2039</v>
      </c>
      <c r="L367">
        <f>_xlfn.XLOOKUP(A367,'Primary Care Physician'!A:A,'Primary Care Physician'!C:C)</f>
        <v>0</v>
      </c>
      <c r="M367">
        <f>IFERROR(_xlfn.XLOOKUP(C367,RECAP!E:E,RECAP!F:F),0)</f>
        <v>0</v>
      </c>
      <c r="N367">
        <f>IFERROR(_xlfn.XLOOKUP(Table3[[#This Row],[Full Tract]],'IN QCT'!A:A,'IN QCT'!B:B),0)</f>
        <v>0</v>
      </c>
    </row>
    <row r="368" spans="1:14" x14ac:dyDescent="0.25">
      <c r="A368" t="s">
        <v>2732</v>
      </c>
      <c r="B368" t="s">
        <v>851</v>
      </c>
      <c r="C368">
        <v>18049953100</v>
      </c>
      <c r="D368">
        <f t="shared" si="5"/>
        <v>0</v>
      </c>
      <c r="E368" s="8">
        <f>_xlfn.XLOOKUP(C368,'High Income'!G:G,'High Income'!C:C)</f>
        <v>54028</v>
      </c>
      <c r="F368">
        <f>_xlfn.XLOOKUP(C368,'High Income'!G:G,'High Income'!H:H)</f>
        <v>0</v>
      </c>
      <c r="G368">
        <f>_xlfn.XLOOKUP(C368,'Low Poverty'!G:G,'Low Poverty'!C:C)</f>
        <v>15.2</v>
      </c>
      <c r="H368">
        <f>_xlfn.XLOOKUP(C368,'Low Poverty'!G:G,'Low Poverty'!H:H)</f>
        <v>0</v>
      </c>
      <c r="I368">
        <f>_xlfn.XLOOKUP(A:A,'Low Unemployment'!A:A,'Low Unemployment'!B:B)</f>
        <v>3.9</v>
      </c>
      <c r="J368">
        <f>_xlfn.XLOOKUP(A368,'Low Unemployment'!A:A,'Low Unemployment'!C:C)</f>
        <v>0</v>
      </c>
      <c r="K368">
        <f>_xlfn.XLOOKUP(A368,'Primary Care Physician'!A:A,'Primary Care Physician'!B:B)</f>
        <v>2039</v>
      </c>
      <c r="L368">
        <f>_xlfn.XLOOKUP(A368,'Primary Care Physician'!A:A,'Primary Care Physician'!C:C)</f>
        <v>0</v>
      </c>
      <c r="M368">
        <f>IFERROR(_xlfn.XLOOKUP(C368,RECAP!E:E,RECAP!F:F),0)</f>
        <v>0</v>
      </c>
      <c r="N368">
        <f>IFERROR(_xlfn.XLOOKUP(Table3[[#This Row],[Full Tract]],'IN QCT'!A:A,'IN QCT'!B:B),0)</f>
        <v>0</v>
      </c>
    </row>
    <row r="369" spans="1:14" x14ac:dyDescent="0.25">
      <c r="A369" t="s">
        <v>2732</v>
      </c>
      <c r="B369" t="s">
        <v>1811</v>
      </c>
      <c r="C369">
        <v>18049953200</v>
      </c>
      <c r="D369">
        <f t="shared" si="5"/>
        <v>0</v>
      </c>
      <c r="E369" s="8">
        <f>_xlfn.XLOOKUP(C369,'High Income'!G:G,'High Income'!C:C)</f>
        <v>79423</v>
      </c>
      <c r="F369">
        <f>_xlfn.XLOOKUP(C369,'High Income'!G:G,'High Income'!H:H)</f>
        <v>0</v>
      </c>
      <c r="G369">
        <f>_xlfn.XLOOKUP(C369,'Low Poverty'!G:G,'Low Poverty'!C:C)</f>
        <v>8.5</v>
      </c>
      <c r="H369">
        <f>_xlfn.XLOOKUP(C369,'Low Poverty'!G:G,'Low Poverty'!H:H)</f>
        <v>0</v>
      </c>
      <c r="I369">
        <f>_xlfn.XLOOKUP(A:A,'Low Unemployment'!A:A,'Low Unemployment'!B:B)</f>
        <v>3.9</v>
      </c>
      <c r="J369">
        <f>_xlfn.XLOOKUP(A369,'Low Unemployment'!A:A,'Low Unemployment'!C:C)</f>
        <v>0</v>
      </c>
      <c r="K369">
        <f>_xlfn.XLOOKUP(A369,'Primary Care Physician'!A:A,'Primary Care Physician'!B:B)</f>
        <v>2039</v>
      </c>
      <c r="L369">
        <f>_xlfn.XLOOKUP(A369,'Primary Care Physician'!A:A,'Primary Care Physician'!C:C)</f>
        <v>0</v>
      </c>
      <c r="M369">
        <f>IFERROR(_xlfn.XLOOKUP(C369,RECAP!E:E,RECAP!F:F),0)</f>
        <v>0</v>
      </c>
      <c r="N369">
        <f>IFERROR(_xlfn.XLOOKUP(Table3[[#This Row],[Full Tract]],'IN QCT'!A:A,'IN QCT'!B:B),0)</f>
        <v>0</v>
      </c>
    </row>
    <row r="370" spans="1:14" x14ac:dyDescent="0.25">
      <c r="A370" t="s">
        <v>2732</v>
      </c>
      <c r="B370" t="s">
        <v>1125</v>
      </c>
      <c r="C370">
        <v>18049953300</v>
      </c>
      <c r="D370">
        <f t="shared" si="5"/>
        <v>0</v>
      </c>
      <c r="E370" s="8">
        <f>_xlfn.XLOOKUP(C370,'High Income'!G:G,'High Income'!C:C)</f>
        <v>61250</v>
      </c>
      <c r="F370">
        <f>_xlfn.XLOOKUP(C370,'High Income'!G:G,'High Income'!H:H)</f>
        <v>0</v>
      </c>
      <c r="G370">
        <f>_xlfn.XLOOKUP(C370,'Low Poverty'!G:G,'Low Poverty'!C:C)</f>
        <v>12.1</v>
      </c>
      <c r="H370">
        <f>_xlfn.XLOOKUP(C370,'Low Poverty'!G:G,'Low Poverty'!H:H)</f>
        <v>0</v>
      </c>
      <c r="I370">
        <f>_xlfn.XLOOKUP(A:A,'Low Unemployment'!A:A,'Low Unemployment'!B:B)</f>
        <v>3.9</v>
      </c>
      <c r="J370">
        <f>_xlfn.XLOOKUP(A370,'Low Unemployment'!A:A,'Low Unemployment'!C:C)</f>
        <v>0</v>
      </c>
      <c r="K370">
        <f>_xlfn.XLOOKUP(A370,'Primary Care Physician'!A:A,'Primary Care Physician'!B:B)</f>
        <v>2039</v>
      </c>
      <c r="L370">
        <f>_xlfn.XLOOKUP(A370,'Primary Care Physician'!A:A,'Primary Care Physician'!C:C)</f>
        <v>0</v>
      </c>
      <c r="M370">
        <f>IFERROR(_xlfn.XLOOKUP(C370,RECAP!E:E,RECAP!F:F),0)</f>
        <v>0</v>
      </c>
      <c r="N370">
        <f>IFERROR(_xlfn.XLOOKUP(Table3[[#This Row],[Full Tract]],'IN QCT'!A:A,'IN QCT'!B:B),0)</f>
        <v>0</v>
      </c>
    </row>
    <row r="371" spans="1:14" x14ac:dyDescent="0.25">
      <c r="A371" t="s">
        <v>2732</v>
      </c>
      <c r="B371" t="s">
        <v>1147</v>
      </c>
      <c r="C371">
        <v>18049953400</v>
      </c>
      <c r="D371">
        <f t="shared" si="5"/>
        <v>0</v>
      </c>
      <c r="E371" s="8">
        <f>_xlfn.XLOOKUP(C371,'High Income'!G:G,'High Income'!C:C)</f>
        <v>61534</v>
      </c>
      <c r="F371">
        <f>_xlfn.XLOOKUP(C371,'High Income'!G:G,'High Income'!H:H)</f>
        <v>0</v>
      </c>
      <c r="G371">
        <f>_xlfn.XLOOKUP(C371,'Low Poverty'!G:G,'Low Poverty'!C:C)</f>
        <v>18.3</v>
      </c>
      <c r="H371">
        <f>_xlfn.XLOOKUP(C371,'Low Poverty'!G:G,'Low Poverty'!H:H)</f>
        <v>0</v>
      </c>
      <c r="I371">
        <f>_xlfn.XLOOKUP(A:A,'Low Unemployment'!A:A,'Low Unemployment'!B:B)</f>
        <v>3.9</v>
      </c>
      <c r="J371">
        <f>_xlfn.XLOOKUP(A371,'Low Unemployment'!A:A,'Low Unemployment'!C:C)</f>
        <v>0</v>
      </c>
      <c r="K371">
        <f>_xlfn.XLOOKUP(A371,'Primary Care Physician'!A:A,'Primary Care Physician'!B:B)</f>
        <v>2039</v>
      </c>
      <c r="L371">
        <f>_xlfn.XLOOKUP(A371,'Primary Care Physician'!A:A,'Primary Care Physician'!C:C)</f>
        <v>0</v>
      </c>
      <c r="M371">
        <f>IFERROR(_xlfn.XLOOKUP(C371,RECAP!E:E,RECAP!F:F),0)</f>
        <v>0</v>
      </c>
      <c r="N371">
        <f>IFERROR(_xlfn.XLOOKUP(Table3[[#This Row],[Full Tract]],'IN QCT'!A:A,'IN QCT'!B:B),0)</f>
        <v>0</v>
      </c>
    </row>
    <row r="372" spans="1:14" x14ac:dyDescent="0.25">
      <c r="A372" t="s">
        <v>2732</v>
      </c>
      <c r="B372" t="s">
        <v>1331</v>
      </c>
      <c r="C372">
        <v>18049953500</v>
      </c>
      <c r="D372">
        <f t="shared" si="5"/>
        <v>0</v>
      </c>
      <c r="E372" s="8">
        <f>_xlfn.XLOOKUP(C372,'High Income'!G:G,'High Income'!C:C)</f>
        <v>66643</v>
      </c>
      <c r="F372">
        <f>_xlfn.XLOOKUP(C372,'High Income'!G:G,'High Income'!H:H)</f>
        <v>0</v>
      </c>
      <c r="G372">
        <f>_xlfn.XLOOKUP(C372,'Low Poverty'!G:G,'Low Poverty'!C:C)</f>
        <v>13</v>
      </c>
      <c r="H372">
        <f>_xlfn.XLOOKUP(C372,'Low Poverty'!G:G,'Low Poverty'!H:H)</f>
        <v>0</v>
      </c>
      <c r="I372">
        <f>_xlfn.XLOOKUP(A:A,'Low Unemployment'!A:A,'Low Unemployment'!B:B)</f>
        <v>3.9</v>
      </c>
      <c r="J372">
        <f>_xlfn.XLOOKUP(A372,'Low Unemployment'!A:A,'Low Unemployment'!C:C)</f>
        <v>0</v>
      </c>
      <c r="K372">
        <f>_xlfn.XLOOKUP(A372,'Primary Care Physician'!A:A,'Primary Care Physician'!B:B)</f>
        <v>2039</v>
      </c>
      <c r="L372">
        <f>_xlfn.XLOOKUP(A372,'Primary Care Physician'!A:A,'Primary Care Physician'!C:C)</f>
        <v>0</v>
      </c>
      <c r="M372">
        <f>IFERROR(_xlfn.XLOOKUP(C372,RECAP!E:E,RECAP!F:F),0)</f>
        <v>0</v>
      </c>
      <c r="N372">
        <f>IFERROR(_xlfn.XLOOKUP(Table3[[#This Row],[Full Tract]],'IN QCT'!A:A,'IN QCT'!B:B),0)</f>
        <v>0</v>
      </c>
    </row>
    <row r="373" spans="1:14" x14ac:dyDescent="0.25">
      <c r="A373" t="s">
        <v>2733</v>
      </c>
      <c r="B373" t="s">
        <v>433</v>
      </c>
      <c r="C373">
        <v>18051050100</v>
      </c>
      <c r="D373">
        <f t="shared" si="5"/>
        <v>1</v>
      </c>
      <c r="E373" s="8">
        <f>_xlfn.XLOOKUP(C373,'High Income'!G:G,'High Income'!C:C)</f>
        <v>64338</v>
      </c>
      <c r="F373">
        <f>_xlfn.XLOOKUP(C373,'High Income'!G:G,'High Income'!H:H)</f>
        <v>0</v>
      </c>
      <c r="G373">
        <f>_xlfn.XLOOKUP(C373,'Low Poverty'!G:G,'Low Poverty'!C:C)</f>
        <v>6.3</v>
      </c>
      <c r="H373">
        <f>_xlfn.XLOOKUP(C373,'Low Poverty'!G:G,'Low Poverty'!H:H)</f>
        <v>0</v>
      </c>
      <c r="I373">
        <f>_xlfn.XLOOKUP(A:A,'Low Unemployment'!A:A,'Low Unemployment'!B:B)</f>
        <v>3.1</v>
      </c>
      <c r="J373">
        <f>_xlfn.XLOOKUP(A373,'Low Unemployment'!A:A,'Low Unemployment'!C:C)</f>
        <v>1</v>
      </c>
      <c r="K373">
        <f>_xlfn.XLOOKUP(A373,'Primary Care Physician'!A:A,'Primary Care Physician'!B:B)</f>
        <v>2533</v>
      </c>
      <c r="L373">
        <f>_xlfn.XLOOKUP(A373,'Primary Care Physician'!A:A,'Primary Care Physician'!C:C)</f>
        <v>0</v>
      </c>
      <c r="M373">
        <f>IFERROR(_xlfn.XLOOKUP(C373,RECAP!E:E,RECAP!F:F),0)</f>
        <v>0</v>
      </c>
      <c r="N373">
        <f>IFERROR(_xlfn.XLOOKUP(Table3[[#This Row],[Full Tract]],'IN QCT'!A:A,'IN QCT'!B:B),0)</f>
        <v>0</v>
      </c>
    </row>
    <row r="374" spans="1:14" x14ac:dyDescent="0.25">
      <c r="A374" t="s">
        <v>2733</v>
      </c>
      <c r="B374" t="s">
        <v>1167</v>
      </c>
      <c r="C374">
        <v>18051050201</v>
      </c>
      <c r="D374">
        <f t="shared" si="5"/>
        <v>1</v>
      </c>
      <c r="E374" s="8">
        <f>_xlfn.XLOOKUP(C374,'High Income'!G:G,'High Income'!C:C)</f>
        <v>62019</v>
      </c>
      <c r="F374">
        <f>_xlfn.XLOOKUP(C374,'High Income'!G:G,'High Income'!H:H)</f>
        <v>0</v>
      </c>
      <c r="G374">
        <f>_xlfn.XLOOKUP(C374,'Low Poverty'!G:G,'Low Poverty'!C:C)</f>
        <v>15.7</v>
      </c>
      <c r="H374">
        <f>_xlfn.XLOOKUP(C374,'Low Poverty'!G:G,'Low Poverty'!H:H)</f>
        <v>0</v>
      </c>
      <c r="I374">
        <f>_xlfn.XLOOKUP(A:A,'Low Unemployment'!A:A,'Low Unemployment'!B:B)</f>
        <v>3.1</v>
      </c>
      <c r="J374">
        <f>_xlfn.XLOOKUP(A374,'Low Unemployment'!A:A,'Low Unemployment'!C:C)</f>
        <v>1</v>
      </c>
      <c r="K374">
        <f>_xlfn.XLOOKUP(A374,'Primary Care Physician'!A:A,'Primary Care Physician'!B:B)</f>
        <v>2533</v>
      </c>
      <c r="L374">
        <f>_xlfn.XLOOKUP(A374,'Primary Care Physician'!A:A,'Primary Care Physician'!C:C)</f>
        <v>0</v>
      </c>
      <c r="M374">
        <f>IFERROR(_xlfn.XLOOKUP(C374,RECAP!E:E,RECAP!F:F),0)</f>
        <v>0</v>
      </c>
      <c r="N374">
        <f>IFERROR(_xlfn.XLOOKUP(Table3[[#This Row],[Full Tract]],'IN QCT'!A:A,'IN QCT'!B:B),0)</f>
        <v>0</v>
      </c>
    </row>
    <row r="375" spans="1:14" x14ac:dyDescent="0.25">
      <c r="A375" t="s">
        <v>2733</v>
      </c>
      <c r="B375" t="s">
        <v>1529</v>
      </c>
      <c r="C375">
        <v>18051050202</v>
      </c>
      <c r="D375">
        <f t="shared" si="5"/>
        <v>3</v>
      </c>
      <c r="E375" s="8">
        <f>_xlfn.XLOOKUP(C375,'High Income'!G:G,'High Income'!C:C)</f>
        <v>95682</v>
      </c>
      <c r="F375">
        <f>_xlfn.XLOOKUP(C375,'High Income'!G:G,'High Income'!H:H)</f>
        <v>1</v>
      </c>
      <c r="G375">
        <f>_xlfn.XLOOKUP(C375,'Low Poverty'!G:G,'Low Poverty'!C:C)</f>
        <v>6</v>
      </c>
      <c r="H375">
        <f>_xlfn.XLOOKUP(C375,'Low Poverty'!G:G,'Low Poverty'!H:H)</f>
        <v>1</v>
      </c>
      <c r="I375">
        <f>_xlfn.XLOOKUP(A:A,'Low Unemployment'!A:A,'Low Unemployment'!B:B)</f>
        <v>3.1</v>
      </c>
      <c r="J375">
        <f>_xlfn.XLOOKUP(A375,'Low Unemployment'!A:A,'Low Unemployment'!C:C)</f>
        <v>1</v>
      </c>
      <c r="K375">
        <f>_xlfn.XLOOKUP(A375,'Primary Care Physician'!A:A,'Primary Care Physician'!B:B)</f>
        <v>2533</v>
      </c>
      <c r="L375">
        <f>_xlfn.XLOOKUP(A375,'Primary Care Physician'!A:A,'Primary Care Physician'!C:C)</f>
        <v>0</v>
      </c>
      <c r="M375">
        <f>IFERROR(_xlfn.XLOOKUP(C375,RECAP!E:E,RECAP!F:F),0)</f>
        <v>0</v>
      </c>
      <c r="N375">
        <f>IFERROR(_xlfn.XLOOKUP(Table3[[#This Row],[Full Tract]],'IN QCT'!A:A,'IN QCT'!B:B),0)</f>
        <v>0</v>
      </c>
    </row>
    <row r="376" spans="1:14" x14ac:dyDescent="0.25">
      <c r="A376" t="s">
        <v>2733</v>
      </c>
      <c r="B376" t="s">
        <v>825</v>
      </c>
      <c r="C376">
        <v>18051050300</v>
      </c>
      <c r="D376">
        <f t="shared" si="5"/>
        <v>1</v>
      </c>
      <c r="E376" s="8">
        <f>_xlfn.XLOOKUP(C376,'High Income'!G:G,'High Income'!C:C)</f>
        <v>53455</v>
      </c>
      <c r="F376">
        <f>_xlfn.XLOOKUP(C376,'High Income'!G:G,'High Income'!H:H)</f>
        <v>0</v>
      </c>
      <c r="G376">
        <f>_xlfn.XLOOKUP(C376,'Low Poverty'!G:G,'Low Poverty'!C:C)</f>
        <v>8.6</v>
      </c>
      <c r="H376">
        <f>_xlfn.XLOOKUP(C376,'Low Poverty'!G:G,'Low Poverty'!H:H)</f>
        <v>0</v>
      </c>
      <c r="I376">
        <f>_xlfn.XLOOKUP(A:A,'Low Unemployment'!A:A,'Low Unemployment'!B:B)</f>
        <v>3.1</v>
      </c>
      <c r="J376">
        <f>_xlfn.XLOOKUP(A376,'Low Unemployment'!A:A,'Low Unemployment'!C:C)</f>
        <v>1</v>
      </c>
      <c r="K376">
        <f>_xlfn.XLOOKUP(A376,'Primary Care Physician'!A:A,'Primary Care Physician'!B:B)</f>
        <v>2533</v>
      </c>
      <c r="L376">
        <f>_xlfn.XLOOKUP(A376,'Primary Care Physician'!A:A,'Primary Care Physician'!C:C)</f>
        <v>0</v>
      </c>
      <c r="M376">
        <f>IFERROR(_xlfn.XLOOKUP(C376,RECAP!E:E,RECAP!F:F),0)</f>
        <v>0</v>
      </c>
      <c r="N376">
        <f>IFERROR(_xlfn.XLOOKUP(Table3[[#This Row],[Full Tract]],'IN QCT'!A:A,'IN QCT'!B:B),0)</f>
        <v>0</v>
      </c>
    </row>
    <row r="377" spans="1:14" x14ac:dyDescent="0.25">
      <c r="A377" t="s">
        <v>2733</v>
      </c>
      <c r="B377" t="s">
        <v>1193</v>
      </c>
      <c r="C377">
        <v>18051050401</v>
      </c>
      <c r="D377">
        <f t="shared" si="5"/>
        <v>1</v>
      </c>
      <c r="E377" s="8">
        <f>_xlfn.XLOOKUP(C377,'High Income'!G:G,'High Income'!C:C)</f>
        <v>73594</v>
      </c>
      <c r="F377">
        <f>_xlfn.XLOOKUP(C377,'High Income'!G:G,'High Income'!H:H)</f>
        <v>0</v>
      </c>
      <c r="G377">
        <f>_xlfn.XLOOKUP(C377,'Low Poverty'!G:G,'Low Poverty'!C:C)</f>
        <v>10.9</v>
      </c>
      <c r="H377">
        <f>_xlfn.XLOOKUP(C377,'Low Poverty'!G:G,'Low Poverty'!H:H)</f>
        <v>0</v>
      </c>
      <c r="I377">
        <f>_xlfn.XLOOKUP(A:A,'Low Unemployment'!A:A,'Low Unemployment'!B:B)</f>
        <v>3.1</v>
      </c>
      <c r="J377">
        <f>_xlfn.XLOOKUP(A377,'Low Unemployment'!A:A,'Low Unemployment'!C:C)</f>
        <v>1</v>
      </c>
      <c r="K377">
        <f>_xlfn.XLOOKUP(A377,'Primary Care Physician'!A:A,'Primary Care Physician'!B:B)</f>
        <v>2533</v>
      </c>
      <c r="L377">
        <f>_xlfn.XLOOKUP(A377,'Primary Care Physician'!A:A,'Primary Care Physician'!C:C)</f>
        <v>0</v>
      </c>
      <c r="M377">
        <f>IFERROR(_xlfn.XLOOKUP(C377,RECAP!E:E,RECAP!F:F),0)</f>
        <v>0</v>
      </c>
      <c r="N377">
        <f>IFERROR(_xlfn.XLOOKUP(Table3[[#This Row],[Full Tract]],'IN QCT'!A:A,'IN QCT'!B:B),0)</f>
        <v>0</v>
      </c>
    </row>
    <row r="378" spans="1:14" x14ac:dyDescent="0.25">
      <c r="A378" t="s">
        <v>2733</v>
      </c>
      <c r="B378" t="s">
        <v>1661</v>
      </c>
      <c r="C378">
        <v>18051050402</v>
      </c>
      <c r="D378">
        <f t="shared" si="5"/>
        <v>2</v>
      </c>
      <c r="E378" s="8">
        <f>_xlfn.XLOOKUP(C378,'High Income'!G:G,'High Income'!C:C)</f>
        <v>90250</v>
      </c>
      <c r="F378">
        <f>_xlfn.XLOOKUP(C378,'High Income'!G:G,'High Income'!H:H)</f>
        <v>1</v>
      </c>
      <c r="G378">
        <f>_xlfn.XLOOKUP(C378,'Low Poverty'!G:G,'Low Poverty'!C:C)</f>
        <v>11</v>
      </c>
      <c r="H378">
        <f>_xlfn.XLOOKUP(C378,'Low Poverty'!G:G,'Low Poverty'!H:H)</f>
        <v>0</v>
      </c>
      <c r="I378">
        <f>_xlfn.XLOOKUP(A:A,'Low Unemployment'!A:A,'Low Unemployment'!B:B)</f>
        <v>3.1</v>
      </c>
      <c r="J378">
        <f>_xlfn.XLOOKUP(A378,'Low Unemployment'!A:A,'Low Unemployment'!C:C)</f>
        <v>1</v>
      </c>
      <c r="K378">
        <f>_xlfn.XLOOKUP(A378,'Primary Care Physician'!A:A,'Primary Care Physician'!B:B)</f>
        <v>2533</v>
      </c>
      <c r="L378">
        <f>_xlfn.XLOOKUP(A378,'Primary Care Physician'!A:A,'Primary Care Physician'!C:C)</f>
        <v>0</v>
      </c>
      <c r="M378">
        <f>IFERROR(_xlfn.XLOOKUP(C378,RECAP!E:E,RECAP!F:F),0)</f>
        <v>0</v>
      </c>
      <c r="N378">
        <f>IFERROR(_xlfn.XLOOKUP(Table3[[#This Row],[Full Tract]],'IN QCT'!A:A,'IN QCT'!B:B),0)</f>
        <v>0</v>
      </c>
    </row>
    <row r="379" spans="1:14" x14ac:dyDescent="0.25">
      <c r="A379" t="s">
        <v>2733</v>
      </c>
      <c r="B379" t="s">
        <v>669</v>
      </c>
      <c r="C379">
        <v>18051050501</v>
      </c>
      <c r="D379">
        <f t="shared" si="5"/>
        <v>1</v>
      </c>
      <c r="E379" s="8">
        <f>_xlfn.XLOOKUP(C379,'High Income'!G:G,'High Income'!C:C)</f>
        <v>56540</v>
      </c>
      <c r="F379">
        <f>_xlfn.XLOOKUP(C379,'High Income'!G:G,'High Income'!H:H)</f>
        <v>0</v>
      </c>
      <c r="G379">
        <f>_xlfn.XLOOKUP(C379,'Low Poverty'!G:G,'Low Poverty'!C:C)</f>
        <v>6.9</v>
      </c>
      <c r="H379">
        <f>_xlfn.XLOOKUP(C379,'Low Poverty'!G:G,'Low Poverty'!H:H)</f>
        <v>0</v>
      </c>
      <c r="I379">
        <f>_xlfn.XLOOKUP(A:A,'Low Unemployment'!A:A,'Low Unemployment'!B:B)</f>
        <v>3.1</v>
      </c>
      <c r="J379">
        <f>_xlfn.XLOOKUP(A379,'Low Unemployment'!A:A,'Low Unemployment'!C:C)</f>
        <v>1</v>
      </c>
      <c r="K379">
        <f>_xlfn.XLOOKUP(A379,'Primary Care Physician'!A:A,'Primary Care Physician'!B:B)</f>
        <v>2533</v>
      </c>
      <c r="L379">
        <f>_xlfn.XLOOKUP(A379,'Primary Care Physician'!A:A,'Primary Care Physician'!C:C)</f>
        <v>0</v>
      </c>
      <c r="M379">
        <f>IFERROR(_xlfn.XLOOKUP(C379,RECAP!E:E,RECAP!F:F),0)</f>
        <v>0</v>
      </c>
      <c r="N379">
        <f>IFERROR(_xlfn.XLOOKUP(Table3[[#This Row],[Full Tract]],'IN QCT'!A:A,'IN QCT'!B:B),0)</f>
        <v>0</v>
      </c>
    </row>
    <row r="380" spans="1:14" x14ac:dyDescent="0.25">
      <c r="A380" t="s">
        <v>2733</v>
      </c>
      <c r="B380" t="s">
        <v>785</v>
      </c>
      <c r="C380">
        <v>18051050502</v>
      </c>
      <c r="D380">
        <f t="shared" si="5"/>
        <v>1</v>
      </c>
      <c r="E380" s="8">
        <f>_xlfn.XLOOKUP(C380,'High Income'!G:G,'High Income'!C:C)</f>
        <v>52857</v>
      </c>
      <c r="F380">
        <f>_xlfn.XLOOKUP(C380,'High Income'!G:G,'High Income'!H:H)</f>
        <v>0</v>
      </c>
      <c r="G380">
        <f>_xlfn.XLOOKUP(C380,'Low Poverty'!G:G,'Low Poverty'!C:C)</f>
        <v>17.899999999999999</v>
      </c>
      <c r="H380">
        <f>_xlfn.XLOOKUP(C380,'Low Poverty'!G:G,'Low Poverty'!H:H)</f>
        <v>0</v>
      </c>
      <c r="I380">
        <f>_xlfn.XLOOKUP(A:A,'Low Unemployment'!A:A,'Low Unemployment'!B:B)</f>
        <v>3.1</v>
      </c>
      <c r="J380">
        <f>_xlfn.XLOOKUP(A380,'Low Unemployment'!A:A,'Low Unemployment'!C:C)</f>
        <v>1</v>
      </c>
      <c r="K380">
        <f>_xlfn.XLOOKUP(A380,'Primary Care Physician'!A:A,'Primary Care Physician'!B:B)</f>
        <v>2533</v>
      </c>
      <c r="L380">
        <f>_xlfn.XLOOKUP(A380,'Primary Care Physician'!A:A,'Primary Care Physician'!C:C)</f>
        <v>0</v>
      </c>
      <c r="M380">
        <f>IFERROR(_xlfn.XLOOKUP(C380,RECAP!E:E,RECAP!F:F),0)</f>
        <v>0</v>
      </c>
      <c r="N380">
        <f>IFERROR(_xlfn.XLOOKUP(Table3[[#This Row],[Full Tract]],'IN QCT'!A:A,'IN QCT'!B:B),0)</f>
        <v>0</v>
      </c>
    </row>
    <row r="381" spans="1:14" x14ac:dyDescent="0.25">
      <c r="A381" t="s">
        <v>2734</v>
      </c>
      <c r="B381" t="s">
        <v>69</v>
      </c>
      <c r="C381">
        <v>18053000100</v>
      </c>
      <c r="D381">
        <f t="shared" si="5"/>
        <v>0</v>
      </c>
      <c r="E381" s="8">
        <f>_xlfn.XLOOKUP(C381,'High Income'!G:G,'High Income'!C:C)</f>
        <v>48831</v>
      </c>
      <c r="F381">
        <f>_xlfn.XLOOKUP(C381,'High Income'!G:G,'High Income'!H:H)</f>
        <v>0</v>
      </c>
      <c r="G381">
        <f>_xlfn.XLOOKUP(C381,'Low Poverty'!G:G,'Low Poverty'!C:C)</f>
        <v>35.1</v>
      </c>
      <c r="H381">
        <f>_xlfn.XLOOKUP(C381,'Low Poverty'!G:G,'Low Poverty'!H:H)</f>
        <v>0</v>
      </c>
      <c r="I381">
        <f>_xlfn.XLOOKUP(A:A,'Low Unemployment'!A:A,'Low Unemployment'!B:B)</f>
        <v>4.5999999999999996</v>
      </c>
      <c r="J381">
        <f>_xlfn.XLOOKUP(A381,'Low Unemployment'!A:A,'Low Unemployment'!C:C)</f>
        <v>0</v>
      </c>
      <c r="K381">
        <f>_xlfn.XLOOKUP(A381,'Primary Care Physician'!A:A,'Primary Care Physician'!B:B)</f>
        <v>2367</v>
      </c>
      <c r="L381">
        <f>_xlfn.XLOOKUP(A381,'Primary Care Physician'!A:A,'Primary Care Physician'!C:C)</f>
        <v>0</v>
      </c>
      <c r="M381">
        <f>IFERROR(_xlfn.XLOOKUP(C381,RECAP!E:E,RECAP!F:F),0)</f>
        <v>0</v>
      </c>
      <c r="N381">
        <f>IFERROR(_xlfn.XLOOKUP(Table3[[#This Row],[Full Tract]],'IN QCT'!A:A,'IN QCT'!B:B),0)</f>
        <v>1</v>
      </c>
    </row>
    <row r="382" spans="1:14" x14ac:dyDescent="0.25">
      <c r="A382" t="s">
        <v>2734</v>
      </c>
      <c r="B382" t="s">
        <v>301</v>
      </c>
      <c r="C382">
        <v>18053010100</v>
      </c>
      <c r="D382">
        <f t="shared" si="5"/>
        <v>1</v>
      </c>
      <c r="E382" s="8">
        <f>_xlfn.XLOOKUP(C382,'High Income'!G:G,'High Income'!C:C)</f>
        <v>87396</v>
      </c>
      <c r="F382">
        <f>_xlfn.XLOOKUP(C382,'High Income'!G:G,'High Income'!H:H)</f>
        <v>1</v>
      </c>
      <c r="G382">
        <f>_xlfn.XLOOKUP(C382,'Low Poverty'!G:G,'Low Poverty'!C:C)</f>
        <v>10.3</v>
      </c>
      <c r="H382">
        <f>_xlfn.XLOOKUP(C382,'Low Poverty'!G:G,'Low Poverty'!H:H)</f>
        <v>0</v>
      </c>
      <c r="I382">
        <f>_xlfn.XLOOKUP(A:A,'Low Unemployment'!A:A,'Low Unemployment'!B:B)</f>
        <v>4.5999999999999996</v>
      </c>
      <c r="J382">
        <f>_xlfn.XLOOKUP(A382,'Low Unemployment'!A:A,'Low Unemployment'!C:C)</f>
        <v>0</v>
      </c>
      <c r="K382">
        <f>_xlfn.XLOOKUP(A382,'Primary Care Physician'!A:A,'Primary Care Physician'!B:B)</f>
        <v>2367</v>
      </c>
      <c r="L382">
        <f>_xlfn.XLOOKUP(A382,'Primary Care Physician'!A:A,'Primary Care Physician'!C:C)</f>
        <v>0</v>
      </c>
      <c r="M382">
        <f>IFERROR(_xlfn.XLOOKUP(C382,RECAP!E:E,RECAP!F:F),0)</f>
        <v>0</v>
      </c>
      <c r="N382">
        <f>IFERROR(_xlfn.XLOOKUP(Table3[[#This Row],[Full Tract]],'IN QCT'!A:A,'IN QCT'!B:B),0)</f>
        <v>0</v>
      </c>
    </row>
    <row r="383" spans="1:14" x14ac:dyDescent="0.25">
      <c r="A383" t="s">
        <v>2734</v>
      </c>
      <c r="B383" t="s">
        <v>841</v>
      </c>
      <c r="C383">
        <v>18053010200</v>
      </c>
      <c r="D383">
        <f t="shared" si="5"/>
        <v>0</v>
      </c>
      <c r="E383" s="8">
        <f>_xlfn.XLOOKUP(C383,'High Income'!G:G,'High Income'!C:C)</f>
        <v>77870</v>
      </c>
      <c r="F383">
        <f>_xlfn.XLOOKUP(C383,'High Income'!G:G,'High Income'!H:H)</f>
        <v>0</v>
      </c>
      <c r="G383">
        <f>_xlfn.XLOOKUP(C383,'Low Poverty'!G:G,'Low Poverty'!C:C)</f>
        <v>7.4</v>
      </c>
      <c r="H383">
        <f>_xlfn.XLOOKUP(C383,'Low Poverty'!G:G,'Low Poverty'!H:H)</f>
        <v>0</v>
      </c>
      <c r="I383">
        <f>_xlfn.XLOOKUP(A:A,'Low Unemployment'!A:A,'Low Unemployment'!B:B)</f>
        <v>4.5999999999999996</v>
      </c>
      <c r="J383">
        <f>_xlfn.XLOOKUP(A383,'Low Unemployment'!A:A,'Low Unemployment'!C:C)</f>
        <v>0</v>
      </c>
      <c r="K383">
        <f>_xlfn.XLOOKUP(A383,'Primary Care Physician'!A:A,'Primary Care Physician'!B:B)</f>
        <v>2367</v>
      </c>
      <c r="L383">
        <f>_xlfn.XLOOKUP(A383,'Primary Care Physician'!A:A,'Primary Care Physician'!C:C)</f>
        <v>0</v>
      </c>
      <c r="M383">
        <f>IFERROR(_xlfn.XLOOKUP(C383,RECAP!E:E,RECAP!F:F),0)</f>
        <v>0</v>
      </c>
      <c r="N383">
        <f>IFERROR(_xlfn.XLOOKUP(Table3[[#This Row],[Full Tract]],'IN QCT'!A:A,'IN QCT'!B:B),0)</f>
        <v>0</v>
      </c>
    </row>
    <row r="384" spans="1:14" x14ac:dyDescent="0.25">
      <c r="A384" t="s">
        <v>2734</v>
      </c>
      <c r="B384" t="s">
        <v>699</v>
      </c>
      <c r="C384">
        <v>18053010300</v>
      </c>
      <c r="D384">
        <f t="shared" si="5"/>
        <v>0</v>
      </c>
      <c r="E384" s="8">
        <f>_xlfn.XLOOKUP(C384,'High Income'!G:G,'High Income'!C:C)</f>
        <v>56580</v>
      </c>
      <c r="F384">
        <f>_xlfn.XLOOKUP(C384,'High Income'!G:G,'High Income'!H:H)</f>
        <v>0</v>
      </c>
      <c r="G384">
        <f>_xlfn.XLOOKUP(C384,'Low Poverty'!G:G,'Low Poverty'!C:C)</f>
        <v>20.2</v>
      </c>
      <c r="H384">
        <f>_xlfn.XLOOKUP(C384,'Low Poverty'!G:G,'Low Poverty'!H:H)</f>
        <v>0</v>
      </c>
      <c r="I384">
        <f>_xlfn.XLOOKUP(A:A,'Low Unemployment'!A:A,'Low Unemployment'!B:B)</f>
        <v>4.5999999999999996</v>
      </c>
      <c r="J384">
        <f>_xlfn.XLOOKUP(A384,'Low Unemployment'!A:A,'Low Unemployment'!C:C)</f>
        <v>0</v>
      </c>
      <c r="K384">
        <f>_xlfn.XLOOKUP(A384,'Primary Care Physician'!A:A,'Primary Care Physician'!B:B)</f>
        <v>2367</v>
      </c>
      <c r="L384">
        <f>_xlfn.XLOOKUP(A384,'Primary Care Physician'!A:A,'Primary Care Physician'!C:C)</f>
        <v>0</v>
      </c>
      <c r="M384">
        <f>IFERROR(_xlfn.XLOOKUP(C384,RECAP!E:E,RECAP!F:F),0)</f>
        <v>0</v>
      </c>
      <c r="N384">
        <f>IFERROR(_xlfn.XLOOKUP(Table3[[#This Row],[Full Tract]],'IN QCT'!A:A,'IN QCT'!B:B),0)</f>
        <v>0</v>
      </c>
    </row>
    <row r="385" spans="1:14" x14ac:dyDescent="0.25">
      <c r="A385" t="s">
        <v>2734</v>
      </c>
      <c r="B385" t="s">
        <v>39</v>
      </c>
      <c r="C385">
        <v>18053010400</v>
      </c>
      <c r="D385">
        <f t="shared" si="5"/>
        <v>0</v>
      </c>
      <c r="E385" s="8">
        <f>_xlfn.XLOOKUP(C385,'High Income'!G:G,'High Income'!C:C)</f>
        <v>45833</v>
      </c>
      <c r="F385">
        <f>_xlfn.XLOOKUP(C385,'High Income'!G:G,'High Income'!H:H)</f>
        <v>0</v>
      </c>
      <c r="G385">
        <f>_xlfn.XLOOKUP(C385,'Low Poverty'!G:G,'Low Poverty'!C:C)</f>
        <v>17.7</v>
      </c>
      <c r="H385">
        <f>_xlfn.XLOOKUP(C385,'Low Poverty'!G:G,'Low Poverty'!H:H)</f>
        <v>0</v>
      </c>
      <c r="I385">
        <f>_xlfn.XLOOKUP(A:A,'Low Unemployment'!A:A,'Low Unemployment'!B:B)</f>
        <v>4.5999999999999996</v>
      </c>
      <c r="J385">
        <f>_xlfn.XLOOKUP(A385,'Low Unemployment'!A:A,'Low Unemployment'!C:C)</f>
        <v>0</v>
      </c>
      <c r="K385">
        <f>_xlfn.XLOOKUP(A385,'Primary Care Physician'!A:A,'Primary Care Physician'!B:B)</f>
        <v>2367</v>
      </c>
      <c r="L385">
        <f>_xlfn.XLOOKUP(A385,'Primary Care Physician'!A:A,'Primary Care Physician'!C:C)</f>
        <v>0</v>
      </c>
      <c r="M385">
        <f>IFERROR(_xlfn.XLOOKUP(C385,RECAP!E:E,RECAP!F:F),0)</f>
        <v>0</v>
      </c>
      <c r="N385">
        <f>IFERROR(_xlfn.XLOOKUP(Table3[[#This Row],[Full Tract]],'IN QCT'!A:A,'IN QCT'!B:B),0)</f>
        <v>0</v>
      </c>
    </row>
    <row r="386" spans="1:14" x14ac:dyDescent="0.25">
      <c r="A386" t="s">
        <v>2734</v>
      </c>
      <c r="B386" t="s">
        <v>61</v>
      </c>
      <c r="C386">
        <v>18053010500</v>
      </c>
      <c r="D386">
        <f t="shared" ref="D386:D449" si="6">F386+H386+J386+L386+M386</f>
        <v>0</v>
      </c>
      <c r="E386" s="8">
        <f>_xlfn.XLOOKUP(C386,'High Income'!G:G,'High Income'!C:C)</f>
        <v>54741</v>
      </c>
      <c r="F386">
        <f>_xlfn.XLOOKUP(C386,'High Income'!G:G,'High Income'!H:H)</f>
        <v>0</v>
      </c>
      <c r="G386">
        <f>_xlfn.XLOOKUP(C386,'Low Poverty'!G:G,'Low Poverty'!C:C)</f>
        <v>18.8</v>
      </c>
      <c r="H386">
        <f>_xlfn.XLOOKUP(C386,'Low Poverty'!G:G,'Low Poverty'!H:H)</f>
        <v>0</v>
      </c>
      <c r="I386">
        <f>_xlfn.XLOOKUP(A:A,'Low Unemployment'!A:A,'Low Unemployment'!B:B)</f>
        <v>4.5999999999999996</v>
      </c>
      <c r="J386">
        <f>_xlfn.XLOOKUP(A386,'Low Unemployment'!A:A,'Low Unemployment'!C:C)</f>
        <v>0</v>
      </c>
      <c r="K386">
        <f>_xlfn.XLOOKUP(A386,'Primary Care Physician'!A:A,'Primary Care Physician'!B:B)</f>
        <v>2367</v>
      </c>
      <c r="L386">
        <f>_xlfn.XLOOKUP(A386,'Primary Care Physician'!A:A,'Primary Care Physician'!C:C)</f>
        <v>0</v>
      </c>
      <c r="M386">
        <f>IFERROR(_xlfn.XLOOKUP(C386,RECAP!E:E,RECAP!F:F),0)</f>
        <v>0</v>
      </c>
      <c r="N386">
        <f>IFERROR(_xlfn.XLOOKUP(Table3[[#This Row],[Full Tract]],'IN QCT'!A:A,'IN QCT'!B:B),0)</f>
        <v>0</v>
      </c>
    </row>
    <row r="387" spans="1:14" x14ac:dyDescent="0.25">
      <c r="A387" t="s">
        <v>2734</v>
      </c>
      <c r="B387" t="s">
        <v>147</v>
      </c>
      <c r="C387">
        <v>18053010600</v>
      </c>
      <c r="D387">
        <f t="shared" si="6"/>
        <v>0</v>
      </c>
      <c r="E387" s="8">
        <f>_xlfn.XLOOKUP(C387,'High Income'!G:G,'High Income'!C:C)</f>
        <v>70291</v>
      </c>
      <c r="F387">
        <f>_xlfn.XLOOKUP(C387,'High Income'!G:G,'High Income'!H:H)</f>
        <v>0</v>
      </c>
      <c r="G387">
        <f>_xlfn.XLOOKUP(C387,'Low Poverty'!G:G,'Low Poverty'!C:C)</f>
        <v>8.3000000000000007</v>
      </c>
      <c r="H387">
        <f>_xlfn.XLOOKUP(C387,'Low Poverty'!G:G,'Low Poverty'!H:H)</f>
        <v>0</v>
      </c>
      <c r="I387">
        <f>_xlfn.XLOOKUP(A:A,'Low Unemployment'!A:A,'Low Unemployment'!B:B)</f>
        <v>4.5999999999999996</v>
      </c>
      <c r="J387">
        <f>_xlfn.XLOOKUP(A387,'Low Unemployment'!A:A,'Low Unemployment'!C:C)</f>
        <v>0</v>
      </c>
      <c r="K387">
        <f>_xlfn.XLOOKUP(A387,'Primary Care Physician'!A:A,'Primary Care Physician'!B:B)</f>
        <v>2367</v>
      </c>
      <c r="L387">
        <f>_xlfn.XLOOKUP(A387,'Primary Care Physician'!A:A,'Primary Care Physician'!C:C)</f>
        <v>0</v>
      </c>
      <c r="M387">
        <f>IFERROR(_xlfn.XLOOKUP(C387,RECAP!E:E,RECAP!F:F),0)</f>
        <v>0</v>
      </c>
      <c r="N387">
        <f>IFERROR(_xlfn.XLOOKUP(Table3[[#This Row],[Full Tract]],'IN QCT'!A:A,'IN QCT'!B:B),0)</f>
        <v>0</v>
      </c>
    </row>
    <row r="388" spans="1:14" x14ac:dyDescent="0.25">
      <c r="A388" t="s">
        <v>2734</v>
      </c>
      <c r="B388" t="s">
        <v>1095</v>
      </c>
      <c r="C388">
        <v>18053010700</v>
      </c>
      <c r="D388">
        <f t="shared" si="6"/>
        <v>0</v>
      </c>
      <c r="E388" s="8">
        <f>_xlfn.XLOOKUP(C388,'High Income'!G:G,'High Income'!C:C)</f>
        <v>69185</v>
      </c>
      <c r="F388">
        <f>_xlfn.XLOOKUP(C388,'High Income'!G:G,'High Income'!H:H)</f>
        <v>0</v>
      </c>
      <c r="G388">
        <f>_xlfn.XLOOKUP(C388,'Low Poverty'!G:G,'Low Poverty'!C:C)</f>
        <v>10.1</v>
      </c>
      <c r="H388">
        <f>_xlfn.XLOOKUP(C388,'Low Poverty'!G:G,'Low Poverty'!H:H)</f>
        <v>0</v>
      </c>
      <c r="I388">
        <f>_xlfn.XLOOKUP(A:A,'Low Unemployment'!A:A,'Low Unemployment'!B:B)</f>
        <v>4.5999999999999996</v>
      </c>
      <c r="J388">
        <f>_xlfn.XLOOKUP(A388,'Low Unemployment'!A:A,'Low Unemployment'!C:C)</f>
        <v>0</v>
      </c>
      <c r="K388">
        <f>_xlfn.XLOOKUP(A388,'Primary Care Physician'!A:A,'Primary Care Physician'!B:B)</f>
        <v>2367</v>
      </c>
      <c r="L388">
        <f>_xlfn.XLOOKUP(A388,'Primary Care Physician'!A:A,'Primary Care Physician'!C:C)</f>
        <v>0</v>
      </c>
      <c r="M388">
        <f>IFERROR(_xlfn.XLOOKUP(C388,RECAP!E:E,RECAP!F:F),0)</f>
        <v>0</v>
      </c>
      <c r="N388">
        <f>IFERROR(_xlfn.XLOOKUP(Table3[[#This Row],[Full Tract]],'IN QCT'!A:A,'IN QCT'!B:B),0)</f>
        <v>0</v>
      </c>
    </row>
    <row r="389" spans="1:14" x14ac:dyDescent="0.25">
      <c r="A389" t="s">
        <v>2734</v>
      </c>
      <c r="B389" t="s">
        <v>659</v>
      </c>
      <c r="C389">
        <v>18053010800</v>
      </c>
      <c r="D389">
        <f t="shared" si="6"/>
        <v>0</v>
      </c>
      <c r="E389" s="8">
        <f>_xlfn.XLOOKUP(C389,'High Income'!G:G,'High Income'!C:C)</f>
        <v>61227</v>
      </c>
      <c r="F389">
        <f>_xlfn.XLOOKUP(C389,'High Income'!G:G,'High Income'!H:H)</f>
        <v>0</v>
      </c>
      <c r="G389">
        <f>_xlfn.XLOOKUP(C389,'Low Poverty'!G:G,'Low Poverty'!C:C)</f>
        <v>11.5</v>
      </c>
      <c r="H389">
        <f>_xlfn.XLOOKUP(C389,'Low Poverty'!G:G,'Low Poverty'!H:H)</f>
        <v>0</v>
      </c>
      <c r="I389">
        <f>_xlfn.XLOOKUP(A:A,'Low Unemployment'!A:A,'Low Unemployment'!B:B)</f>
        <v>4.5999999999999996</v>
      </c>
      <c r="J389">
        <f>_xlfn.XLOOKUP(A389,'Low Unemployment'!A:A,'Low Unemployment'!C:C)</f>
        <v>0</v>
      </c>
      <c r="K389">
        <f>_xlfn.XLOOKUP(A389,'Primary Care Physician'!A:A,'Primary Care Physician'!B:B)</f>
        <v>2367</v>
      </c>
      <c r="L389">
        <f>_xlfn.XLOOKUP(A389,'Primary Care Physician'!A:A,'Primary Care Physician'!C:C)</f>
        <v>0</v>
      </c>
      <c r="M389">
        <f>IFERROR(_xlfn.XLOOKUP(C389,RECAP!E:E,RECAP!F:F),0)</f>
        <v>0</v>
      </c>
      <c r="N389">
        <f>IFERROR(_xlfn.XLOOKUP(Table3[[#This Row],[Full Tract]],'IN QCT'!A:A,'IN QCT'!B:B),0)</f>
        <v>0</v>
      </c>
    </row>
    <row r="390" spans="1:14" x14ac:dyDescent="0.25">
      <c r="A390" t="s">
        <v>2734</v>
      </c>
      <c r="B390" t="s">
        <v>113</v>
      </c>
      <c r="C390">
        <v>18053000200</v>
      </c>
      <c r="D390">
        <f t="shared" si="6"/>
        <v>0</v>
      </c>
      <c r="E390" s="8">
        <f>_xlfn.XLOOKUP(C390,'High Income'!G:G,'High Income'!C:C)</f>
        <v>37772</v>
      </c>
      <c r="F390">
        <f>_xlfn.XLOOKUP(C390,'High Income'!G:G,'High Income'!H:H)</f>
        <v>0</v>
      </c>
      <c r="G390">
        <f>_xlfn.XLOOKUP(C390,'Low Poverty'!G:G,'Low Poverty'!C:C)</f>
        <v>35.4</v>
      </c>
      <c r="H390">
        <f>_xlfn.XLOOKUP(C390,'Low Poverty'!G:G,'Low Poverty'!H:H)</f>
        <v>0</v>
      </c>
      <c r="I390">
        <f>_xlfn.XLOOKUP(A:A,'Low Unemployment'!A:A,'Low Unemployment'!B:B)</f>
        <v>4.5999999999999996</v>
      </c>
      <c r="J390">
        <f>_xlfn.XLOOKUP(A390,'Low Unemployment'!A:A,'Low Unemployment'!C:C)</f>
        <v>0</v>
      </c>
      <c r="K390">
        <f>_xlfn.XLOOKUP(A390,'Primary Care Physician'!A:A,'Primary Care Physician'!B:B)</f>
        <v>2367</v>
      </c>
      <c r="L390">
        <f>_xlfn.XLOOKUP(A390,'Primary Care Physician'!A:A,'Primary Care Physician'!C:C)</f>
        <v>0</v>
      </c>
      <c r="M390">
        <f>IFERROR(_xlfn.XLOOKUP(C390,RECAP!E:E,RECAP!F:F),0)</f>
        <v>0</v>
      </c>
      <c r="N390">
        <f>IFERROR(_xlfn.XLOOKUP(Table3[[#This Row],[Full Tract]],'IN QCT'!A:A,'IN QCT'!B:B),0)</f>
        <v>1</v>
      </c>
    </row>
    <row r="391" spans="1:14" x14ac:dyDescent="0.25">
      <c r="A391" t="s">
        <v>2734</v>
      </c>
      <c r="B391" t="s">
        <v>131</v>
      </c>
      <c r="C391">
        <v>18053000400</v>
      </c>
      <c r="D391">
        <f t="shared" si="6"/>
        <v>0</v>
      </c>
      <c r="E391" s="8">
        <f>_xlfn.XLOOKUP(C391,'High Income'!G:G,'High Income'!C:C)</f>
        <v>43641</v>
      </c>
      <c r="F391">
        <f>_xlfn.XLOOKUP(C391,'High Income'!G:G,'High Income'!H:H)</f>
        <v>0</v>
      </c>
      <c r="G391">
        <f>_xlfn.XLOOKUP(C391,'Low Poverty'!G:G,'Low Poverty'!C:C)</f>
        <v>16</v>
      </c>
      <c r="H391">
        <f>_xlfn.XLOOKUP(C391,'Low Poverty'!G:G,'Low Poverty'!H:H)</f>
        <v>0</v>
      </c>
      <c r="I391">
        <f>_xlfn.XLOOKUP(A:A,'Low Unemployment'!A:A,'Low Unemployment'!B:B)</f>
        <v>4.5999999999999996</v>
      </c>
      <c r="J391">
        <f>_xlfn.XLOOKUP(A391,'Low Unemployment'!A:A,'Low Unemployment'!C:C)</f>
        <v>0</v>
      </c>
      <c r="K391">
        <f>_xlfn.XLOOKUP(A391,'Primary Care Physician'!A:A,'Primary Care Physician'!B:B)</f>
        <v>2367</v>
      </c>
      <c r="L391">
        <f>_xlfn.XLOOKUP(A391,'Primary Care Physician'!A:A,'Primary Care Physician'!C:C)</f>
        <v>0</v>
      </c>
      <c r="M391">
        <f>IFERROR(_xlfn.XLOOKUP(C391,RECAP!E:E,RECAP!F:F),0)</f>
        <v>0</v>
      </c>
      <c r="N391">
        <f>IFERROR(_xlfn.XLOOKUP(Table3[[#This Row],[Full Tract]],'IN QCT'!A:A,'IN QCT'!B:B),0)</f>
        <v>1</v>
      </c>
    </row>
    <row r="392" spans="1:14" x14ac:dyDescent="0.25">
      <c r="A392" t="s">
        <v>2734</v>
      </c>
      <c r="B392" t="s">
        <v>117</v>
      </c>
      <c r="C392">
        <v>18053000500</v>
      </c>
      <c r="D392">
        <f t="shared" si="6"/>
        <v>0</v>
      </c>
      <c r="E392" s="8">
        <f>_xlfn.XLOOKUP(C392,'High Income'!G:G,'High Income'!C:C)</f>
        <v>65766</v>
      </c>
      <c r="F392">
        <f>_xlfn.XLOOKUP(C392,'High Income'!G:G,'High Income'!H:H)</f>
        <v>0</v>
      </c>
      <c r="G392">
        <f>_xlfn.XLOOKUP(C392,'Low Poverty'!G:G,'Low Poverty'!C:C)</f>
        <v>11.9</v>
      </c>
      <c r="H392">
        <f>_xlfn.XLOOKUP(C392,'Low Poverty'!G:G,'Low Poverty'!H:H)</f>
        <v>0</v>
      </c>
      <c r="I392">
        <f>_xlfn.XLOOKUP(A:A,'Low Unemployment'!A:A,'Low Unemployment'!B:B)</f>
        <v>4.5999999999999996</v>
      </c>
      <c r="J392">
        <f>_xlfn.XLOOKUP(A392,'Low Unemployment'!A:A,'Low Unemployment'!C:C)</f>
        <v>0</v>
      </c>
      <c r="K392">
        <f>_xlfn.XLOOKUP(A392,'Primary Care Physician'!A:A,'Primary Care Physician'!B:B)</f>
        <v>2367</v>
      </c>
      <c r="L392">
        <f>_xlfn.XLOOKUP(A392,'Primary Care Physician'!A:A,'Primary Care Physician'!C:C)</f>
        <v>0</v>
      </c>
      <c r="M392">
        <f>IFERROR(_xlfn.XLOOKUP(C392,RECAP!E:E,RECAP!F:F),0)</f>
        <v>0</v>
      </c>
      <c r="N392">
        <f>IFERROR(_xlfn.XLOOKUP(Table3[[#This Row],[Full Tract]],'IN QCT'!A:A,'IN QCT'!B:B),0)</f>
        <v>0</v>
      </c>
    </row>
    <row r="393" spans="1:14" x14ac:dyDescent="0.25">
      <c r="A393" t="s">
        <v>2734</v>
      </c>
      <c r="B393" t="s">
        <v>79</v>
      </c>
      <c r="C393">
        <v>18053000600</v>
      </c>
      <c r="D393">
        <f t="shared" si="6"/>
        <v>0</v>
      </c>
      <c r="E393" s="8">
        <f>_xlfn.XLOOKUP(C393,'High Income'!G:G,'High Income'!C:C)</f>
        <v>42703</v>
      </c>
      <c r="F393">
        <f>_xlfn.XLOOKUP(C393,'High Income'!G:G,'High Income'!H:H)</f>
        <v>0</v>
      </c>
      <c r="G393">
        <f>_xlfn.XLOOKUP(C393,'Low Poverty'!G:G,'Low Poverty'!C:C)</f>
        <v>25.9</v>
      </c>
      <c r="H393">
        <f>_xlfn.XLOOKUP(C393,'Low Poverty'!G:G,'Low Poverty'!H:H)</f>
        <v>0</v>
      </c>
      <c r="I393">
        <f>_xlfn.XLOOKUP(A:A,'Low Unemployment'!A:A,'Low Unemployment'!B:B)</f>
        <v>4.5999999999999996</v>
      </c>
      <c r="J393">
        <f>_xlfn.XLOOKUP(A393,'Low Unemployment'!A:A,'Low Unemployment'!C:C)</f>
        <v>0</v>
      </c>
      <c r="K393">
        <f>_xlfn.XLOOKUP(A393,'Primary Care Physician'!A:A,'Primary Care Physician'!B:B)</f>
        <v>2367</v>
      </c>
      <c r="L393">
        <f>_xlfn.XLOOKUP(A393,'Primary Care Physician'!A:A,'Primary Care Physician'!C:C)</f>
        <v>0</v>
      </c>
      <c r="M393">
        <f>IFERROR(_xlfn.XLOOKUP(C393,RECAP!E:E,RECAP!F:F),0)</f>
        <v>0</v>
      </c>
      <c r="N393">
        <f>IFERROR(_xlfn.XLOOKUP(Table3[[#This Row],[Full Tract]],'IN QCT'!A:A,'IN QCT'!B:B),0)</f>
        <v>1</v>
      </c>
    </row>
    <row r="394" spans="1:14" x14ac:dyDescent="0.25">
      <c r="A394" t="s">
        <v>2734</v>
      </c>
      <c r="B394" t="s">
        <v>143</v>
      </c>
      <c r="C394">
        <v>18053000700</v>
      </c>
      <c r="D394">
        <f t="shared" si="6"/>
        <v>0</v>
      </c>
      <c r="E394" s="8">
        <f>_xlfn.XLOOKUP(C394,'High Income'!G:G,'High Income'!C:C)</f>
        <v>36118</v>
      </c>
      <c r="F394">
        <f>_xlfn.XLOOKUP(C394,'High Income'!G:G,'High Income'!H:H)</f>
        <v>0</v>
      </c>
      <c r="G394">
        <f>_xlfn.XLOOKUP(C394,'Low Poverty'!G:G,'Low Poverty'!C:C)</f>
        <v>29.8</v>
      </c>
      <c r="H394">
        <f>_xlfn.XLOOKUP(C394,'Low Poverty'!G:G,'Low Poverty'!H:H)</f>
        <v>0</v>
      </c>
      <c r="I394">
        <f>_xlfn.XLOOKUP(A:A,'Low Unemployment'!A:A,'Low Unemployment'!B:B)</f>
        <v>4.5999999999999996</v>
      </c>
      <c r="J394">
        <f>_xlfn.XLOOKUP(A394,'Low Unemployment'!A:A,'Low Unemployment'!C:C)</f>
        <v>0</v>
      </c>
      <c r="K394">
        <f>_xlfn.XLOOKUP(A394,'Primary Care Physician'!A:A,'Primary Care Physician'!B:B)</f>
        <v>2367</v>
      </c>
      <c r="L394">
        <f>_xlfn.XLOOKUP(A394,'Primary Care Physician'!A:A,'Primary Care Physician'!C:C)</f>
        <v>0</v>
      </c>
      <c r="M394">
        <f>IFERROR(_xlfn.XLOOKUP(C394,RECAP!E:E,RECAP!F:F),0)</f>
        <v>0</v>
      </c>
      <c r="N394">
        <f>IFERROR(_xlfn.XLOOKUP(Table3[[#This Row],[Full Tract]],'IN QCT'!A:A,'IN QCT'!B:B),0)</f>
        <v>1</v>
      </c>
    </row>
    <row r="395" spans="1:14" x14ac:dyDescent="0.25">
      <c r="A395" t="s">
        <v>2734</v>
      </c>
      <c r="B395" t="s">
        <v>307</v>
      </c>
      <c r="C395">
        <v>18053000800</v>
      </c>
      <c r="D395">
        <f t="shared" si="6"/>
        <v>0</v>
      </c>
      <c r="E395" s="8">
        <f>_xlfn.XLOOKUP(C395,'High Income'!G:G,'High Income'!C:C)</f>
        <v>47989</v>
      </c>
      <c r="F395">
        <f>_xlfn.XLOOKUP(C395,'High Income'!G:G,'High Income'!H:H)</f>
        <v>0</v>
      </c>
      <c r="G395">
        <f>_xlfn.XLOOKUP(C395,'Low Poverty'!G:G,'Low Poverty'!C:C)</f>
        <v>33.799999999999997</v>
      </c>
      <c r="H395">
        <f>_xlfn.XLOOKUP(C395,'Low Poverty'!G:G,'Low Poverty'!H:H)</f>
        <v>0</v>
      </c>
      <c r="I395">
        <f>_xlfn.XLOOKUP(A:A,'Low Unemployment'!A:A,'Low Unemployment'!B:B)</f>
        <v>4.5999999999999996</v>
      </c>
      <c r="J395">
        <f>_xlfn.XLOOKUP(A395,'Low Unemployment'!A:A,'Low Unemployment'!C:C)</f>
        <v>0</v>
      </c>
      <c r="K395">
        <f>_xlfn.XLOOKUP(A395,'Primary Care Physician'!A:A,'Primary Care Physician'!B:B)</f>
        <v>2367</v>
      </c>
      <c r="L395">
        <f>_xlfn.XLOOKUP(A395,'Primary Care Physician'!A:A,'Primary Care Physician'!C:C)</f>
        <v>0</v>
      </c>
      <c r="M395">
        <f>IFERROR(_xlfn.XLOOKUP(C395,RECAP!E:E,RECAP!F:F),0)</f>
        <v>0</v>
      </c>
      <c r="N395">
        <f>IFERROR(_xlfn.XLOOKUP(Table3[[#This Row],[Full Tract]],'IN QCT'!A:A,'IN QCT'!B:B),0)</f>
        <v>1</v>
      </c>
    </row>
    <row r="396" spans="1:14" x14ac:dyDescent="0.25">
      <c r="A396" t="s">
        <v>2734</v>
      </c>
      <c r="B396" t="s">
        <v>275</v>
      </c>
      <c r="C396">
        <v>18053000900</v>
      </c>
      <c r="D396">
        <f t="shared" si="6"/>
        <v>0</v>
      </c>
      <c r="E396" s="8">
        <f>_xlfn.XLOOKUP(C396,'High Income'!G:G,'High Income'!C:C)</f>
        <v>36787</v>
      </c>
      <c r="F396">
        <f>_xlfn.XLOOKUP(C396,'High Income'!G:G,'High Income'!H:H)</f>
        <v>0</v>
      </c>
      <c r="G396">
        <f>_xlfn.XLOOKUP(C396,'Low Poverty'!G:G,'Low Poverty'!C:C)</f>
        <v>31.1</v>
      </c>
      <c r="H396">
        <f>_xlfn.XLOOKUP(C396,'Low Poverty'!G:G,'Low Poverty'!H:H)</f>
        <v>0</v>
      </c>
      <c r="I396">
        <f>_xlfn.XLOOKUP(A:A,'Low Unemployment'!A:A,'Low Unemployment'!B:B)</f>
        <v>4.5999999999999996</v>
      </c>
      <c r="J396">
        <f>_xlfn.XLOOKUP(A396,'Low Unemployment'!A:A,'Low Unemployment'!C:C)</f>
        <v>0</v>
      </c>
      <c r="K396">
        <f>_xlfn.XLOOKUP(A396,'Primary Care Physician'!A:A,'Primary Care Physician'!B:B)</f>
        <v>2367</v>
      </c>
      <c r="L396">
        <f>_xlfn.XLOOKUP(A396,'Primary Care Physician'!A:A,'Primary Care Physician'!C:C)</f>
        <v>0</v>
      </c>
      <c r="M396">
        <f>IFERROR(_xlfn.XLOOKUP(C396,RECAP!E:E,RECAP!F:F),0)</f>
        <v>0</v>
      </c>
      <c r="N396">
        <f>IFERROR(_xlfn.XLOOKUP(Table3[[#This Row],[Full Tract]],'IN QCT'!A:A,'IN QCT'!B:B),0)</f>
        <v>1</v>
      </c>
    </row>
    <row r="397" spans="1:14" x14ac:dyDescent="0.25">
      <c r="A397" t="s">
        <v>2735</v>
      </c>
      <c r="B397" t="s">
        <v>1237</v>
      </c>
      <c r="C397">
        <v>18055954701</v>
      </c>
      <c r="D397">
        <f t="shared" si="6"/>
        <v>0</v>
      </c>
      <c r="E397" s="8">
        <f>_xlfn.XLOOKUP(C397,'High Income'!G:G,'High Income'!C:C)</f>
        <v>64000</v>
      </c>
      <c r="F397">
        <f>_xlfn.XLOOKUP(C397,'High Income'!G:G,'High Income'!H:H)</f>
        <v>0</v>
      </c>
      <c r="G397">
        <f>_xlfn.XLOOKUP(C397,'Low Poverty'!G:G,'Low Poverty'!C:C)</f>
        <v>8.9</v>
      </c>
      <c r="H397">
        <f>_xlfn.XLOOKUP(C397,'Low Poverty'!G:G,'Low Poverty'!H:H)</f>
        <v>0</v>
      </c>
      <c r="I397">
        <f>_xlfn.XLOOKUP(A:A,'Low Unemployment'!A:A,'Low Unemployment'!B:B)</f>
        <v>3.8</v>
      </c>
      <c r="J397">
        <f>_xlfn.XLOOKUP(A397,'Low Unemployment'!A:A,'Low Unemployment'!C:C)</f>
        <v>0</v>
      </c>
      <c r="K397">
        <f>_xlfn.XLOOKUP(A397,'Primary Care Physician'!A:A,'Primary Care Physician'!B:B)</f>
        <v>3421</v>
      </c>
      <c r="L397">
        <f>_xlfn.XLOOKUP(A397,'Primary Care Physician'!A:A,'Primary Care Physician'!C:C)</f>
        <v>0</v>
      </c>
      <c r="M397">
        <f>IFERROR(_xlfn.XLOOKUP(C397,RECAP!E:E,RECAP!F:F),0)</f>
        <v>0</v>
      </c>
      <c r="N397">
        <f>IFERROR(_xlfn.XLOOKUP(Table3[[#This Row],[Full Tract]],'IN QCT'!A:A,'IN QCT'!B:B),0)</f>
        <v>0</v>
      </c>
    </row>
    <row r="398" spans="1:14" x14ac:dyDescent="0.25">
      <c r="A398" t="s">
        <v>2735</v>
      </c>
      <c r="B398" t="s">
        <v>1815</v>
      </c>
      <c r="C398">
        <v>18055954702</v>
      </c>
      <c r="D398">
        <f t="shared" si="6"/>
        <v>0</v>
      </c>
      <c r="E398" s="8">
        <f>_xlfn.XLOOKUP(C398,'High Income'!G:G,'High Income'!C:C)</f>
        <v>79572</v>
      </c>
      <c r="F398">
        <f>_xlfn.XLOOKUP(C398,'High Income'!G:G,'High Income'!H:H)</f>
        <v>0</v>
      </c>
      <c r="G398">
        <f>_xlfn.XLOOKUP(C398,'Low Poverty'!G:G,'Low Poverty'!C:C)</f>
        <v>13.6</v>
      </c>
      <c r="H398">
        <f>_xlfn.XLOOKUP(C398,'Low Poverty'!G:G,'Low Poverty'!H:H)</f>
        <v>0</v>
      </c>
      <c r="I398">
        <f>_xlfn.XLOOKUP(A:A,'Low Unemployment'!A:A,'Low Unemployment'!B:B)</f>
        <v>3.8</v>
      </c>
      <c r="J398">
        <f>_xlfn.XLOOKUP(A398,'Low Unemployment'!A:A,'Low Unemployment'!C:C)</f>
        <v>0</v>
      </c>
      <c r="K398">
        <f>_xlfn.XLOOKUP(A398,'Primary Care Physician'!A:A,'Primary Care Physician'!B:B)</f>
        <v>3421</v>
      </c>
      <c r="L398">
        <f>_xlfn.XLOOKUP(A398,'Primary Care Physician'!A:A,'Primary Care Physician'!C:C)</f>
        <v>0</v>
      </c>
      <c r="M398">
        <f>IFERROR(_xlfn.XLOOKUP(C398,RECAP!E:E,RECAP!F:F),0)</f>
        <v>0</v>
      </c>
      <c r="N398">
        <f>IFERROR(_xlfn.XLOOKUP(Table3[[#This Row],[Full Tract]],'IN QCT'!A:A,'IN QCT'!B:B),0)</f>
        <v>0</v>
      </c>
    </row>
    <row r="399" spans="1:14" x14ac:dyDescent="0.25">
      <c r="A399" t="s">
        <v>2735</v>
      </c>
      <c r="B399" t="s">
        <v>591</v>
      </c>
      <c r="C399">
        <v>18055954800</v>
      </c>
      <c r="D399">
        <f t="shared" si="6"/>
        <v>0</v>
      </c>
      <c r="E399" s="8">
        <f>_xlfn.XLOOKUP(C399,'High Income'!G:G,'High Income'!C:C)</f>
        <v>65298</v>
      </c>
      <c r="F399">
        <f>_xlfn.XLOOKUP(C399,'High Income'!G:G,'High Income'!H:H)</f>
        <v>0</v>
      </c>
      <c r="G399">
        <f>_xlfn.XLOOKUP(C399,'Low Poverty'!G:G,'Low Poverty'!C:C)</f>
        <v>13.7</v>
      </c>
      <c r="H399">
        <f>_xlfn.XLOOKUP(C399,'Low Poverty'!G:G,'Low Poverty'!H:H)</f>
        <v>0</v>
      </c>
      <c r="I399">
        <f>_xlfn.XLOOKUP(A:A,'Low Unemployment'!A:A,'Low Unemployment'!B:B)</f>
        <v>3.8</v>
      </c>
      <c r="J399">
        <f>_xlfn.XLOOKUP(A399,'Low Unemployment'!A:A,'Low Unemployment'!C:C)</f>
        <v>0</v>
      </c>
      <c r="K399">
        <f>_xlfn.XLOOKUP(A399,'Primary Care Physician'!A:A,'Primary Care Physician'!B:B)</f>
        <v>3421</v>
      </c>
      <c r="L399">
        <f>_xlfn.XLOOKUP(A399,'Primary Care Physician'!A:A,'Primary Care Physician'!C:C)</f>
        <v>0</v>
      </c>
      <c r="M399">
        <f>IFERROR(_xlfn.XLOOKUP(C399,RECAP!E:E,RECAP!F:F),0)</f>
        <v>0</v>
      </c>
      <c r="N399">
        <f>IFERROR(_xlfn.XLOOKUP(Table3[[#This Row],[Full Tract]],'IN QCT'!A:A,'IN QCT'!B:B),0)</f>
        <v>0</v>
      </c>
    </row>
    <row r="400" spans="1:14" x14ac:dyDescent="0.25">
      <c r="A400" t="s">
        <v>2735</v>
      </c>
      <c r="B400" t="s">
        <v>1301</v>
      </c>
      <c r="C400">
        <v>18055954900</v>
      </c>
      <c r="D400">
        <f t="shared" si="6"/>
        <v>0</v>
      </c>
      <c r="E400" s="8">
        <f>_xlfn.XLOOKUP(C400,'High Income'!G:G,'High Income'!C:C)</f>
        <v>65938</v>
      </c>
      <c r="F400">
        <f>_xlfn.XLOOKUP(C400,'High Income'!G:G,'High Income'!H:H)</f>
        <v>0</v>
      </c>
      <c r="G400">
        <f>_xlfn.XLOOKUP(C400,'Low Poverty'!G:G,'Low Poverty'!C:C)</f>
        <v>12.1</v>
      </c>
      <c r="H400">
        <f>_xlfn.XLOOKUP(C400,'Low Poverty'!G:G,'Low Poverty'!H:H)</f>
        <v>0</v>
      </c>
      <c r="I400">
        <f>_xlfn.XLOOKUP(A:A,'Low Unemployment'!A:A,'Low Unemployment'!B:B)</f>
        <v>3.8</v>
      </c>
      <c r="J400">
        <f>_xlfn.XLOOKUP(A400,'Low Unemployment'!A:A,'Low Unemployment'!C:C)</f>
        <v>0</v>
      </c>
      <c r="K400">
        <f>_xlfn.XLOOKUP(A400,'Primary Care Physician'!A:A,'Primary Care Physician'!B:B)</f>
        <v>3421</v>
      </c>
      <c r="L400">
        <f>_xlfn.XLOOKUP(A400,'Primary Care Physician'!A:A,'Primary Care Physician'!C:C)</f>
        <v>0</v>
      </c>
      <c r="M400">
        <f>IFERROR(_xlfn.XLOOKUP(C400,RECAP!E:E,RECAP!F:F),0)</f>
        <v>0</v>
      </c>
      <c r="N400">
        <f>IFERROR(_xlfn.XLOOKUP(Table3[[#This Row],[Full Tract]],'IN QCT'!A:A,'IN QCT'!B:B),0)</f>
        <v>0</v>
      </c>
    </row>
    <row r="401" spans="1:14" x14ac:dyDescent="0.25">
      <c r="A401" t="s">
        <v>2735</v>
      </c>
      <c r="B401" t="s">
        <v>387</v>
      </c>
      <c r="C401">
        <v>18055955000</v>
      </c>
      <c r="D401">
        <f t="shared" si="6"/>
        <v>0</v>
      </c>
      <c r="E401" s="8">
        <f>_xlfn.XLOOKUP(C401,'High Income'!G:G,'High Income'!C:C)</f>
        <v>41447</v>
      </c>
      <c r="F401">
        <f>_xlfn.XLOOKUP(C401,'High Income'!G:G,'High Income'!H:H)</f>
        <v>0</v>
      </c>
      <c r="G401">
        <f>_xlfn.XLOOKUP(C401,'Low Poverty'!G:G,'Low Poverty'!C:C)</f>
        <v>23</v>
      </c>
      <c r="H401">
        <f>_xlfn.XLOOKUP(C401,'Low Poverty'!G:G,'Low Poverty'!H:H)</f>
        <v>0</v>
      </c>
      <c r="I401">
        <f>_xlfn.XLOOKUP(A:A,'Low Unemployment'!A:A,'Low Unemployment'!B:B)</f>
        <v>3.8</v>
      </c>
      <c r="J401">
        <f>_xlfn.XLOOKUP(A401,'Low Unemployment'!A:A,'Low Unemployment'!C:C)</f>
        <v>0</v>
      </c>
      <c r="K401">
        <f>_xlfn.XLOOKUP(A401,'Primary Care Physician'!A:A,'Primary Care Physician'!B:B)</f>
        <v>3421</v>
      </c>
      <c r="L401">
        <f>_xlfn.XLOOKUP(A401,'Primary Care Physician'!A:A,'Primary Care Physician'!C:C)</f>
        <v>0</v>
      </c>
      <c r="M401">
        <f>IFERROR(_xlfn.XLOOKUP(C401,RECAP!E:E,RECAP!F:F),0)</f>
        <v>0</v>
      </c>
      <c r="N401">
        <f>IFERROR(_xlfn.XLOOKUP(Table3[[#This Row],[Full Tract]],'IN QCT'!A:A,'IN QCT'!B:B),0)</f>
        <v>0</v>
      </c>
    </row>
    <row r="402" spans="1:14" x14ac:dyDescent="0.25">
      <c r="A402" t="s">
        <v>2735</v>
      </c>
      <c r="B402" t="s">
        <v>237</v>
      </c>
      <c r="C402">
        <v>18055955100</v>
      </c>
      <c r="D402">
        <f t="shared" si="6"/>
        <v>0</v>
      </c>
      <c r="E402" s="8">
        <f>_xlfn.XLOOKUP(C402,'High Income'!G:G,'High Income'!C:C)</f>
        <v>35132</v>
      </c>
      <c r="F402">
        <f>_xlfn.XLOOKUP(C402,'High Income'!G:G,'High Income'!H:H)</f>
        <v>0</v>
      </c>
      <c r="G402">
        <f>_xlfn.XLOOKUP(C402,'Low Poverty'!G:G,'Low Poverty'!C:C)</f>
        <v>24.1</v>
      </c>
      <c r="H402">
        <f>_xlfn.XLOOKUP(C402,'Low Poverty'!G:G,'Low Poverty'!H:H)</f>
        <v>0</v>
      </c>
      <c r="I402">
        <f>_xlfn.XLOOKUP(A:A,'Low Unemployment'!A:A,'Low Unemployment'!B:B)</f>
        <v>3.8</v>
      </c>
      <c r="J402">
        <f>_xlfn.XLOOKUP(A402,'Low Unemployment'!A:A,'Low Unemployment'!C:C)</f>
        <v>0</v>
      </c>
      <c r="K402">
        <f>_xlfn.XLOOKUP(A402,'Primary Care Physician'!A:A,'Primary Care Physician'!B:B)</f>
        <v>3421</v>
      </c>
      <c r="L402">
        <f>_xlfn.XLOOKUP(A402,'Primary Care Physician'!A:A,'Primary Care Physician'!C:C)</f>
        <v>0</v>
      </c>
      <c r="M402">
        <f>IFERROR(_xlfn.XLOOKUP(C402,RECAP!E:E,RECAP!F:F),0)</f>
        <v>0</v>
      </c>
      <c r="N402">
        <f>IFERROR(_xlfn.XLOOKUP(Table3[[#This Row],[Full Tract]],'IN QCT'!A:A,'IN QCT'!B:B),0)</f>
        <v>1</v>
      </c>
    </row>
    <row r="403" spans="1:14" x14ac:dyDescent="0.25">
      <c r="A403" t="s">
        <v>2735</v>
      </c>
      <c r="B403" t="s">
        <v>561</v>
      </c>
      <c r="C403">
        <v>18055955200</v>
      </c>
      <c r="D403">
        <f t="shared" si="6"/>
        <v>0</v>
      </c>
      <c r="E403" s="8">
        <f>_xlfn.XLOOKUP(C403,'High Income'!G:G,'High Income'!C:C)</f>
        <v>45720</v>
      </c>
      <c r="F403">
        <f>_xlfn.XLOOKUP(C403,'High Income'!G:G,'High Income'!H:H)</f>
        <v>0</v>
      </c>
      <c r="G403">
        <f>_xlfn.XLOOKUP(C403,'Low Poverty'!G:G,'Low Poverty'!C:C)</f>
        <v>11.7</v>
      </c>
      <c r="H403">
        <f>_xlfn.XLOOKUP(C403,'Low Poverty'!G:G,'Low Poverty'!H:H)</f>
        <v>0</v>
      </c>
      <c r="I403">
        <f>_xlfn.XLOOKUP(A:A,'Low Unemployment'!A:A,'Low Unemployment'!B:B)</f>
        <v>3.8</v>
      </c>
      <c r="J403">
        <f>_xlfn.XLOOKUP(A403,'Low Unemployment'!A:A,'Low Unemployment'!C:C)</f>
        <v>0</v>
      </c>
      <c r="K403">
        <f>_xlfn.XLOOKUP(A403,'Primary Care Physician'!A:A,'Primary Care Physician'!B:B)</f>
        <v>3421</v>
      </c>
      <c r="L403">
        <f>_xlfn.XLOOKUP(A403,'Primary Care Physician'!A:A,'Primary Care Physician'!C:C)</f>
        <v>0</v>
      </c>
      <c r="M403">
        <f>IFERROR(_xlfn.XLOOKUP(C403,RECAP!E:E,RECAP!F:F),0)</f>
        <v>0</v>
      </c>
      <c r="N403">
        <f>IFERROR(_xlfn.XLOOKUP(Table3[[#This Row],[Full Tract]],'IN QCT'!A:A,'IN QCT'!B:B),0)</f>
        <v>0</v>
      </c>
    </row>
    <row r="404" spans="1:14" x14ac:dyDescent="0.25">
      <c r="A404" t="s">
        <v>2735</v>
      </c>
      <c r="B404" t="s">
        <v>127</v>
      </c>
      <c r="C404">
        <v>18055955300</v>
      </c>
      <c r="D404">
        <f t="shared" si="6"/>
        <v>0</v>
      </c>
      <c r="E404" s="8">
        <f>_xlfn.XLOOKUP(C404,'High Income'!G:G,'High Income'!C:C)</f>
        <v>67208</v>
      </c>
      <c r="F404">
        <f>_xlfn.XLOOKUP(C404,'High Income'!G:G,'High Income'!H:H)</f>
        <v>0</v>
      </c>
      <c r="G404">
        <f>_xlfn.XLOOKUP(C404,'Low Poverty'!G:G,'Low Poverty'!C:C)</f>
        <v>8.5</v>
      </c>
      <c r="H404">
        <f>_xlfn.XLOOKUP(C404,'Low Poverty'!G:G,'Low Poverty'!H:H)</f>
        <v>0</v>
      </c>
      <c r="I404">
        <f>_xlfn.XLOOKUP(A:A,'Low Unemployment'!A:A,'Low Unemployment'!B:B)</f>
        <v>3.8</v>
      </c>
      <c r="J404">
        <f>_xlfn.XLOOKUP(A404,'Low Unemployment'!A:A,'Low Unemployment'!C:C)</f>
        <v>0</v>
      </c>
      <c r="K404">
        <f>_xlfn.XLOOKUP(A404,'Primary Care Physician'!A:A,'Primary Care Physician'!B:B)</f>
        <v>3421</v>
      </c>
      <c r="L404">
        <f>_xlfn.XLOOKUP(A404,'Primary Care Physician'!A:A,'Primary Care Physician'!C:C)</f>
        <v>0</v>
      </c>
      <c r="M404">
        <f>IFERROR(_xlfn.XLOOKUP(C404,RECAP!E:E,RECAP!F:F),0)</f>
        <v>0</v>
      </c>
      <c r="N404">
        <f>IFERROR(_xlfn.XLOOKUP(Table3[[#This Row],[Full Tract]],'IN QCT'!A:A,'IN QCT'!B:B),0)</f>
        <v>0</v>
      </c>
    </row>
    <row r="405" spans="1:14" x14ac:dyDescent="0.25">
      <c r="A405" t="s">
        <v>2735</v>
      </c>
      <c r="B405" t="s">
        <v>637</v>
      </c>
      <c r="C405">
        <v>18055955400</v>
      </c>
      <c r="D405">
        <f t="shared" si="6"/>
        <v>0</v>
      </c>
      <c r="E405" s="8">
        <f>_xlfn.XLOOKUP(C405,'High Income'!G:G,'High Income'!C:C)</f>
        <v>61021</v>
      </c>
      <c r="F405">
        <f>_xlfn.XLOOKUP(C405,'High Income'!G:G,'High Income'!H:H)</f>
        <v>0</v>
      </c>
      <c r="G405">
        <f>_xlfn.XLOOKUP(C405,'Low Poverty'!G:G,'Low Poverty'!C:C)</f>
        <v>10.199999999999999</v>
      </c>
      <c r="H405">
        <f>_xlfn.XLOOKUP(C405,'Low Poverty'!G:G,'Low Poverty'!H:H)</f>
        <v>0</v>
      </c>
      <c r="I405">
        <f>_xlfn.XLOOKUP(A:A,'Low Unemployment'!A:A,'Low Unemployment'!B:B)</f>
        <v>3.8</v>
      </c>
      <c r="J405">
        <f>_xlfn.XLOOKUP(A405,'Low Unemployment'!A:A,'Low Unemployment'!C:C)</f>
        <v>0</v>
      </c>
      <c r="K405">
        <f>_xlfn.XLOOKUP(A405,'Primary Care Physician'!A:A,'Primary Care Physician'!B:B)</f>
        <v>3421</v>
      </c>
      <c r="L405">
        <f>_xlfn.XLOOKUP(A405,'Primary Care Physician'!A:A,'Primary Care Physician'!C:C)</f>
        <v>0</v>
      </c>
      <c r="M405">
        <f>IFERROR(_xlfn.XLOOKUP(C405,RECAP!E:E,RECAP!F:F),0)</f>
        <v>0</v>
      </c>
      <c r="N405">
        <f>IFERROR(_xlfn.XLOOKUP(Table3[[#This Row],[Full Tract]],'IN QCT'!A:A,'IN QCT'!B:B),0)</f>
        <v>0</v>
      </c>
    </row>
    <row r="406" spans="1:14" x14ac:dyDescent="0.25">
      <c r="A406" t="s">
        <v>2736</v>
      </c>
      <c r="B406" t="s">
        <v>2217</v>
      </c>
      <c r="C406">
        <v>18057110101</v>
      </c>
      <c r="D406">
        <f t="shared" si="6"/>
        <v>3</v>
      </c>
      <c r="E406" s="8">
        <f>_xlfn.XLOOKUP(C406,'High Income'!G:G,'High Income'!C:C)</f>
        <v>95313</v>
      </c>
      <c r="F406">
        <f>_xlfn.XLOOKUP(C406,'High Income'!G:G,'High Income'!H:H)</f>
        <v>1</v>
      </c>
      <c r="G406">
        <f>_xlfn.XLOOKUP(C406,'Low Poverty'!G:G,'Low Poverty'!C:C)</f>
        <v>8.6999999999999993</v>
      </c>
      <c r="H406">
        <f>_xlfn.XLOOKUP(C406,'Low Poverty'!G:G,'Low Poverty'!H:H)</f>
        <v>0</v>
      </c>
      <c r="I406">
        <f>_xlfn.XLOOKUP(A:A,'Low Unemployment'!A:A,'Low Unemployment'!B:B)</f>
        <v>3.1</v>
      </c>
      <c r="J406">
        <f>_xlfn.XLOOKUP(A406,'Low Unemployment'!A:A,'Low Unemployment'!C:C)</f>
        <v>1</v>
      </c>
      <c r="K406">
        <f>_xlfn.XLOOKUP(A406,'Primary Care Physician'!A:A,'Primary Care Physician'!B:B)</f>
        <v>721</v>
      </c>
      <c r="L406">
        <f>_xlfn.XLOOKUP(A406,'Primary Care Physician'!A:A,'Primary Care Physician'!C:C)</f>
        <v>1</v>
      </c>
      <c r="M406">
        <f>IFERROR(_xlfn.XLOOKUP(C406,RECAP!E:E,RECAP!F:F),0)</f>
        <v>0</v>
      </c>
      <c r="N406">
        <f>IFERROR(_xlfn.XLOOKUP(Table3[[#This Row],[Full Tract]],'IN QCT'!A:A,'IN QCT'!B:B),0)</f>
        <v>0</v>
      </c>
    </row>
    <row r="407" spans="1:14" x14ac:dyDescent="0.25">
      <c r="A407" t="s">
        <v>2736</v>
      </c>
      <c r="B407" t="s">
        <v>2115</v>
      </c>
      <c r="C407">
        <v>18057110102</v>
      </c>
      <c r="D407">
        <f t="shared" si="6"/>
        <v>4</v>
      </c>
      <c r="E407" s="8">
        <f>_xlfn.XLOOKUP(C407,'High Income'!G:G,'High Income'!C:C)</f>
        <v>89740</v>
      </c>
      <c r="F407">
        <f>_xlfn.XLOOKUP(C407,'High Income'!G:G,'High Income'!H:H)</f>
        <v>1</v>
      </c>
      <c r="G407">
        <f>_xlfn.XLOOKUP(C407,'Low Poverty'!G:G,'Low Poverty'!C:C)</f>
        <v>4.0999999999999996</v>
      </c>
      <c r="H407">
        <f>_xlfn.XLOOKUP(C407,'Low Poverty'!G:G,'Low Poverty'!H:H)</f>
        <v>1</v>
      </c>
      <c r="I407">
        <f>_xlfn.XLOOKUP(A:A,'Low Unemployment'!A:A,'Low Unemployment'!B:B)</f>
        <v>3.1</v>
      </c>
      <c r="J407">
        <f>_xlfn.XLOOKUP(A407,'Low Unemployment'!A:A,'Low Unemployment'!C:C)</f>
        <v>1</v>
      </c>
      <c r="K407">
        <f>_xlfn.XLOOKUP(A407,'Primary Care Physician'!A:A,'Primary Care Physician'!B:B)</f>
        <v>721</v>
      </c>
      <c r="L407">
        <f>_xlfn.XLOOKUP(A407,'Primary Care Physician'!A:A,'Primary Care Physician'!C:C)</f>
        <v>1</v>
      </c>
      <c r="M407">
        <f>IFERROR(_xlfn.XLOOKUP(C407,RECAP!E:E,RECAP!F:F),0)</f>
        <v>0</v>
      </c>
      <c r="N407">
        <f>IFERROR(_xlfn.XLOOKUP(Table3[[#This Row],[Full Tract]],'IN QCT'!A:A,'IN QCT'!B:B),0)</f>
        <v>0</v>
      </c>
    </row>
    <row r="408" spans="1:14" x14ac:dyDescent="0.25">
      <c r="A408" t="s">
        <v>2736</v>
      </c>
      <c r="B408" t="s">
        <v>1987</v>
      </c>
      <c r="C408">
        <v>18057110201</v>
      </c>
      <c r="D408">
        <f t="shared" si="6"/>
        <v>3</v>
      </c>
      <c r="E408" s="8">
        <f>_xlfn.XLOOKUP(C408,'High Income'!G:G,'High Income'!C:C)</f>
        <v>84348</v>
      </c>
      <c r="F408">
        <f>_xlfn.XLOOKUP(C408,'High Income'!G:G,'High Income'!H:H)</f>
        <v>1</v>
      </c>
      <c r="G408">
        <f>_xlfn.XLOOKUP(C408,'Low Poverty'!G:G,'Low Poverty'!C:C)</f>
        <v>9.9</v>
      </c>
      <c r="H408">
        <f>_xlfn.XLOOKUP(C408,'Low Poverty'!G:G,'Low Poverty'!H:H)</f>
        <v>0</v>
      </c>
      <c r="I408">
        <f>_xlfn.XLOOKUP(A:A,'Low Unemployment'!A:A,'Low Unemployment'!B:B)</f>
        <v>3.1</v>
      </c>
      <c r="J408">
        <f>_xlfn.XLOOKUP(A408,'Low Unemployment'!A:A,'Low Unemployment'!C:C)</f>
        <v>1</v>
      </c>
      <c r="K408">
        <f>_xlfn.XLOOKUP(A408,'Primary Care Physician'!A:A,'Primary Care Physician'!B:B)</f>
        <v>721</v>
      </c>
      <c r="L408">
        <f>_xlfn.XLOOKUP(A408,'Primary Care Physician'!A:A,'Primary Care Physician'!C:C)</f>
        <v>1</v>
      </c>
      <c r="M408">
        <f>IFERROR(_xlfn.XLOOKUP(C408,RECAP!E:E,RECAP!F:F),0)</f>
        <v>0</v>
      </c>
      <c r="N408">
        <f>IFERROR(_xlfn.XLOOKUP(Table3[[#This Row],[Full Tract]],'IN QCT'!A:A,'IN QCT'!B:B),0)</f>
        <v>0</v>
      </c>
    </row>
    <row r="409" spans="1:14" x14ac:dyDescent="0.25">
      <c r="A409" t="s">
        <v>2736</v>
      </c>
      <c r="B409" t="s">
        <v>2039</v>
      </c>
      <c r="C409">
        <v>18057110202</v>
      </c>
      <c r="D409">
        <f t="shared" si="6"/>
        <v>3</v>
      </c>
      <c r="E409" s="8">
        <f>_xlfn.XLOOKUP(C409,'High Income'!G:G,'High Income'!C:C)</f>
        <v>86549</v>
      </c>
      <c r="F409">
        <f>_xlfn.XLOOKUP(C409,'High Income'!G:G,'High Income'!H:H)</f>
        <v>1</v>
      </c>
      <c r="G409">
        <f>_xlfn.XLOOKUP(C409,'Low Poverty'!G:G,'Low Poverty'!C:C)</f>
        <v>10.1</v>
      </c>
      <c r="H409">
        <f>_xlfn.XLOOKUP(C409,'Low Poverty'!G:G,'Low Poverty'!H:H)</f>
        <v>0</v>
      </c>
      <c r="I409">
        <f>_xlfn.XLOOKUP(A:A,'Low Unemployment'!A:A,'Low Unemployment'!B:B)</f>
        <v>3.1</v>
      </c>
      <c r="J409">
        <f>_xlfn.XLOOKUP(A409,'Low Unemployment'!A:A,'Low Unemployment'!C:C)</f>
        <v>1</v>
      </c>
      <c r="K409">
        <f>_xlfn.XLOOKUP(A409,'Primary Care Physician'!A:A,'Primary Care Physician'!B:B)</f>
        <v>721</v>
      </c>
      <c r="L409">
        <f>_xlfn.XLOOKUP(A409,'Primary Care Physician'!A:A,'Primary Care Physician'!C:C)</f>
        <v>1</v>
      </c>
      <c r="M409">
        <f>IFERROR(_xlfn.XLOOKUP(C409,RECAP!E:E,RECAP!F:F),0)</f>
        <v>0</v>
      </c>
      <c r="N409">
        <f>IFERROR(_xlfn.XLOOKUP(Table3[[#This Row],[Full Tract]],'IN QCT'!A:A,'IN QCT'!B:B),0)</f>
        <v>0</v>
      </c>
    </row>
    <row r="410" spans="1:14" x14ac:dyDescent="0.25">
      <c r="A410" t="s">
        <v>2736</v>
      </c>
      <c r="B410" t="s">
        <v>2465</v>
      </c>
      <c r="C410">
        <v>18057110301</v>
      </c>
      <c r="D410">
        <f t="shared" si="6"/>
        <v>4</v>
      </c>
      <c r="E410" s="8">
        <f>_xlfn.XLOOKUP(C410,'High Income'!G:G,'High Income'!C:C)</f>
        <v>123211</v>
      </c>
      <c r="F410">
        <f>_xlfn.XLOOKUP(C410,'High Income'!G:G,'High Income'!H:H)</f>
        <v>1</v>
      </c>
      <c r="G410">
        <f>_xlfn.XLOOKUP(C410,'Low Poverty'!G:G,'Low Poverty'!C:C)</f>
        <v>1.3</v>
      </c>
      <c r="H410">
        <f>_xlfn.XLOOKUP(C410,'Low Poverty'!G:G,'Low Poverty'!H:H)</f>
        <v>1</v>
      </c>
      <c r="I410">
        <f>_xlfn.XLOOKUP(A:A,'Low Unemployment'!A:A,'Low Unemployment'!B:B)</f>
        <v>3.1</v>
      </c>
      <c r="J410">
        <f>_xlfn.XLOOKUP(A410,'Low Unemployment'!A:A,'Low Unemployment'!C:C)</f>
        <v>1</v>
      </c>
      <c r="K410">
        <f>_xlfn.XLOOKUP(A410,'Primary Care Physician'!A:A,'Primary Care Physician'!B:B)</f>
        <v>721</v>
      </c>
      <c r="L410">
        <f>_xlfn.XLOOKUP(A410,'Primary Care Physician'!A:A,'Primary Care Physician'!C:C)</f>
        <v>1</v>
      </c>
      <c r="M410">
        <f>IFERROR(_xlfn.XLOOKUP(C410,RECAP!E:E,RECAP!F:F),0)</f>
        <v>0</v>
      </c>
      <c r="N410">
        <f>IFERROR(_xlfn.XLOOKUP(Table3[[#This Row],[Full Tract]],'IN QCT'!A:A,'IN QCT'!B:B),0)</f>
        <v>0</v>
      </c>
    </row>
    <row r="411" spans="1:14" x14ac:dyDescent="0.25">
      <c r="A411" t="s">
        <v>2736</v>
      </c>
      <c r="B411" t="s">
        <v>2511</v>
      </c>
      <c r="C411">
        <v>18057110302</v>
      </c>
      <c r="D411">
        <f t="shared" si="6"/>
        <v>4</v>
      </c>
      <c r="E411" s="8">
        <f>_xlfn.XLOOKUP(C411,'High Income'!G:G,'High Income'!C:C)</f>
        <v>131319</v>
      </c>
      <c r="F411">
        <f>_xlfn.XLOOKUP(C411,'High Income'!G:G,'High Income'!H:H)</f>
        <v>1</v>
      </c>
      <c r="G411">
        <f>_xlfn.XLOOKUP(C411,'Low Poverty'!G:G,'Low Poverty'!C:C)</f>
        <v>4.5999999999999996</v>
      </c>
      <c r="H411">
        <f>_xlfn.XLOOKUP(C411,'Low Poverty'!G:G,'Low Poverty'!H:H)</f>
        <v>1</v>
      </c>
      <c r="I411">
        <f>_xlfn.XLOOKUP(A:A,'Low Unemployment'!A:A,'Low Unemployment'!B:B)</f>
        <v>3.1</v>
      </c>
      <c r="J411">
        <f>_xlfn.XLOOKUP(A411,'Low Unemployment'!A:A,'Low Unemployment'!C:C)</f>
        <v>1</v>
      </c>
      <c r="K411">
        <f>_xlfn.XLOOKUP(A411,'Primary Care Physician'!A:A,'Primary Care Physician'!B:B)</f>
        <v>721</v>
      </c>
      <c r="L411">
        <f>_xlfn.XLOOKUP(A411,'Primary Care Physician'!A:A,'Primary Care Physician'!C:C)</f>
        <v>1</v>
      </c>
      <c r="M411">
        <f>IFERROR(_xlfn.XLOOKUP(C411,RECAP!E:E,RECAP!F:F),0)</f>
        <v>0</v>
      </c>
      <c r="N411">
        <f>IFERROR(_xlfn.XLOOKUP(Table3[[#This Row],[Full Tract]],'IN QCT'!A:A,'IN QCT'!B:B),0)</f>
        <v>0</v>
      </c>
    </row>
    <row r="412" spans="1:14" x14ac:dyDescent="0.25">
      <c r="A412" t="s">
        <v>2736</v>
      </c>
      <c r="B412" t="s">
        <v>1449</v>
      </c>
      <c r="C412">
        <v>18057110303</v>
      </c>
      <c r="D412">
        <f t="shared" si="6"/>
        <v>3</v>
      </c>
      <c r="E412" s="8">
        <f>_xlfn.XLOOKUP(C412,'High Income'!G:G,'High Income'!C:C)</f>
        <v>69638</v>
      </c>
      <c r="F412">
        <f>_xlfn.XLOOKUP(C412,'High Income'!G:G,'High Income'!H:H)</f>
        <v>0</v>
      </c>
      <c r="G412">
        <f>_xlfn.XLOOKUP(C412,'Low Poverty'!G:G,'Low Poverty'!C:C)</f>
        <v>3.1</v>
      </c>
      <c r="H412">
        <f>_xlfn.XLOOKUP(C412,'Low Poverty'!G:G,'Low Poverty'!H:H)</f>
        <v>1</v>
      </c>
      <c r="I412">
        <f>_xlfn.XLOOKUP(A:A,'Low Unemployment'!A:A,'Low Unemployment'!B:B)</f>
        <v>3.1</v>
      </c>
      <c r="J412">
        <f>_xlfn.XLOOKUP(A412,'Low Unemployment'!A:A,'Low Unemployment'!C:C)</f>
        <v>1</v>
      </c>
      <c r="K412">
        <f>_xlfn.XLOOKUP(A412,'Primary Care Physician'!A:A,'Primary Care Physician'!B:B)</f>
        <v>721</v>
      </c>
      <c r="L412">
        <f>_xlfn.XLOOKUP(A412,'Primary Care Physician'!A:A,'Primary Care Physician'!C:C)</f>
        <v>1</v>
      </c>
      <c r="M412">
        <f>IFERROR(_xlfn.XLOOKUP(C412,RECAP!E:E,RECAP!F:F),0)</f>
        <v>0</v>
      </c>
      <c r="N412">
        <f>IFERROR(_xlfn.XLOOKUP(Table3[[#This Row],[Full Tract]],'IN QCT'!A:A,'IN QCT'!B:B),0)</f>
        <v>0</v>
      </c>
    </row>
    <row r="413" spans="1:14" x14ac:dyDescent="0.25">
      <c r="A413" t="s">
        <v>2736</v>
      </c>
      <c r="B413" t="s">
        <v>1881</v>
      </c>
      <c r="C413">
        <v>18057110401</v>
      </c>
      <c r="D413">
        <f t="shared" si="6"/>
        <v>2</v>
      </c>
      <c r="E413" s="8">
        <f>_xlfn.XLOOKUP(C413,'High Income'!G:G,'High Income'!C:C)</f>
        <v>81634</v>
      </c>
      <c r="F413">
        <f>_xlfn.XLOOKUP(C413,'High Income'!G:G,'High Income'!H:H)</f>
        <v>0</v>
      </c>
      <c r="G413">
        <f>_xlfn.XLOOKUP(C413,'Low Poverty'!G:G,'Low Poverty'!C:C)</f>
        <v>13.9</v>
      </c>
      <c r="H413">
        <f>_xlfn.XLOOKUP(C413,'Low Poverty'!G:G,'Low Poverty'!H:H)</f>
        <v>0</v>
      </c>
      <c r="I413">
        <f>_xlfn.XLOOKUP(A:A,'Low Unemployment'!A:A,'Low Unemployment'!B:B)</f>
        <v>3.1</v>
      </c>
      <c r="J413">
        <f>_xlfn.XLOOKUP(A413,'Low Unemployment'!A:A,'Low Unemployment'!C:C)</f>
        <v>1</v>
      </c>
      <c r="K413">
        <f>_xlfn.XLOOKUP(A413,'Primary Care Physician'!A:A,'Primary Care Physician'!B:B)</f>
        <v>721</v>
      </c>
      <c r="L413">
        <f>_xlfn.XLOOKUP(A413,'Primary Care Physician'!A:A,'Primary Care Physician'!C:C)</f>
        <v>1</v>
      </c>
      <c r="M413">
        <f>IFERROR(_xlfn.XLOOKUP(C413,RECAP!E:E,RECAP!F:F),0)</f>
        <v>0</v>
      </c>
      <c r="N413">
        <f>IFERROR(_xlfn.XLOOKUP(Table3[[#This Row],[Full Tract]],'IN QCT'!A:A,'IN QCT'!B:B),0)</f>
        <v>0</v>
      </c>
    </row>
    <row r="414" spans="1:14" x14ac:dyDescent="0.25">
      <c r="A414" t="s">
        <v>2736</v>
      </c>
      <c r="B414" t="s">
        <v>2541</v>
      </c>
      <c r="C414">
        <v>18057110404</v>
      </c>
      <c r="D414">
        <f t="shared" si="6"/>
        <v>4</v>
      </c>
      <c r="E414" s="8">
        <f>_xlfn.XLOOKUP(C414,'High Income'!G:G,'High Income'!C:C)</f>
        <v>139673</v>
      </c>
      <c r="F414">
        <f>_xlfn.XLOOKUP(C414,'High Income'!G:G,'High Income'!H:H)</f>
        <v>1</v>
      </c>
      <c r="G414">
        <f>_xlfn.XLOOKUP(C414,'Low Poverty'!G:G,'Low Poverty'!C:C)</f>
        <v>2.6</v>
      </c>
      <c r="H414">
        <f>_xlfn.XLOOKUP(C414,'Low Poverty'!G:G,'Low Poverty'!H:H)</f>
        <v>1</v>
      </c>
      <c r="I414">
        <f>_xlfn.XLOOKUP(A:A,'Low Unemployment'!A:A,'Low Unemployment'!B:B)</f>
        <v>3.1</v>
      </c>
      <c r="J414">
        <f>_xlfn.XLOOKUP(A414,'Low Unemployment'!A:A,'Low Unemployment'!C:C)</f>
        <v>1</v>
      </c>
      <c r="K414">
        <f>_xlfn.XLOOKUP(A414,'Primary Care Physician'!A:A,'Primary Care Physician'!B:B)</f>
        <v>721</v>
      </c>
      <c r="L414">
        <f>_xlfn.XLOOKUP(A414,'Primary Care Physician'!A:A,'Primary Care Physician'!C:C)</f>
        <v>1</v>
      </c>
      <c r="M414">
        <f>IFERROR(_xlfn.XLOOKUP(C414,RECAP!E:E,RECAP!F:F),0)</f>
        <v>0</v>
      </c>
      <c r="N414">
        <f>IFERROR(_xlfn.XLOOKUP(Table3[[#This Row],[Full Tract]],'IN QCT'!A:A,'IN QCT'!B:B),0)</f>
        <v>0</v>
      </c>
    </row>
    <row r="415" spans="1:14" x14ac:dyDescent="0.25">
      <c r="A415" t="s">
        <v>2736</v>
      </c>
      <c r="B415" t="s">
        <v>1157</v>
      </c>
      <c r="C415">
        <v>18057110405</v>
      </c>
      <c r="D415">
        <f t="shared" si="6"/>
        <v>2</v>
      </c>
      <c r="E415" s="8">
        <f>_xlfn.XLOOKUP(C415,'High Income'!G:G,'High Income'!C:C)</f>
        <v>61780</v>
      </c>
      <c r="F415">
        <f>_xlfn.XLOOKUP(C415,'High Income'!G:G,'High Income'!H:H)</f>
        <v>0</v>
      </c>
      <c r="G415">
        <f>_xlfn.XLOOKUP(C415,'Low Poverty'!G:G,'Low Poverty'!C:C)</f>
        <v>15</v>
      </c>
      <c r="H415">
        <f>_xlfn.XLOOKUP(C415,'Low Poverty'!G:G,'Low Poverty'!H:H)</f>
        <v>0</v>
      </c>
      <c r="I415">
        <f>_xlfn.XLOOKUP(A:A,'Low Unemployment'!A:A,'Low Unemployment'!B:B)</f>
        <v>3.1</v>
      </c>
      <c r="J415">
        <f>_xlfn.XLOOKUP(A415,'Low Unemployment'!A:A,'Low Unemployment'!C:C)</f>
        <v>1</v>
      </c>
      <c r="K415">
        <f>_xlfn.XLOOKUP(A415,'Primary Care Physician'!A:A,'Primary Care Physician'!B:B)</f>
        <v>721</v>
      </c>
      <c r="L415">
        <f>_xlfn.XLOOKUP(A415,'Primary Care Physician'!A:A,'Primary Care Physician'!C:C)</f>
        <v>1</v>
      </c>
      <c r="M415">
        <f>IFERROR(_xlfn.XLOOKUP(C415,RECAP!E:E,RECAP!F:F),0)</f>
        <v>0</v>
      </c>
      <c r="N415">
        <f>IFERROR(_xlfn.XLOOKUP(Table3[[#This Row],[Full Tract]],'IN QCT'!A:A,'IN QCT'!B:B),0)</f>
        <v>0</v>
      </c>
    </row>
    <row r="416" spans="1:14" x14ac:dyDescent="0.25">
      <c r="A416" t="s">
        <v>2736</v>
      </c>
      <c r="B416" t="s">
        <v>2343</v>
      </c>
      <c r="C416">
        <v>18057110406</v>
      </c>
      <c r="D416">
        <f t="shared" si="6"/>
        <v>4</v>
      </c>
      <c r="E416" s="8">
        <f>_xlfn.XLOOKUP(C416,'High Income'!G:G,'High Income'!C:C)</f>
        <v>106376</v>
      </c>
      <c r="F416">
        <f>_xlfn.XLOOKUP(C416,'High Income'!G:G,'High Income'!H:H)</f>
        <v>1</v>
      </c>
      <c r="G416">
        <f>_xlfn.XLOOKUP(C416,'Low Poverty'!G:G,'Low Poverty'!C:C)</f>
        <v>4.5</v>
      </c>
      <c r="H416">
        <f>_xlfn.XLOOKUP(C416,'Low Poverty'!G:G,'Low Poverty'!H:H)</f>
        <v>1</v>
      </c>
      <c r="I416">
        <f>_xlfn.XLOOKUP(A:A,'Low Unemployment'!A:A,'Low Unemployment'!B:B)</f>
        <v>3.1</v>
      </c>
      <c r="J416">
        <f>_xlfn.XLOOKUP(A416,'Low Unemployment'!A:A,'Low Unemployment'!C:C)</f>
        <v>1</v>
      </c>
      <c r="K416">
        <f>_xlfn.XLOOKUP(A416,'Primary Care Physician'!A:A,'Primary Care Physician'!B:B)</f>
        <v>721</v>
      </c>
      <c r="L416">
        <f>_xlfn.XLOOKUP(A416,'Primary Care Physician'!A:A,'Primary Care Physician'!C:C)</f>
        <v>1</v>
      </c>
      <c r="M416">
        <f>IFERROR(_xlfn.XLOOKUP(C416,RECAP!E:E,RECAP!F:F),0)</f>
        <v>0</v>
      </c>
      <c r="N416">
        <f>IFERROR(_xlfn.XLOOKUP(Table3[[#This Row],[Full Tract]],'IN QCT'!A:A,'IN QCT'!B:B),0)</f>
        <v>0</v>
      </c>
    </row>
    <row r="417" spans="1:14" x14ac:dyDescent="0.25">
      <c r="A417" t="s">
        <v>2736</v>
      </c>
      <c r="B417" t="s">
        <v>2463</v>
      </c>
      <c r="C417">
        <v>18057110505</v>
      </c>
      <c r="D417">
        <f t="shared" si="6"/>
        <v>4</v>
      </c>
      <c r="E417" s="8">
        <f>_xlfn.XLOOKUP(C417,'High Income'!G:G,'High Income'!C:C)</f>
        <v>123112</v>
      </c>
      <c r="F417">
        <f>_xlfn.XLOOKUP(C417,'High Income'!G:G,'High Income'!H:H)</f>
        <v>1</v>
      </c>
      <c r="G417">
        <f>_xlfn.XLOOKUP(C417,'Low Poverty'!G:G,'Low Poverty'!C:C)</f>
        <v>5.8</v>
      </c>
      <c r="H417">
        <f>_xlfn.XLOOKUP(C417,'Low Poverty'!G:G,'Low Poverty'!H:H)</f>
        <v>1</v>
      </c>
      <c r="I417">
        <f>_xlfn.XLOOKUP(A:A,'Low Unemployment'!A:A,'Low Unemployment'!B:B)</f>
        <v>3.1</v>
      </c>
      <c r="J417">
        <f>_xlfn.XLOOKUP(A417,'Low Unemployment'!A:A,'Low Unemployment'!C:C)</f>
        <v>1</v>
      </c>
      <c r="K417">
        <f>_xlfn.XLOOKUP(A417,'Primary Care Physician'!A:A,'Primary Care Physician'!B:B)</f>
        <v>721</v>
      </c>
      <c r="L417">
        <f>_xlfn.XLOOKUP(A417,'Primary Care Physician'!A:A,'Primary Care Physician'!C:C)</f>
        <v>1</v>
      </c>
      <c r="M417">
        <f>IFERROR(_xlfn.XLOOKUP(C417,RECAP!E:E,RECAP!F:F),0)</f>
        <v>0</v>
      </c>
      <c r="N417">
        <f>IFERROR(_xlfn.XLOOKUP(Table3[[#This Row],[Full Tract]],'IN QCT'!A:A,'IN QCT'!B:B),0)</f>
        <v>0</v>
      </c>
    </row>
    <row r="418" spans="1:14" x14ac:dyDescent="0.25">
      <c r="A418" t="s">
        <v>2736</v>
      </c>
      <c r="B418" t="s">
        <v>2107</v>
      </c>
      <c r="C418">
        <v>18057110509</v>
      </c>
      <c r="D418">
        <f t="shared" si="6"/>
        <v>3</v>
      </c>
      <c r="E418" s="8">
        <f>_xlfn.XLOOKUP(C418,'High Income'!G:G,'High Income'!C:C)</f>
        <v>89664</v>
      </c>
      <c r="F418">
        <f>_xlfn.XLOOKUP(C418,'High Income'!G:G,'High Income'!H:H)</f>
        <v>1</v>
      </c>
      <c r="G418">
        <f>_xlfn.XLOOKUP(C418,'Low Poverty'!G:G,'Low Poverty'!C:C)</f>
        <v>8.5</v>
      </c>
      <c r="H418">
        <f>_xlfn.XLOOKUP(C418,'Low Poverty'!G:G,'Low Poverty'!H:H)</f>
        <v>0</v>
      </c>
      <c r="I418">
        <f>_xlfn.XLOOKUP(A:A,'Low Unemployment'!A:A,'Low Unemployment'!B:B)</f>
        <v>3.1</v>
      </c>
      <c r="J418">
        <f>_xlfn.XLOOKUP(A418,'Low Unemployment'!A:A,'Low Unemployment'!C:C)</f>
        <v>1</v>
      </c>
      <c r="K418">
        <f>_xlfn.XLOOKUP(A418,'Primary Care Physician'!A:A,'Primary Care Physician'!B:B)</f>
        <v>721</v>
      </c>
      <c r="L418">
        <f>_xlfn.XLOOKUP(A418,'Primary Care Physician'!A:A,'Primary Care Physician'!C:C)</f>
        <v>1</v>
      </c>
      <c r="M418">
        <f>IFERROR(_xlfn.XLOOKUP(C418,RECAP!E:E,RECAP!F:F),0)</f>
        <v>0</v>
      </c>
      <c r="N418">
        <f>IFERROR(_xlfn.XLOOKUP(Table3[[#This Row],[Full Tract]],'IN QCT'!A:A,'IN QCT'!B:B),0)</f>
        <v>0</v>
      </c>
    </row>
    <row r="419" spans="1:14" x14ac:dyDescent="0.25">
      <c r="A419" t="s">
        <v>2736</v>
      </c>
      <c r="B419" t="s">
        <v>2473</v>
      </c>
      <c r="C419">
        <v>18057110511</v>
      </c>
      <c r="D419">
        <f t="shared" si="6"/>
        <v>4</v>
      </c>
      <c r="E419" s="8">
        <f>_xlfn.XLOOKUP(C419,'High Income'!G:G,'High Income'!C:C)</f>
        <v>124142</v>
      </c>
      <c r="F419">
        <f>_xlfn.XLOOKUP(C419,'High Income'!G:G,'High Income'!H:H)</f>
        <v>1</v>
      </c>
      <c r="G419">
        <f>_xlfn.XLOOKUP(C419,'Low Poverty'!G:G,'Low Poverty'!C:C)</f>
        <v>4</v>
      </c>
      <c r="H419">
        <f>_xlfn.XLOOKUP(C419,'Low Poverty'!G:G,'Low Poverty'!H:H)</f>
        <v>1</v>
      </c>
      <c r="I419">
        <f>_xlfn.XLOOKUP(A:A,'Low Unemployment'!A:A,'Low Unemployment'!B:B)</f>
        <v>3.1</v>
      </c>
      <c r="J419">
        <f>_xlfn.XLOOKUP(A419,'Low Unemployment'!A:A,'Low Unemployment'!C:C)</f>
        <v>1</v>
      </c>
      <c r="K419">
        <f>_xlfn.XLOOKUP(A419,'Primary Care Physician'!A:A,'Primary Care Physician'!B:B)</f>
        <v>721</v>
      </c>
      <c r="L419">
        <f>_xlfn.XLOOKUP(A419,'Primary Care Physician'!A:A,'Primary Care Physician'!C:C)</f>
        <v>1</v>
      </c>
      <c r="M419">
        <f>IFERROR(_xlfn.XLOOKUP(C419,RECAP!E:E,RECAP!F:F),0)</f>
        <v>0</v>
      </c>
      <c r="N419">
        <f>IFERROR(_xlfn.XLOOKUP(Table3[[#This Row],[Full Tract]],'IN QCT'!A:A,'IN QCT'!B:B),0)</f>
        <v>0</v>
      </c>
    </row>
    <row r="420" spans="1:14" x14ac:dyDescent="0.25">
      <c r="A420" t="s">
        <v>2736</v>
      </c>
      <c r="B420" t="s">
        <v>2411</v>
      </c>
      <c r="C420">
        <v>18057110512</v>
      </c>
      <c r="D420">
        <f t="shared" si="6"/>
        <v>4</v>
      </c>
      <c r="E420" s="8">
        <f>_xlfn.XLOOKUP(C420,'High Income'!G:G,'High Income'!C:C)</f>
        <v>113295</v>
      </c>
      <c r="F420">
        <f>_xlfn.XLOOKUP(C420,'High Income'!G:G,'High Income'!H:H)</f>
        <v>1</v>
      </c>
      <c r="G420">
        <f>_xlfn.XLOOKUP(C420,'Low Poverty'!G:G,'Low Poverty'!C:C)</f>
        <v>4.0999999999999996</v>
      </c>
      <c r="H420">
        <f>_xlfn.XLOOKUP(C420,'Low Poverty'!G:G,'Low Poverty'!H:H)</f>
        <v>1</v>
      </c>
      <c r="I420">
        <f>_xlfn.XLOOKUP(A:A,'Low Unemployment'!A:A,'Low Unemployment'!B:B)</f>
        <v>3.1</v>
      </c>
      <c r="J420">
        <f>_xlfn.XLOOKUP(A420,'Low Unemployment'!A:A,'Low Unemployment'!C:C)</f>
        <v>1</v>
      </c>
      <c r="K420">
        <f>_xlfn.XLOOKUP(A420,'Primary Care Physician'!A:A,'Primary Care Physician'!B:B)</f>
        <v>721</v>
      </c>
      <c r="L420">
        <f>_xlfn.XLOOKUP(A420,'Primary Care Physician'!A:A,'Primary Care Physician'!C:C)</f>
        <v>1</v>
      </c>
      <c r="M420">
        <f>IFERROR(_xlfn.XLOOKUP(C420,RECAP!E:E,RECAP!F:F),0)</f>
        <v>0</v>
      </c>
      <c r="N420">
        <f>IFERROR(_xlfn.XLOOKUP(Table3[[#This Row],[Full Tract]],'IN QCT'!A:A,'IN QCT'!B:B),0)</f>
        <v>0</v>
      </c>
    </row>
    <row r="421" spans="1:14" x14ac:dyDescent="0.25">
      <c r="A421" t="s">
        <v>2736</v>
      </c>
      <c r="B421" t="s">
        <v>2345</v>
      </c>
      <c r="C421">
        <v>18057110513</v>
      </c>
      <c r="D421">
        <f t="shared" si="6"/>
        <v>4</v>
      </c>
      <c r="E421" s="8">
        <f>_xlfn.XLOOKUP(C421,'High Income'!G:G,'High Income'!C:C)</f>
        <v>107284</v>
      </c>
      <c r="F421">
        <f>_xlfn.XLOOKUP(C421,'High Income'!G:G,'High Income'!H:H)</f>
        <v>1</v>
      </c>
      <c r="G421">
        <f>_xlfn.XLOOKUP(C421,'Low Poverty'!G:G,'Low Poverty'!C:C)</f>
        <v>4.4000000000000004</v>
      </c>
      <c r="H421">
        <f>_xlfn.XLOOKUP(C421,'Low Poverty'!G:G,'Low Poverty'!H:H)</f>
        <v>1</v>
      </c>
      <c r="I421">
        <f>_xlfn.XLOOKUP(A:A,'Low Unemployment'!A:A,'Low Unemployment'!B:B)</f>
        <v>3.1</v>
      </c>
      <c r="J421">
        <f>_xlfn.XLOOKUP(A421,'Low Unemployment'!A:A,'Low Unemployment'!C:C)</f>
        <v>1</v>
      </c>
      <c r="K421">
        <f>_xlfn.XLOOKUP(A421,'Primary Care Physician'!A:A,'Primary Care Physician'!B:B)</f>
        <v>721</v>
      </c>
      <c r="L421">
        <f>_xlfn.XLOOKUP(A421,'Primary Care Physician'!A:A,'Primary Care Physician'!C:C)</f>
        <v>1</v>
      </c>
      <c r="M421">
        <f>IFERROR(_xlfn.XLOOKUP(C421,RECAP!E:E,RECAP!F:F),0)</f>
        <v>0</v>
      </c>
      <c r="N421">
        <f>IFERROR(_xlfn.XLOOKUP(Table3[[#This Row],[Full Tract]],'IN QCT'!A:A,'IN QCT'!B:B),0)</f>
        <v>0</v>
      </c>
    </row>
    <row r="422" spans="1:14" x14ac:dyDescent="0.25">
      <c r="A422" t="s">
        <v>2736</v>
      </c>
      <c r="B422" t="s">
        <v>2403</v>
      </c>
      <c r="C422">
        <v>18057110514</v>
      </c>
      <c r="D422">
        <f t="shared" si="6"/>
        <v>4</v>
      </c>
      <c r="E422" s="8">
        <f>_xlfn.XLOOKUP(C422,'High Income'!G:G,'High Income'!C:C)</f>
        <v>113051</v>
      </c>
      <c r="F422">
        <f>_xlfn.XLOOKUP(C422,'High Income'!G:G,'High Income'!H:H)</f>
        <v>1</v>
      </c>
      <c r="G422">
        <f>_xlfn.XLOOKUP(C422,'Low Poverty'!G:G,'Low Poverty'!C:C)</f>
        <v>0.2</v>
      </c>
      <c r="H422">
        <f>_xlfn.XLOOKUP(C422,'Low Poverty'!G:G,'Low Poverty'!H:H)</f>
        <v>1</v>
      </c>
      <c r="I422">
        <f>_xlfn.XLOOKUP(A:A,'Low Unemployment'!A:A,'Low Unemployment'!B:B)</f>
        <v>3.1</v>
      </c>
      <c r="J422">
        <f>_xlfn.XLOOKUP(A422,'Low Unemployment'!A:A,'Low Unemployment'!C:C)</f>
        <v>1</v>
      </c>
      <c r="K422">
        <f>_xlfn.XLOOKUP(A422,'Primary Care Physician'!A:A,'Primary Care Physician'!B:B)</f>
        <v>721</v>
      </c>
      <c r="L422">
        <f>_xlfn.XLOOKUP(A422,'Primary Care Physician'!A:A,'Primary Care Physician'!C:C)</f>
        <v>1</v>
      </c>
      <c r="M422">
        <f>IFERROR(_xlfn.XLOOKUP(C422,RECAP!E:E,RECAP!F:F),0)</f>
        <v>0</v>
      </c>
      <c r="N422">
        <f>IFERROR(_xlfn.XLOOKUP(Table3[[#This Row],[Full Tract]],'IN QCT'!A:A,'IN QCT'!B:B),0)</f>
        <v>0</v>
      </c>
    </row>
    <row r="423" spans="1:14" x14ac:dyDescent="0.25">
      <c r="A423" t="s">
        <v>2736</v>
      </c>
      <c r="B423" t="s">
        <v>2559</v>
      </c>
      <c r="C423">
        <v>18057110515</v>
      </c>
      <c r="D423">
        <f t="shared" si="6"/>
        <v>4</v>
      </c>
      <c r="E423" s="8">
        <f>_xlfn.XLOOKUP(C423,'High Income'!G:G,'High Income'!C:C)</f>
        <v>148911</v>
      </c>
      <c r="F423">
        <f>_xlfn.XLOOKUP(C423,'High Income'!G:G,'High Income'!H:H)</f>
        <v>1</v>
      </c>
      <c r="G423">
        <f>_xlfn.XLOOKUP(C423,'Low Poverty'!G:G,'Low Poverty'!C:C)</f>
        <v>2</v>
      </c>
      <c r="H423">
        <f>_xlfn.XLOOKUP(C423,'Low Poverty'!G:G,'Low Poverty'!H:H)</f>
        <v>1</v>
      </c>
      <c r="I423">
        <f>_xlfn.XLOOKUP(A:A,'Low Unemployment'!A:A,'Low Unemployment'!B:B)</f>
        <v>3.1</v>
      </c>
      <c r="J423">
        <f>_xlfn.XLOOKUP(A423,'Low Unemployment'!A:A,'Low Unemployment'!C:C)</f>
        <v>1</v>
      </c>
      <c r="K423">
        <f>_xlfn.XLOOKUP(A423,'Primary Care Physician'!A:A,'Primary Care Physician'!B:B)</f>
        <v>721</v>
      </c>
      <c r="L423">
        <f>_xlfn.XLOOKUP(A423,'Primary Care Physician'!A:A,'Primary Care Physician'!C:C)</f>
        <v>1</v>
      </c>
      <c r="M423">
        <f>IFERROR(_xlfn.XLOOKUP(C423,RECAP!E:E,RECAP!F:F),0)</f>
        <v>0</v>
      </c>
      <c r="N423">
        <f>IFERROR(_xlfn.XLOOKUP(Table3[[#This Row],[Full Tract]],'IN QCT'!A:A,'IN QCT'!B:B),0)</f>
        <v>0</v>
      </c>
    </row>
    <row r="424" spans="1:14" x14ac:dyDescent="0.25">
      <c r="A424" t="s">
        <v>2736</v>
      </c>
      <c r="B424" t="s">
        <v>2415</v>
      </c>
      <c r="C424">
        <v>18057110516</v>
      </c>
      <c r="D424">
        <f t="shared" si="6"/>
        <v>4</v>
      </c>
      <c r="E424" s="8">
        <f>_xlfn.XLOOKUP(C424,'High Income'!G:G,'High Income'!C:C)</f>
        <v>115039</v>
      </c>
      <c r="F424">
        <f>_xlfn.XLOOKUP(C424,'High Income'!G:G,'High Income'!H:H)</f>
        <v>1</v>
      </c>
      <c r="G424">
        <f>_xlfn.XLOOKUP(C424,'Low Poverty'!G:G,'Low Poverty'!C:C)</f>
        <v>2.2999999999999998</v>
      </c>
      <c r="H424">
        <f>_xlfn.XLOOKUP(C424,'Low Poverty'!G:G,'Low Poverty'!H:H)</f>
        <v>1</v>
      </c>
      <c r="I424">
        <f>_xlfn.XLOOKUP(A:A,'Low Unemployment'!A:A,'Low Unemployment'!B:B)</f>
        <v>3.1</v>
      </c>
      <c r="J424">
        <f>_xlfn.XLOOKUP(A424,'Low Unemployment'!A:A,'Low Unemployment'!C:C)</f>
        <v>1</v>
      </c>
      <c r="K424">
        <f>_xlfn.XLOOKUP(A424,'Primary Care Physician'!A:A,'Primary Care Physician'!B:B)</f>
        <v>721</v>
      </c>
      <c r="L424">
        <f>_xlfn.XLOOKUP(A424,'Primary Care Physician'!A:A,'Primary Care Physician'!C:C)</f>
        <v>1</v>
      </c>
      <c r="M424">
        <f>IFERROR(_xlfn.XLOOKUP(C424,RECAP!E:E,RECAP!F:F),0)</f>
        <v>0</v>
      </c>
      <c r="N424">
        <f>IFERROR(_xlfn.XLOOKUP(Table3[[#This Row],[Full Tract]],'IN QCT'!A:A,'IN QCT'!B:B),0)</f>
        <v>0</v>
      </c>
    </row>
    <row r="425" spans="1:14" x14ac:dyDescent="0.25">
      <c r="A425" t="s">
        <v>2736</v>
      </c>
      <c r="B425" t="s">
        <v>2199</v>
      </c>
      <c r="C425">
        <v>18057110517</v>
      </c>
      <c r="D425">
        <f t="shared" si="6"/>
        <v>4</v>
      </c>
      <c r="E425" s="8">
        <f>_xlfn.XLOOKUP(C425,'High Income'!G:G,'High Income'!C:C)</f>
        <v>94438</v>
      </c>
      <c r="F425">
        <f>_xlfn.XLOOKUP(C425,'High Income'!G:G,'High Income'!H:H)</f>
        <v>1</v>
      </c>
      <c r="G425">
        <f>_xlfn.XLOOKUP(C425,'Low Poverty'!G:G,'Low Poverty'!C:C)</f>
        <v>4.7</v>
      </c>
      <c r="H425">
        <f>_xlfn.XLOOKUP(C425,'Low Poverty'!G:G,'Low Poverty'!H:H)</f>
        <v>1</v>
      </c>
      <c r="I425">
        <f>_xlfn.XLOOKUP(A:A,'Low Unemployment'!A:A,'Low Unemployment'!B:B)</f>
        <v>3.1</v>
      </c>
      <c r="J425">
        <f>_xlfn.XLOOKUP(A425,'Low Unemployment'!A:A,'Low Unemployment'!C:C)</f>
        <v>1</v>
      </c>
      <c r="K425">
        <f>_xlfn.XLOOKUP(A425,'Primary Care Physician'!A:A,'Primary Care Physician'!B:B)</f>
        <v>721</v>
      </c>
      <c r="L425">
        <f>_xlfn.XLOOKUP(A425,'Primary Care Physician'!A:A,'Primary Care Physician'!C:C)</f>
        <v>1</v>
      </c>
      <c r="M425">
        <f>IFERROR(_xlfn.XLOOKUP(C425,RECAP!E:E,RECAP!F:F),0)</f>
        <v>0</v>
      </c>
      <c r="N425">
        <f>IFERROR(_xlfn.XLOOKUP(Table3[[#This Row],[Full Tract]],'IN QCT'!A:A,'IN QCT'!B:B),0)</f>
        <v>0</v>
      </c>
    </row>
    <row r="426" spans="1:14" x14ac:dyDescent="0.25">
      <c r="A426" t="s">
        <v>2736</v>
      </c>
      <c r="B426" t="s">
        <v>2523</v>
      </c>
      <c r="C426">
        <v>18057110518</v>
      </c>
      <c r="D426">
        <f t="shared" si="6"/>
        <v>4</v>
      </c>
      <c r="E426" s="8">
        <f>_xlfn.XLOOKUP(C426,'High Income'!G:G,'High Income'!C:C)</f>
        <v>136214</v>
      </c>
      <c r="F426">
        <f>_xlfn.XLOOKUP(C426,'High Income'!G:G,'High Income'!H:H)</f>
        <v>1</v>
      </c>
      <c r="G426">
        <f>_xlfn.XLOOKUP(C426,'Low Poverty'!G:G,'Low Poverty'!C:C)</f>
        <v>5.5</v>
      </c>
      <c r="H426">
        <f>_xlfn.XLOOKUP(C426,'Low Poverty'!G:G,'Low Poverty'!H:H)</f>
        <v>1</v>
      </c>
      <c r="I426">
        <f>_xlfn.XLOOKUP(A:A,'Low Unemployment'!A:A,'Low Unemployment'!B:B)</f>
        <v>3.1</v>
      </c>
      <c r="J426">
        <f>_xlfn.XLOOKUP(A426,'Low Unemployment'!A:A,'Low Unemployment'!C:C)</f>
        <v>1</v>
      </c>
      <c r="K426">
        <f>_xlfn.XLOOKUP(A426,'Primary Care Physician'!A:A,'Primary Care Physician'!B:B)</f>
        <v>721</v>
      </c>
      <c r="L426">
        <f>_xlfn.XLOOKUP(A426,'Primary Care Physician'!A:A,'Primary Care Physician'!C:C)</f>
        <v>1</v>
      </c>
      <c r="M426">
        <f>IFERROR(_xlfn.XLOOKUP(C426,RECAP!E:E,RECAP!F:F),0)</f>
        <v>0</v>
      </c>
      <c r="N426">
        <f>IFERROR(_xlfn.XLOOKUP(Table3[[#This Row],[Full Tract]],'IN QCT'!A:A,'IN QCT'!B:B),0)</f>
        <v>0</v>
      </c>
    </row>
    <row r="427" spans="1:14" x14ac:dyDescent="0.25">
      <c r="A427" t="s">
        <v>2736</v>
      </c>
      <c r="B427" t="s">
        <v>1229</v>
      </c>
      <c r="C427">
        <v>18057110600</v>
      </c>
      <c r="D427">
        <f t="shared" si="6"/>
        <v>2</v>
      </c>
      <c r="E427" s="8">
        <f>_xlfn.XLOOKUP(C427,'High Income'!G:G,'High Income'!C:C)</f>
        <v>63792</v>
      </c>
      <c r="F427">
        <f>_xlfn.XLOOKUP(C427,'High Income'!G:G,'High Income'!H:H)</f>
        <v>0</v>
      </c>
      <c r="G427">
        <f>_xlfn.XLOOKUP(C427,'Low Poverty'!G:G,'Low Poverty'!C:C)</f>
        <v>9</v>
      </c>
      <c r="H427">
        <f>_xlfn.XLOOKUP(C427,'Low Poverty'!G:G,'Low Poverty'!H:H)</f>
        <v>0</v>
      </c>
      <c r="I427">
        <f>_xlfn.XLOOKUP(A:A,'Low Unemployment'!A:A,'Low Unemployment'!B:B)</f>
        <v>3.1</v>
      </c>
      <c r="J427">
        <f>_xlfn.XLOOKUP(A427,'Low Unemployment'!A:A,'Low Unemployment'!C:C)</f>
        <v>1</v>
      </c>
      <c r="K427">
        <f>_xlfn.XLOOKUP(A427,'Primary Care Physician'!A:A,'Primary Care Physician'!B:B)</f>
        <v>721</v>
      </c>
      <c r="L427">
        <f>_xlfn.XLOOKUP(A427,'Primary Care Physician'!A:A,'Primary Care Physician'!C:C)</f>
        <v>1</v>
      </c>
      <c r="M427">
        <f>IFERROR(_xlfn.XLOOKUP(C427,RECAP!E:E,RECAP!F:F),0)</f>
        <v>0</v>
      </c>
      <c r="N427">
        <f>IFERROR(_xlfn.XLOOKUP(Table3[[#This Row],[Full Tract]],'IN QCT'!A:A,'IN QCT'!B:B),0)</f>
        <v>0</v>
      </c>
    </row>
    <row r="428" spans="1:14" x14ac:dyDescent="0.25">
      <c r="A428" t="s">
        <v>2736</v>
      </c>
      <c r="B428" t="s">
        <v>859</v>
      </c>
      <c r="C428">
        <v>18057110700</v>
      </c>
      <c r="D428">
        <f t="shared" si="6"/>
        <v>2</v>
      </c>
      <c r="E428" s="8">
        <f>_xlfn.XLOOKUP(C428,'High Income'!G:G,'High Income'!C:C)</f>
        <v>54199</v>
      </c>
      <c r="F428">
        <f>_xlfn.XLOOKUP(C428,'High Income'!G:G,'High Income'!H:H)</f>
        <v>0</v>
      </c>
      <c r="G428">
        <f>_xlfn.XLOOKUP(C428,'Low Poverty'!G:G,'Low Poverty'!C:C)</f>
        <v>7</v>
      </c>
      <c r="H428">
        <f>_xlfn.XLOOKUP(C428,'Low Poverty'!G:G,'Low Poverty'!H:H)</f>
        <v>0</v>
      </c>
      <c r="I428">
        <f>_xlfn.XLOOKUP(A:A,'Low Unemployment'!A:A,'Low Unemployment'!B:B)</f>
        <v>3.1</v>
      </c>
      <c r="J428">
        <f>_xlfn.XLOOKUP(A428,'Low Unemployment'!A:A,'Low Unemployment'!C:C)</f>
        <v>1</v>
      </c>
      <c r="K428">
        <f>_xlfn.XLOOKUP(A428,'Primary Care Physician'!A:A,'Primary Care Physician'!B:B)</f>
        <v>721</v>
      </c>
      <c r="L428">
        <f>_xlfn.XLOOKUP(A428,'Primary Care Physician'!A:A,'Primary Care Physician'!C:C)</f>
        <v>1</v>
      </c>
      <c r="M428">
        <f>IFERROR(_xlfn.XLOOKUP(C428,RECAP!E:E,RECAP!F:F),0)</f>
        <v>0</v>
      </c>
      <c r="N428">
        <f>IFERROR(_xlfn.XLOOKUP(Table3[[#This Row],[Full Tract]],'IN QCT'!A:A,'IN QCT'!B:B),0)</f>
        <v>1</v>
      </c>
    </row>
    <row r="429" spans="1:14" x14ac:dyDescent="0.25">
      <c r="A429" t="s">
        <v>2736</v>
      </c>
      <c r="B429" t="s">
        <v>2565</v>
      </c>
      <c r="C429">
        <v>18057110805</v>
      </c>
      <c r="D429">
        <f t="shared" si="6"/>
        <v>4</v>
      </c>
      <c r="E429" s="8">
        <f>_xlfn.XLOOKUP(C429,'High Income'!G:G,'High Income'!C:C)</f>
        <v>152297</v>
      </c>
      <c r="F429">
        <f>_xlfn.XLOOKUP(C429,'High Income'!G:G,'High Income'!H:H)</f>
        <v>1</v>
      </c>
      <c r="G429">
        <f>_xlfn.XLOOKUP(C429,'Low Poverty'!G:G,'Low Poverty'!C:C)</f>
        <v>4.4000000000000004</v>
      </c>
      <c r="H429">
        <f>_xlfn.XLOOKUP(C429,'Low Poverty'!G:G,'Low Poverty'!H:H)</f>
        <v>1</v>
      </c>
      <c r="I429">
        <f>_xlfn.XLOOKUP(A:A,'Low Unemployment'!A:A,'Low Unemployment'!B:B)</f>
        <v>3.1</v>
      </c>
      <c r="J429">
        <f>_xlfn.XLOOKUP(A429,'Low Unemployment'!A:A,'Low Unemployment'!C:C)</f>
        <v>1</v>
      </c>
      <c r="K429">
        <f>_xlfn.XLOOKUP(A429,'Primary Care Physician'!A:A,'Primary Care Physician'!B:B)</f>
        <v>721</v>
      </c>
      <c r="L429">
        <f>_xlfn.XLOOKUP(A429,'Primary Care Physician'!A:A,'Primary Care Physician'!C:C)</f>
        <v>1</v>
      </c>
      <c r="M429">
        <f>IFERROR(_xlfn.XLOOKUP(C429,RECAP!E:E,RECAP!F:F),0)</f>
        <v>0</v>
      </c>
      <c r="N429">
        <f>IFERROR(_xlfn.XLOOKUP(Table3[[#This Row],[Full Tract]],'IN QCT'!A:A,'IN QCT'!B:B),0)</f>
        <v>0</v>
      </c>
    </row>
    <row r="430" spans="1:14" x14ac:dyDescent="0.25">
      <c r="A430" t="s">
        <v>2736</v>
      </c>
      <c r="B430" t="s">
        <v>2311</v>
      </c>
      <c r="C430">
        <v>18057110807</v>
      </c>
      <c r="D430">
        <f t="shared" si="6"/>
        <v>4</v>
      </c>
      <c r="E430" s="8">
        <f>_xlfn.XLOOKUP(C430,'High Income'!G:G,'High Income'!C:C)</f>
        <v>102523</v>
      </c>
      <c r="F430">
        <f>_xlfn.XLOOKUP(C430,'High Income'!G:G,'High Income'!H:H)</f>
        <v>1</v>
      </c>
      <c r="G430">
        <f>_xlfn.XLOOKUP(C430,'Low Poverty'!G:G,'Low Poverty'!C:C)</f>
        <v>6.1</v>
      </c>
      <c r="H430">
        <f>_xlfn.XLOOKUP(C430,'Low Poverty'!G:G,'Low Poverty'!H:H)</f>
        <v>1</v>
      </c>
      <c r="I430">
        <f>_xlfn.XLOOKUP(A:A,'Low Unemployment'!A:A,'Low Unemployment'!B:B)</f>
        <v>3.1</v>
      </c>
      <c r="J430">
        <f>_xlfn.XLOOKUP(A430,'Low Unemployment'!A:A,'Low Unemployment'!C:C)</f>
        <v>1</v>
      </c>
      <c r="K430">
        <f>_xlfn.XLOOKUP(A430,'Primary Care Physician'!A:A,'Primary Care Physician'!B:B)</f>
        <v>721</v>
      </c>
      <c r="L430">
        <f>_xlfn.XLOOKUP(A430,'Primary Care Physician'!A:A,'Primary Care Physician'!C:C)</f>
        <v>1</v>
      </c>
      <c r="M430">
        <f>IFERROR(_xlfn.XLOOKUP(C430,RECAP!E:E,RECAP!F:F),0)</f>
        <v>0</v>
      </c>
      <c r="N430">
        <f>IFERROR(_xlfn.XLOOKUP(Table3[[#This Row],[Full Tract]],'IN QCT'!A:A,'IN QCT'!B:B),0)</f>
        <v>0</v>
      </c>
    </row>
    <row r="431" spans="1:14" x14ac:dyDescent="0.25">
      <c r="A431" t="s">
        <v>2736</v>
      </c>
      <c r="B431" t="s">
        <v>1613</v>
      </c>
      <c r="C431">
        <v>18057110810</v>
      </c>
      <c r="D431">
        <f t="shared" si="6"/>
        <v>2</v>
      </c>
      <c r="E431" s="8">
        <f>_xlfn.XLOOKUP(C431,'High Income'!G:G,'High Income'!C:C)</f>
        <v>73634</v>
      </c>
      <c r="F431">
        <f>_xlfn.XLOOKUP(C431,'High Income'!G:G,'High Income'!H:H)</f>
        <v>0</v>
      </c>
      <c r="G431">
        <f>_xlfn.XLOOKUP(C431,'Low Poverty'!G:G,'Low Poverty'!C:C)</f>
        <v>7.2</v>
      </c>
      <c r="H431">
        <f>_xlfn.XLOOKUP(C431,'Low Poverty'!G:G,'Low Poverty'!H:H)</f>
        <v>0</v>
      </c>
      <c r="I431">
        <f>_xlfn.XLOOKUP(A:A,'Low Unemployment'!A:A,'Low Unemployment'!B:B)</f>
        <v>3.1</v>
      </c>
      <c r="J431">
        <f>_xlfn.XLOOKUP(A431,'Low Unemployment'!A:A,'Low Unemployment'!C:C)</f>
        <v>1</v>
      </c>
      <c r="K431">
        <f>_xlfn.XLOOKUP(A431,'Primary Care Physician'!A:A,'Primary Care Physician'!B:B)</f>
        <v>721</v>
      </c>
      <c r="L431">
        <f>_xlfn.XLOOKUP(A431,'Primary Care Physician'!A:A,'Primary Care Physician'!C:C)</f>
        <v>1</v>
      </c>
      <c r="M431">
        <f>IFERROR(_xlfn.XLOOKUP(C431,RECAP!E:E,RECAP!F:F),0)</f>
        <v>0</v>
      </c>
      <c r="N431">
        <f>IFERROR(_xlfn.XLOOKUP(Table3[[#This Row],[Full Tract]],'IN QCT'!A:A,'IN QCT'!B:B),0)</f>
        <v>0</v>
      </c>
    </row>
    <row r="432" spans="1:14" x14ac:dyDescent="0.25">
      <c r="A432" t="s">
        <v>2736</v>
      </c>
      <c r="B432" t="s">
        <v>2287</v>
      </c>
      <c r="C432">
        <v>18057110811</v>
      </c>
      <c r="D432">
        <f t="shared" si="6"/>
        <v>4</v>
      </c>
      <c r="E432" s="8">
        <f>_xlfn.XLOOKUP(C432,'High Income'!G:G,'High Income'!C:C)</f>
        <v>99591</v>
      </c>
      <c r="F432">
        <f>_xlfn.XLOOKUP(C432,'High Income'!G:G,'High Income'!H:H)</f>
        <v>1</v>
      </c>
      <c r="G432">
        <f>_xlfn.XLOOKUP(C432,'Low Poverty'!G:G,'Low Poverty'!C:C)</f>
        <v>3.9</v>
      </c>
      <c r="H432">
        <f>_xlfn.XLOOKUP(C432,'Low Poverty'!G:G,'Low Poverty'!H:H)</f>
        <v>1</v>
      </c>
      <c r="I432">
        <f>_xlfn.XLOOKUP(A:A,'Low Unemployment'!A:A,'Low Unemployment'!B:B)</f>
        <v>3.1</v>
      </c>
      <c r="J432">
        <f>_xlfn.XLOOKUP(A432,'Low Unemployment'!A:A,'Low Unemployment'!C:C)</f>
        <v>1</v>
      </c>
      <c r="K432">
        <f>_xlfn.XLOOKUP(A432,'Primary Care Physician'!A:A,'Primary Care Physician'!B:B)</f>
        <v>721</v>
      </c>
      <c r="L432">
        <f>_xlfn.XLOOKUP(A432,'Primary Care Physician'!A:A,'Primary Care Physician'!C:C)</f>
        <v>1</v>
      </c>
      <c r="M432">
        <f>IFERROR(_xlfn.XLOOKUP(C432,RECAP!E:E,RECAP!F:F),0)</f>
        <v>0</v>
      </c>
      <c r="N432">
        <f>IFERROR(_xlfn.XLOOKUP(Table3[[#This Row],[Full Tract]],'IN QCT'!A:A,'IN QCT'!B:B),0)</f>
        <v>0</v>
      </c>
    </row>
    <row r="433" spans="1:14" x14ac:dyDescent="0.25">
      <c r="A433" t="s">
        <v>2736</v>
      </c>
      <c r="B433" t="s">
        <v>2285</v>
      </c>
      <c r="C433">
        <v>18057110812</v>
      </c>
      <c r="D433">
        <f t="shared" si="6"/>
        <v>4</v>
      </c>
      <c r="E433" s="8">
        <f>_xlfn.XLOOKUP(C433,'High Income'!G:G,'High Income'!C:C)</f>
        <v>99248</v>
      </c>
      <c r="F433">
        <f>_xlfn.XLOOKUP(C433,'High Income'!G:G,'High Income'!H:H)</f>
        <v>1</v>
      </c>
      <c r="G433">
        <f>_xlfn.XLOOKUP(C433,'Low Poverty'!G:G,'Low Poverty'!C:C)</f>
        <v>5.5</v>
      </c>
      <c r="H433">
        <f>_xlfn.XLOOKUP(C433,'Low Poverty'!G:G,'Low Poverty'!H:H)</f>
        <v>1</v>
      </c>
      <c r="I433">
        <f>_xlfn.XLOOKUP(A:A,'Low Unemployment'!A:A,'Low Unemployment'!B:B)</f>
        <v>3.1</v>
      </c>
      <c r="J433">
        <f>_xlfn.XLOOKUP(A433,'Low Unemployment'!A:A,'Low Unemployment'!C:C)</f>
        <v>1</v>
      </c>
      <c r="K433">
        <f>_xlfn.XLOOKUP(A433,'Primary Care Physician'!A:A,'Primary Care Physician'!B:B)</f>
        <v>721</v>
      </c>
      <c r="L433">
        <f>_xlfn.XLOOKUP(A433,'Primary Care Physician'!A:A,'Primary Care Physician'!C:C)</f>
        <v>1</v>
      </c>
      <c r="M433">
        <f>IFERROR(_xlfn.XLOOKUP(C433,RECAP!E:E,RECAP!F:F),0)</f>
        <v>0</v>
      </c>
      <c r="N433">
        <f>IFERROR(_xlfn.XLOOKUP(Table3[[#This Row],[Full Tract]],'IN QCT'!A:A,'IN QCT'!B:B),0)</f>
        <v>0</v>
      </c>
    </row>
    <row r="434" spans="1:14" x14ac:dyDescent="0.25">
      <c r="A434" t="s">
        <v>2736</v>
      </c>
      <c r="B434" t="s">
        <v>2605</v>
      </c>
      <c r="C434">
        <v>18057110813</v>
      </c>
      <c r="D434">
        <f t="shared" si="6"/>
        <v>4</v>
      </c>
      <c r="E434" s="8">
        <f>_xlfn.XLOOKUP(C434,'High Income'!G:G,'High Income'!C:C)</f>
        <v>208934</v>
      </c>
      <c r="F434">
        <f>_xlfn.XLOOKUP(C434,'High Income'!G:G,'High Income'!H:H)</f>
        <v>1</v>
      </c>
      <c r="G434">
        <f>_xlfn.XLOOKUP(C434,'Low Poverty'!G:G,'Low Poverty'!C:C)</f>
        <v>0.8</v>
      </c>
      <c r="H434">
        <f>_xlfn.XLOOKUP(C434,'Low Poverty'!G:G,'Low Poverty'!H:H)</f>
        <v>1</v>
      </c>
      <c r="I434">
        <f>_xlfn.XLOOKUP(A:A,'Low Unemployment'!A:A,'Low Unemployment'!B:B)</f>
        <v>3.1</v>
      </c>
      <c r="J434">
        <f>_xlfn.XLOOKUP(A434,'Low Unemployment'!A:A,'Low Unemployment'!C:C)</f>
        <v>1</v>
      </c>
      <c r="K434">
        <f>_xlfn.XLOOKUP(A434,'Primary Care Physician'!A:A,'Primary Care Physician'!B:B)</f>
        <v>721</v>
      </c>
      <c r="L434">
        <f>_xlfn.XLOOKUP(A434,'Primary Care Physician'!A:A,'Primary Care Physician'!C:C)</f>
        <v>1</v>
      </c>
      <c r="M434">
        <f>IFERROR(_xlfn.XLOOKUP(C434,RECAP!E:E,RECAP!F:F),0)</f>
        <v>0</v>
      </c>
      <c r="N434">
        <f>IFERROR(_xlfn.XLOOKUP(Table3[[#This Row],[Full Tract]],'IN QCT'!A:A,'IN QCT'!B:B),0)</f>
        <v>0</v>
      </c>
    </row>
    <row r="435" spans="1:14" x14ac:dyDescent="0.25">
      <c r="A435" t="s">
        <v>2736</v>
      </c>
      <c r="B435" t="s">
        <v>2531</v>
      </c>
      <c r="C435">
        <v>18057110814</v>
      </c>
      <c r="D435">
        <f t="shared" si="6"/>
        <v>4</v>
      </c>
      <c r="E435" s="8">
        <f>_xlfn.XLOOKUP(C435,'High Income'!G:G,'High Income'!C:C)</f>
        <v>137063</v>
      </c>
      <c r="F435">
        <f>_xlfn.XLOOKUP(C435,'High Income'!G:G,'High Income'!H:H)</f>
        <v>1</v>
      </c>
      <c r="G435">
        <f>_xlfn.XLOOKUP(C435,'Low Poverty'!G:G,'Low Poverty'!C:C)</f>
        <v>4.5</v>
      </c>
      <c r="H435">
        <f>_xlfn.XLOOKUP(C435,'Low Poverty'!G:G,'Low Poverty'!H:H)</f>
        <v>1</v>
      </c>
      <c r="I435">
        <f>_xlfn.XLOOKUP(A:A,'Low Unemployment'!A:A,'Low Unemployment'!B:B)</f>
        <v>3.1</v>
      </c>
      <c r="J435">
        <f>_xlfn.XLOOKUP(A435,'Low Unemployment'!A:A,'Low Unemployment'!C:C)</f>
        <v>1</v>
      </c>
      <c r="K435">
        <f>_xlfn.XLOOKUP(A435,'Primary Care Physician'!A:A,'Primary Care Physician'!B:B)</f>
        <v>721</v>
      </c>
      <c r="L435">
        <f>_xlfn.XLOOKUP(A435,'Primary Care Physician'!A:A,'Primary Care Physician'!C:C)</f>
        <v>1</v>
      </c>
      <c r="M435">
        <f>IFERROR(_xlfn.XLOOKUP(C435,RECAP!E:E,RECAP!F:F),0)</f>
        <v>0</v>
      </c>
      <c r="N435">
        <f>IFERROR(_xlfn.XLOOKUP(Table3[[#This Row],[Full Tract]],'IN QCT'!A:A,'IN QCT'!B:B),0)</f>
        <v>0</v>
      </c>
    </row>
    <row r="436" spans="1:14" x14ac:dyDescent="0.25">
      <c r="A436" t="s">
        <v>2736</v>
      </c>
      <c r="B436" t="s">
        <v>2567</v>
      </c>
      <c r="C436">
        <v>18057110815</v>
      </c>
      <c r="D436">
        <f t="shared" si="6"/>
        <v>4</v>
      </c>
      <c r="E436" s="8">
        <f>_xlfn.XLOOKUP(C436,'High Income'!G:G,'High Income'!C:C)</f>
        <v>155592</v>
      </c>
      <c r="F436">
        <f>_xlfn.XLOOKUP(C436,'High Income'!G:G,'High Income'!H:H)</f>
        <v>1</v>
      </c>
      <c r="G436">
        <f>_xlfn.XLOOKUP(C436,'Low Poverty'!G:G,'Low Poverty'!C:C)</f>
        <v>1.4</v>
      </c>
      <c r="H436">
        <f>_xlfn.XLOOKUP(C436,'Low Poverty'!G:G,'Low Poverty'!H:H)</f>
        <v>1</v>
      </c>
      <c r="I436">
        <f>_xlfn.XLOOKUP(A:A,'Low Unemployment'!A:A,'Low Unemployment'!B:B)</f>
        <v>3.1</v>
      </c>
      <c r="J436">
        <f>_xlfn.XLOOKUP(A436,'Low Unemployment'!A:A,'Low Unemployment'!C:C)</f>
        <v>1</v>
      </c>
      <c r="K436">
        <f>_xlfn.XLOOKUP(A436,'Primary Care Physician'!A:A,'Primary Care Physician'!B:B)</f>
        <v>721</v>
      </c>
      <c r="L436">
        <f>_xlfn.XLOOKUP(A436,'Primary Care Physician'!A:A,'Primary Care Physician'!C:C)</f>
        <v>1</v>
      </c>
      <c r="M436">
        <f>IFERROR(_xlfn.XLOOKUP(C436,RECAP!E:E,RECAP!F:F),0)</f>
        <v>0</v>
      </c>
      <c r="N436">
        <f>IFERROR(_xlfn.XLOOKUP(Table3[[#This Row],[Full Tract]],'IN QCT'!A:A,'IN QCT'!B:B),0)</f>
        <v>0</v>
      </c>
    </row>
    <row r="437" spans="1:14" x14ac:dyDescent="0.25">
      <c r="A437" t="s">
        <v>2736</v>
      </c>
      <c r="B437" t="s">
        <v>1563</v>
      </c>
      <c r="C437">
        <v>18057110816</v>
      </c>
      <c r="D437">
        <f t="shared" si="6"/>
        <v>3</v>
      </c>
      <c r="E437" s="8">
        <f>_xlfn.XLOOKUP(C437,'High Income'!G:G,'High Income'!C:C)</f>
        <v>72302</v>
      </c>
      <c r="F437">
        <f>_xlfn.XLOOKUP(C437,'High Income'!G:G,'High Income'!H:H)</f>
        <v>0</v>
      </c>
      <c r="G437">
        <f>_xlfn.XLOOKUP(C437,'Low Poverty'!G:G,'Low Poverty'!C:C)</f>
        <v>5.4</v>
      </c>
      <c r="H437">
        <f>_xlfn.XLOOKUP(C437,'Low Poverty'!G:G,'Low Poverty'!H:H)</f>
        <v>1</v>
      </c>
      <c r="I437">
        <f>_xlfn.XLOOKUP(A:A,'Low Unemployment'!A:A,'Low Unemployment'!B:B)</f>
        <v>3.1</v>
      </c>
      <c r="J437">
        <f>_xlfn.XLOOKUP(A437,'Low Unemployment'!A:A,'Low Unemployment'!C:C)</f>
        <v>1</v>
      </c>
      <c r="K437">
        <f>_xlfn.XLOOKUP(A437,'Primary Care Physician'!A:A,'Primary Care Physician'!B:B)</f>
        <v>721</v>
      </c>
      <c r="L437">
        <f>_xlfn.XLOOKUP(A437,'Primary Care Physician'!A:A,'Primary Care Physician'!C:C)</f>
        <v>1</v>
      </c>
      <c r="M437">
        <f>IFERROR(_xlfn.XLOOKUP(C437,RECAP!E:E,RECAP!F:F),0)</f>
        <v>0</v>
      </c>
      <c r="N437">
        <f>IFERROR(_xlfn.XLOOKUP(Table3[[#This Row],[Full Tract]],'IN QCT'!A:A,'IN QCT'!B:B),0)</f>
        <v>0</v>
      </c>
    </row>
    <row r="438" spans="1:14" x14ac:dyDescent="0.25">
      <c r="A438" t="s">
        <v>2736</v>
      </c>
      <c r="B438" t="s">
        <v>2365</v>
      </c>
      <c r="C438">
        <v>18057110817</v>
      </c>
      <c r="D438">
        <f t="shared" si="6"/>
        <v>4</v>
      </c>
      <c r="E438" s="8">
        <f>_xlfn.XLOOKUP(C438,'High Income'!G:G,'High Income'!C:C)</f>
        <v>109483</v>
      </c>
      <c r="F438">
        <f>_xlfn.XLOOKUP(C438,'High Income'!G:G,'High Income'!H:H)</f>
        <v>1</v>
      </c>
      <c r="G438">
        <f>_xlfn.XLOOKUP(C438,'Low Poverty'!G:G,'Low Poverty'!C:C)</f>
        <v>3.4</v>
      </c>
      <c r="H438">
        <f>_xlfn.XLOOKUP(C438,'Low Poverty'!G:G,'Low Poverty'!H:H)</f>
        <v>1</v>
      </c>
      <c r="I438">
        <f>_xlfn.XLOOKUP(A:A,'Low Unemployment'!A:A,'Low Unemployment'!B:B)</f>
        <v>3.1</v>
      </c>
      <c r="J438">
        <f>_xlfn.XLOOKUP(A438,'Low Unemployment'!A:A,'Low Unemployment'!C:C)</f>
        <v>1</v>
      </c>
      <c r="K438">
        <f>_xlfn.XLOOKUP(A438,'Primary Care Physician'!A:A,'Primary Care Physician'!B:B)</f>
        <v>721</v>
      </c>
      <c r="L438">
        <f>_xlfn.XLOOKUP(A438,'Primary Care Physician'!A:A,'Primary Care Physician'!C:C)</f>
        <v>1</v>
      </c>
      <c r="M438">
        <f>IFERROR(_xlfn.XLOOKUP(C438,RECAP!E:E,RECAP!F:F),0)</f>
        <v>0</v>
      </c>
      <c r="N438">
        <f>IFERROR(_xlfn.XLOOKUP(Table3[[#This Row],[Full Tract]],'IN QCT'!A:A,'IN QCT'!B:B),0)</f>
        <v>0</v>
      </c>
    </row>
    <row r="439" spans="1:14" x14ac:dyDescent="0.25">
      <c r="A439" t="s">
        <v>2736</v>
      </c>
      <c r="B439" t="s">
        <v>2443</v>
      </c>
      <c r="C439">
        <v>18057110818</v>
      </c>
      <c r="D439">
        <f t="shared" si="6"/>
        <v>4</v>
      </c>
      <c r="E439" s="8">
        <f>_xlfn.XLOOKUP(C439,'High Income'!G:G,'High Income'!C:C)</f>
        <v>119977</v>
      </c>
      <c r="F439">
        <f>_xlfn.XLOOKUP(C439,'High Income'!G:G,'High Income'!H:H)</f>
        <v>1</v>
      </c>
      <c r="G439">
        <f>_xlfn.XLOOKUP(C439,'Low Poverty'!G:G,'Low Poverty'!C:C)</f>
        <v>0.5</v>
      </c>
      <c r="H439">
        <f>_xlfn.XLOOKUP(C439,'Low Poverty'!G:G,'Low Poverty'!H:H)</f>
        <v>1</v>
      </c>
      <c r="I439">
        <f>_xlfn.XLOOKUP(A:A,'Low Unemployment'!A:A,'Low Unemployment'!B:B)</f>
        <v>3.1</v>
      </c>
      <c r="J439">
        <f>_xlfn.XLOOKUP(A439,'Low Unemployment'!A:A,'Low Unemployment'!C:C)</f>
        <v>1</v>
      </c>
      <c r="K439">
        <f>_xlfn.XLOOKUP(A439,'Primary Care Physician'!A:A,'Primary Care Physician'!B:B)</f>
        <v>721</v>
      </c>
      <c r="L439">
        <f>_xlfn.XLOOKUP(A439,'Primary Care Physician'!A:A,'Primary Care Physician'!C:C)</f>
        <v>1</v>
      </c>
      <c r="M439">
        <f>IFERROR(_xlfn.XLOOKUP(C439,RECAP!E:E,RECAP!F:F),0)</f>
        <v>0</v>
      </c>
      <c r="N439">
        <f>IFERROR(_xlfn.XLOOKUP(Table3[[#This Row],[Full Tract]],'IN QCT'!A:A,'IN QCT'!B:B),0)</f>
        <v>0</v>
      </c>
    </row>
    <row r="440" spans="1:14" x14ac:dyDescent="0.25">
      <c r="A440" t="s">
        <v>2736</v>
      </c>
      <c r="B440" t="s">
        <v>2577</v>
      </c>
      <c r="C440">
        <v>18057110819</v>
      </c>
      <c r="D440">
        <f t="shared" si="6"/>
        <v>4</v>
      </c>
      <c r="E440" s="8">
        <f>_xlfn.XLOOKUP(C440,'High Income'!G:G,'High Income'!C:C)</f>
        <v>166136</v>
      </c>
      <c r="F440">
        <f>_xlfn.XLOOKUP(C440,'High Income'!G:G,'High Income'!H:H)</f>
        <v>1</v>
      </c>
      <c r="G440">
        <f>_xlfn.XLOOKUP(C440,'Low Poverty'!G:G,'Low Poverty'!C:C)</f>
        <v>0.8</v>
      </c>
      <c r="H440">
        <f>_xlfn.XLOOKUP(C440,'Low Poverty'!G:G,'Low Poverty'!H:H)</f>
        <v>1</v>
      </c>
      <c r="I440">
        <f>_xlfn.XLOOKUP(A:A,'Low Unemployment'!A:A,'Low Unemployment'!B:B)</f>
        <v>3.1</v>
      </c>
      <c r="J440">
        <f>_xlfn.XLOOKUP(A440,'Low Unemployment'!A:A,'Low Unemployment'!C:C)</f>
        <v>1</v>
      </c>
      <c r="K440">
        <f>_xlfn.XLOOKUP(A440,'Primary Care Physician'!A:A,'Primary Care Physician'!B:B)</f>
        <v>721</v>
      </c>
      <c r="L440">
        <f>_xlfn.XLOOKUP(A440,'Primary Care Physician'!A:A,'Primary Care Physician'!C:C)</f>
        <v>1</v>
      </c>
      <c r="M440">
        <f>IFERROR(_xlfn.XLOOKUP(C440,RECAP!E:E,RECAP!F:F),0)</f>
        <v>0</v>
      </c>
      <c r="N440">
        <f>IFERROR(_xlfn.XLOOKUP(Table3[[#This Row],[Full Tract]],'IN QCT'!A:A,'IN QCT'!B:B),0)</f>
        <v>0</v>
      </c>
    </row>
    <row r="441" spans="1:14" x14ac:dyDescent="0.25">
      <c r="A441" t="s">
        <v>2736</v>
      </c>
      <c r="B441" t="s">
        <v>1851</v>
      </c>
      <c r="C441">
        <v>18057110820</v>
      </c>
      <c r="D441">
        <f t="shared" si="6"/>
        <v>2</v>
      </c>
      <c r="E441" s="8">
        <f>_xlfn.XLOOKUP(C441,'High Income'!G:G,'High Income'!C:C)</f>
        <v>80938</v>
      </c>
      <c r="F441">
        <f>_xlfn.XLOOKUP(C441,'High Income'!G:G,'High Income'!H:H)</f>
        <v>0</v>
      </c>
      <c r="G441">
        <f>_xlfn.XLOOKUP(C441,'Low Poverty'!G:G,'Low Poverty'!C:C)</f>
        <v>8.4</v>
      </c>
      <c r="H441">
        <f>_xlfn.XLOOKUP(C441,'Low Poverty'!G:G,'Low Poverty'!H:H)</f>
        <v>0</v>
      </c>
      <c r="I441">
        <f>_xlfn.XLOOKUP(A:A,'Low Unemployment'!A:A,'Low Unemployment'!B:B)</f>
        <v>3.1</v>
      </c>
      <c r="J441">
        <f>_xlfn.XLOOKUP(A441,'Low Unemployment'!A:A,'Low Unemployment'!C:C)</f>
        <v>1</v>
      </c>
      <c r="K441">
        <f>_xlfn.XLOOKUP(A441,'Primary Care Physician'!A:A,'Primary Care Physician'!B:B)</f>
        <v>721</v>
      </c>
      <c r="L441">
        <f>_xlfn.XLOOKUP(A441,'Primary Care Physician'!A:A,'Primary Care Physician'!C:C)</f>
        <v>1</v>
      </c>
      <c r="M441">
        <f>IFERROR(_xlfn.XLOOKUP(C441,RECAP!E:E,RECAP!F:F),0)</f>
        <v>0</v>
      </c>
      <c r="N441">
        <f>IFERROR(_xlfn.XLOOKUP(Table3[[#This Row],[Full Tract]],'IN QCT'!A:A,'IN QCT'!B:B),0)</f>
        <v>0</v>
      </c>
    </row>
    <row r="442" spans="1:14" x14ac:dyDescent="0.25">
      <c r="A442" t="s">
        <v>2736</v>
      </c>
      <c r="B442" t="s">
        <v>2547</v>
      </c>
      <c r="C442">
        <v>18057110821</v>
      </c>
      <c r="D442">
        <f t="shared" si="6"/>
        <v>4</v>
      </c>
      <c r="E442" s="8">
        <f>_xlfn.XLOOKUP(C442,'High Income'!G:G,'High Income'!C:C)</f>
        <v>142957</v>
      </c>
      <c r="F442">
        <f>_xlfn.XLOOKUP(C442,'High Income'!G:G,'High Income'!H:H)</f>
        <v>1</v>
      </c>
      <c r="G442">
        <f>_xlfn.XLOOKUP(C442,'Low Poverty'!G:G,'Low Poverty'!C:C)</f>
        <v>0.3</v>
      </c>
      <c r="H442">
        <f>_xlfn.XLOOKUP(C442,'Low Poverty'!G:G,'Low Poverty'!H:H)</f>
        <v>1</v>
      </c>
      <c r="I442">
        <f>_xlfn.XLOOKUP(A:A,'Low Unemployment'!A:A,'Low Unemployment'!B:B)</f>
        <v>3.1</v>
      </c>
      <c r="J442">
        <f>_xlfn.XLOOKUP(A442,'Low Unemployment'!A:A,'Low Unemployment'!C:C)</f>
        <v>1</v>
      </c>
      <c r="K442">
        <f>_xlfn.XLOOKUP(A442,'Primary Care Physician'!A:A,'Primary Care Physician'!B:B)</f>
        <v>721</v>
      </c>
      <c r="L442">
        <f>_xlfn.XLOOKUP(A442,'Primary Care Physician'!A:A,'Primary Care Physician'!C:C)</f>
        <v>1</v>
      </c>
      <c r="M442">
        <f>IFERROR(_xlfn.XLOOKUP(C442,RECAP!E:E,RECAP!F:F),0)</f>
        <v>0</v>
      </c>
      <c r="N442">
        <f>IFERROR(_xlfn.XLOOKUP(Table3[[#This Row],[Full Tract]],'IN QCT'!A:A,'IN QCT'!B:B),0)</f>
        <v>0</v>
      </c>
    </row>
    <row r="443" spans="1:14" x14ac:dyDescent="0.25">
      <c r="A443" t="s">
        <v>2736</v>
      </c>
      <c r="B443" t="s">
        <v>2603</v>
      </c>
      <c r="C443">
        <v>18057110822</v>
      </c>
      <c r="D443">
        <f t="shared" si="6"/>
        <v>4</v>
      </c>
      <c r="E443" s="8">
        <f>_xlfn.XLOOKUP(C443,'High Income'!G:G,'High Income'!C:C)</f>
        <v>207132</v>
      </c>
      <c r="F443">
        <f>_xlfn.XLOOKUP(C443,'High Income'!G:G,'High Income'!H:H)</f>
        <v>1</v>
      </c>
      <c r="G443">
        <f>_xlfn.XLOOKUP(C443,'Low Poverty'!G:G,'Low Poverty'!C:C)</f>
        <v>5.3</v>
      </c>
      <c r="H443">
        <f>_xlfn.XLOOKUP(C443,'Low Poverty'!G:G,'Low Poverty'!H:H)</f>
        <v>1</v>
      </c>
      <c r="I443">
        <f>_xlfn.XLOOKUP(A:A,'Low Unemployment'!A:A,'Low Unemployment'!B:B)</f>
        <v>3.1</v>
      </c>
      <c r="J443">
        <f>_xlfn.XLOOKUP(A443,'Low Unemployment'!A:A,'Low Unemployment'!C:C)</f>
        <v>1</v>
      </c>
      <c r="K443">
        <f>_xlfn.XLOOKUP(A443,'Primary Care Physician'!A:A,'Primary Care Physician'!B:B)</f>
        <v>721</v>
      </c>
      <c r="L443">
        <f>_xlfn.XLOOKUP(A443,'Primary Care Physician'!A:A,'Primary Care Physician'!C:C)</f>
        <v>1</v>
      </c>
      <c r="M443">
        <f>IFERROR(_xlfn.XLOOKUP(C443,RECAP!E:E,RECAP!F:F),0)</f>
        <v>0</v>
      </c>
      <c r="N443">
        <f>IFERROR(_xlfn.XLOOKUP(Table3[[#This Row],[Full Tract]],'IN QCT'!A:A,'IN QCT'!B:B),0)</f>
        <v>0</v>
      </c>
    </row>
    <row r="444" spans="1:14" x14ac:dyDescent="0.25">
      <c r="A444" t="s">
        <v>2736</v>
      </c>
      <c r="B444" t="s">
        <v>2601</v>
      </c>
      <c r="C444">
        <v>18057110904</v>
      </c>
      <c r="D444">
        <f t="shared" si="6"/>
        <v>4</v>
      </c>
      <c r="E444" s="8">
        <f>_xlfn.XLOOKUP(C444,'High Income'!G:G,'High Income'!C:C)</f>
        <v>203750</v>
      </c>
      <c r="F444">
        <f>_xlfn.XLOOKUP(C444,'High Income'!G:G,'High Income'!H:H)</f>
        <v>1</v>
      </c>
      <c r="G444">
        <f>_xlfn.XLOOKUP(C444,'Low Poverty'!G:G,'Low Poverty'!C:C)</f>
        <v>1.2</v>
      </c>
      <c r="H444">
        <f>_xlfn.XLOOKUP(C444,'Low Poverty'!G:G,'Low Poverty'!H:H)</f>
        <v>1</v>
      </c>
      <c r="I444">
        <f>_xlfn.XLOOKUP(A:A,'Low Unemployment'!A:A,'Low Unemployment'!B:B)</f>
        <v>3.1</v>
      </c>
      <c r="J444">
        <f>_xlfn.XLOOKUP(A444,'Low Unemployment'!A:A,'Low Unemployment'!C:C)</f>
        <v>1</v>
      </c>
      <c r="K444">
        <f>_xlfn.XLOOKUP(A444,'Primary Care Physician'!A:A,'Primary Care Physician'!B:B)</f>
        <v>721</v>
      </c>
      <c r="L444">
        <f>_xlfn.XLOOKUP(A444,'Primary Care Physician'!A:A,'Primary Care Physician'!C:C)</f>
        <v>1</v>
      </c>
      <c r="M444">
        <f>IFERROR(_xlfn.XLOOKUP(C444,RECAP!E:E,RECAP!F:F),0)</f>
        <v>0</v>
      </c>
      <c r="N444">
        <f>IFERROR(_xlfn.XLOOKUP(Table3[[#This Row],[Full Tract]],'IN QCT'!A:A,'IN QCT'!B:B),0)</f>
        <v>0</v>
      </c>
    </row>
    <row r="445" spans="1:14" x14ac:dyDescent="0.25">
      <c r="A445" t="s">
        <v>2736</v>
      </c>
      <c r="B445" t="s">
        <v>1551</v>
      </c>
      <c r="C445">
        <v>18057110905</v>
      </c>
      <c r="D445">
        <f t="shared" si="6"/>
        <v>2</v>
      </c>
      <c r="E445" s="8">
        <f>_xlfn.XLOOKUP(C445,'High Income'!G:G,'High Income'!C:C)</f>
        <v>71900</v>
      </c>
      <c r="F445">
        <f>_xlfn.XLOOKUP(C445,'High Income'!G:G,'High Income'!H:H)</f>
        <v>0</v>
      </c>
      <c r="G445">
        <f>_xlfn.XLOOKUP(C445,'Low Poverty'!G:G,'Low Poverty'!C:C)</f>
        <v>13.5</v>
      </c>
      <c r="H445">
        <f>_xlfn.XLOOKUP(C445,'Low Poverty'!G:G,'Low Poverty'!H:H)</f>
        <v>0</v>
      </c>
      <c r="I445">
        <f>_xlfn.XLOOKUP(A:A,'Low Unemployment'!A:A,'Low Unemployment'!B:B)</f>
        <v>3.1</v>
      </c>
      <c r="J445">
        <f>_xlfn.XLOOKUP(A445,'Low Unemployment'!A:A,'Low Unemployment'!C:C)</f>
        <v>1</v>
      </c>
      <c r="K445">
        <f>_xlfn.XLOOKUP(A445,'Primary Care Physician'!A:A,'Primary Care Physician'!B:B)</f>
        <v>721</v>
      </c>
      <c r="L445">
        <f>_xlfn.XLOOKUP(A445,'Primary Care Physician'!A:A,'Primary Care Physician'!C:C)</f>
        <v>1</v>
      </c>
      <c r="M445">
        <f>IFERROR(_xlfn.XLOOKUP(C445,RECAP!E:E,RECAP!F:F),0)</f>
        <v>0</v>
      </c>
      <c r="N445">
        <f>IFERROR(_xlfn.XLOOKUP(Table3[[#This Row],[Full Tract]],'IN QCT'!A:A,'IN QCT'!B:B),0)</f>
        <v>0</v>
      </c>
    </row>
    <row r="446" spans="1:14" x14ac:dyDescent="0.25">
      <c r="A446" t="s">
        <v>2736</v>
      </c>
      <c r="B446" t="s">
        <v>2513</v>
      </c>
      <c r="C446">
        <v>18057110906</v>
      </c>
      <c r="D446">
        <f t="shared" si="6"/>
        <v>4</v>
      </c>
      <c r="E446" s="8">
        <f>_xlfn.XLOOKUP(C446,'High Income'!G:G,'High Income'!C:C)</f>
        <v>133145</v>
      </c>
      <c r="F446">
        <f>_xlfn.XLOOKUP(C446,'High Income'!G:G,'High Income'!H:H)</f>
        <v>1</v>
      </c>
      <c r="G446">
        <f>_xlfn.XLOOKUP(C446,'Low Poverty'!G:G,'Low Poverty'!C:C)</f>
        <v>5.2</v>
      </c>
      <c r="H446">
        <f>_xlfn.XLOOKUP(C446,'Low Poverty'!G:G,'Low Poverty'!H:H)</f>
        <v>1</v>
      </c>
      <c r="I446">
        <f>_xlfn.XLOOKUP(A:A,'Low Unemployment'!A:A,'Low Unemployment'!B:B)</f>
        <v>3.1</v>
      </c>
      <c r="J446">
        <f>_xlfn.XLOOKUP(A446,'Low Unemployment'!A:A,'Low Unemployment'!C:C)</f>
        <v>1</v>
      </c>
      <c r="K446">
        <f>_xlfn.XLOOKUP(A446,'Primary Care Physician'!A:A,'Primary Care Physician'!B:B)</f>
        <v>721</v>
      </c>
      <c r="L446">
        <f>_xlfn.XLOOKUP(A446,'Primary Care Physician'!A:A,'Primary Care Physician'!C:C)</f>
        <v>1</v>
      </c>
      <c r="M446">
        <f>IFERROR(_xlfn.XLOOKUP(C446,RECAP!E:E,RECAP!F:F),0)</f>
        <v>0</v>
      </c>
      <c r="N446">
        <f>IFERROR(_xlfn.XLOOKUP(Table3[[#This Row],[Full Tract]],'IN QCT'!A:A,'IN QCT'!B:B),0)</f>
        <v>0</v>
      </c>
    </row>
    <row r="447" spans="1:14" x14ac:dyDescent="0.25">
      <c r="A447" t="s">
        <v>2736</v>
      </c>
      <c r="B447" t="s">
        <v>2597</v>
      </c>
      <c r="C447">
        <v>18057110907</v>
      </c>
      <c r="D447">
        <f t="shared" si="6"/>
        <v>4</v>
      </c>
      <c r="E447" s="8">
        <f>_xlfn.XLOOKUP(C447,'High Income'!G:G,'High Income'!C:C)</f>
        <v>196304</v>
      </c>
      <c r="F447">
        <f>_xlfn.XLOOKUP(C447,'High Income'!G:G,'High Income'!H:H)</f>
        <v>1</v>
      </c>
      <c r="G447">
        <f>_xlfn.XLOOKUP(C447,'Low Poverty'!G:G,'Low Poverty'!C:C)</f>
        <v>3</v>
      </c>
      <c r="H447">
        <f>_xlfn.XLOOKUP(C447,'Low Poverty'!G:G,'Low Poverty'!H:H)</f>
        <v>1</v>
      </c>
      <c r="I447">
        <f>_xlfn.XLOOKUP(A:A,'Low Unemployment'!A:A,'Low Unemployment'!B:B)</f>
        <v>3.1</v>
      </c>
      <c r="J447">
        <f>_xlfn.XLOOKUP(A447,'Low Unemployment'!A:A,'Low Unemployment'!C:C)</f>
        <v>1</v>
      </c>
      <c r="K447">
        <f>_xlfn.XLOOKUP(A447,'Primary Care Physician'!A:A,'Primary Care Physician'!B:B)</f>
        <v>721</v>
      </c>
      <c r="L447">
        <f>_xlfn.XLOOKUP(A447,'Primary Care Physician'!A:A,'Primary Care Physician'!C:C)</f>
        <v>1</v>
      </c>
      <c r="M447">
        <f>IFERROR(_xlfn.XLOOKUP(C447,RECAP!E:E,RECAP!F:F),0)</f>
        <v>0</v>
      </c>
      <c r="N447">
        <f>IFERROR(_xlfn.XLOOKUP(Table3[[#This Row],[Full Tract]],'IN QCT'!A:A,'IN QCT'!B:B),0)</f>
        <v>0</v>
      </c>
    </row>
    <row r="448" spans="1:14" x14ac:dyDescent="0.25">
      <c r="A448" t="s">
        <v>2736</v>
      </c>
      <c r="B448" t="s">
        <v>2607</v>
      </c>
      <c r="C448">
        <v>18057110909</v>
      </c>
      <c r="D448">
        <f t="shared" si="6"/>
        <v>4</v>
      </c>
      <c r="E448" s="8">
        <f>_xlfn.XLOOKUP(C448,'High Income'!G:G,'High Income'!C:C)</f>
        <v>225865</v>
      </c>
      <c r="F448">
        <f>_xlfn.XLOOKUP(C448,'High Income'!G:G,'High Income'!H:H)</f>
        <v>1</v>
      </c>
      <c r="G448">
        <f>_xlfn.XLOOKUP(C448,'Low Poverty'!G:G,'Low Poverty'!C:C)</f>
        <v>1.5</v>
      </c>
      <c r="H448">
        <f>_xlfn.XLOOKUP(C448,'Low Poverty'!G:G,'Low Poverty'!H:H)</f>
        <v>1</v>
      </c>
      <c r="I448">
        <f>_xlfn.XLOOKUP(A:A,'Low Unemployment'!A:A,'Low Unemployment'!B:B)</f>
        <v>3.1</v>
      </c>
      <c r="J448">
        <f>_xlfn.XLOOKUP(A448,'Low Unemployment'!A:A,'Low Unemployment'!C:C)</f>
        <v>1</v>
      </c>
      <c r="K448">
        <f>_xlfn.XLOOKUP(A448,'Primary Care Physician'!A:A,'Primary Care Physician'!B:B)</f>
        <v>721</v>
      </c>
      <c r="L448">
        <f>_xlfn.XLOOKUP(A448,'Primary Care Physician'!A:A,'Primary Care Physician'!C:C)</f>
        <v>1</v>
      </c>
      <c r="M448">
        <f>IFERROR(_xlfn.XLOOKUP(C448,RECAP!E:E,RECAP!F:F),0)</f>
        <v>0</v>
      </c>
      <c r="N448">
        <f>IFERROR(_xlfn.XLOOKUP(Table3[[#This Row],[Full Tract]],'IN QCT'!A:A,'IN QCT'!B:B),0)</f>
        <v>0</v>
      </c>
    </row>
    <row r="449" spans="1:14" x14ac:dyDescent="0.25">
      <c r="A449" t="s">
        <v>2736</v>
      </c>
      <c r="B449" t="s">
        <v>2583</v>
      </c>
      <c r="C449">
        <v>18057110910</v>
      </c>
      <c r="D449">
        <f t="shared" si="6"/>
        <v>4</v>
      </c>
      <c r="E449" s="8">
        <f>_xlfn.XLOOKUP(C449,'High Income'!G:G,'High Income'!C:C)</f>
        <v>179788</v>
      </c>
      <c r="F449">
        <f>_xlfn.XLOOKUP(C449,'High Income'!G:G,'High Income'!H:H)</f>
        <v>1</v>
      </c>
      <c r="G449">
        <f>_xlfn.XLOOKUP(C449,'Low Poverty'!G:G,'Low Poverty'!C:C)</f>
        <v>2.6</v>
      </c>
      <c r="H449">
        <f>_xlfn.XLOOKUP(C449,'Low Poverty'!G:G,'Low Poverty'!H:H)</f>
        <v>1</v>
      </c>
      <c r="I449">
        <f>_xlfn.XLOOKUP(A:A,'Low Unemployment'!A:A,'Low Unemployment'!B:B)</f>
        <v>3.1</v>
      </c>
      <c r="J449">
        <f>_xlfn.XLOOKUP(A449,'Low Unemployment'!A:A,'Low Unemployment'!C:C)</f>
        <v>1</v>
      </c>
      <c r="K449">
        <f>_xlfn.XLOOKUP(A449,'Primary Care Physician'!A:A,'Primary Care Physician'!B:B)</f>
        <v>721</v>
      </c>
      <c r="L449">
        <f>_xlfn.XLOOKUP(A449,'Primary Care Physician'!A:A,'Primary Care Physician'!C:C)</f>
        <v>1</v>
      </c>
      <c r="M449">
        <f>IFERROR(_xlfn.XLOOKUP(C449,RECAP!E:E,RECAP!F:F),0)</f>
        <v>0</v>
      </c>
      <c r="N449">
        <f>IFERROR(_xlfn.XLOOKUP(Table3[[#This Row],[Full Tract]],'IN QCT'!A:A,'IN QCT'!B:B),0)</f>
        <v>0</v>
      </c>
    </row>
    <row r="450" spans="1:14" x14ac:dyDescent="0.25">
      <c r="A450" t="s">
        <v>2736</v>
      </c>
      <c r="B450" t="s">
        <v>2575</v>
      </c>
      <c r="C450">
        <v>18057110911</v>
      </c>
      <c r="D450">
        <f t="shared" ref="D450:D513" si="7">F450+H450+J450+L450+M450</f>
        <v>4</v>
      </c>
      <c r="E450" s="8">
        <f>_xlfn.XLOOKUP(C450,'High Income'!G:G,'High Income'!C:C)</f>
        <v>161371</v>
      </c>
      <c r="F450">
        <f>_xlfn.XLOOKUP(C450,'High Income'!G:G,'High Income'!H:H)</f>
        <v>1</v>
      </c>
      <c r="G450">
        <f>_xlfn.XLOOKUP(C450,'Low Poverty'!G:G,'Low Poverty'!C:C)</f>
        <v>0.9</v>
      </c>
      <c r="H450">
        <f>_xlfn.XLOOKUP(C450,'Low Poverty'!G:G,'Low Poverty'!H:H)</f>
        <v>1</v>
      </c>
      <c r="I450">
        <f>_xlfn.XLOOKUP(A:A,'Low Unemployment'!A:A,'Low Unemployment'!B:B)</f>
        <v>3.1</v>
      </c>
      <c r="J450">
        <f>_xlfn.XLOOKUP(A450,'Low Unemployment'!A:A,'Low Unemployment'!C:C)</f>
        <v>1</v>
      </c>
      <c r="K450">
        <f>_xlfn.XLOOKUP(A450,'Primary Care Physician'!A:A,'Primary Care Physician'!B:B)</f>
        <v>721</v>
      </c>
      <c r="L450">
        <f>_xlfn.XLOOKUP(A450,'Primary Care Physician'!A:A,'Primary Care Physician'!C:C)</f>
        <v>1</v>
      </c>
      <c r="M450">
        <f>IFERROR(_xlfn.XLOOKUP(C450,RECAP!E:E,RECAP!F:F),0)</f>
        <v>0</v>
      </c>
      <c r="N450">
        <f>IFERROR(_xlfn.XLOOKUP(Table3[[#This Row],[Full Tract]],'IN QCT'!A:A,'IN QCT'!B:B),0)</f>
        <v>0</v>
      </c>
    </row>
    <row r="451" spans="1:14" x14ac:dyDescent="0.25">
      <c r="A451" t="s">
        <v>2736</v>
      </c>
      <c r="B451" t="s">
        <v>2549</v>
      </c>
      <c r="C451">
        <v>18057110912</v>
      </c>
      <c r="D451">
        <f t="shared" si="7"/>
        <v>4</v>
      </c>
      <c r="E451" s="8">
        <f>_xlfn.XLOOKUP(C451,'High Income'!G:G,'High Income'!C:C)</f>
        <v>143125</v>
      </c>
      <c r="F451">
        <f>_xlfn.XLOOKUP(C451,'High Income'!G:G,'High Income'!H:H)</f>
        <v>1</v>
      </c>
      <c r="G451">
        <f>_xlfn.XLOOKUP(C451,'Low Poverty'!G:G,'Low Poverty'!C:C)</f>
        <v>1.4</v>
      </c>
      <c r="H451">
        <f>_xlfn.XLOOKUP(C451,'Low Poverty'!G:G,'Low Poverty'!H:H)</f>
        <v>1</v>
      </c>
      <c r="I451">
        <f>_xlfn.XLOOKUP(A:A,'Low Unemployment'!A:A,'Low Unemployment'!B:B)</f>
        <v>3.1</v>
      </c>
      <c r="J451">
        <f>_xlfn.XLOOKUP(A451,'Low Unemployment'!A:A,'Low Unemployment'!C:C)</f>
        <v>1</v>
      </c>
      <c r="K451">
        <f>_xlfn.XLOOKUP(A451,'Primary Care Physician'!A:A,'Primary Care Physician'!B:B)</f>
        <v>721</v>
      </c>
      <c r="L451">
        <f>_xlfn.XLOOKUP(A451,'Primary Care Physician'!A:A,'Primary Care Physician'!C:C)</f>
        <v>1</v>
      </c>
      <c r="M451">
        <f>IFERROR(_xlfn.XLOOKUP(C451,RECAP!E:E,RECAP!F:F),0)</f>
        <v>0</v>
      </c>
      <c r="N451">
        <f>IFERROR(_xlfn.XLOOKUP(Table3[[#This Row],[Full Tract]],'IN QCT'!A:A,'IN QCT'!B:B),0)</f>
        <v>0</v>
      </c>
    </row>
    <row r="452" spans="1:14" x14ac:dyDescent="0.25">
      <c r="A452" t="s">
        <v>2736</v>
      </c>
      <c r="B452" t="s">
        <v>2527</v>
      </c>
      <c r="C452">
        <v>18057111003</v>
      </c>
      <c r="D452">
        <f t="shared" si="7"/>
        <v>4</v>
      </c>
      <c r="E452" s="8">
        <f>_xlfn.XLOOKUP(C452,'High Income'!G:G,'High Income'!C:C)</f>
        <v>136493</v>
      </c>
      <c r="F452">
        <f>_xlfn.XLOOKUP(C452,'High Income'!G:G,'High Income'!H:H)</f>
        <v>1</v>
      </c>
      <c r="G452">
        <f>_xlfn.XLOOKUP(C452,'Low Poverty'!G:G,'Low Poverty'!C:C)</f>
        <v>1</v>
      </c>
      <c r="H452">
        <f>_xlfn.XLOOKUP(C452,'Low Poverty'!G:G,'Low Poverty'!H:H)</f>
        <v>1</v>
      </c>
      <c r="I452">
        <f>_xlfn.XLOOKUP(A:A,'Low Unemployment'!A:A,'Low Unemployment'!B:B)</f>
        <v>3.1</v>
      </c>
      <c r="J452">
        <f>_xlfn.XLOOKUP(A452,'Low Unemployment'!A:A,'Low Unemployment'!C:C)</f>
        <v>1</v>
      </c>
      <c r="K452">
        <f>_xlfn.XLOOKUP(A452,'Primary Care Physician'!A:A,'Primary Care Physician'!B:B)</f>
        <v>721</v>
      </c>
      <c r="L452">
        <f>_xlfn.XLOOKUP(A452,'Primary Care Physician'!A:A,'Primary Care Physician'!C:C)</f>
        <v>1</v>
      </c>
      <c r="M452">
        <f>IFERROR(_xlfn.XLOOKUP(C452,RECAP!E:E,RECAP!F:F),0)</f>
        <v>0</v>
      </c>
      <c r="N452">
        <f>IFERROR(_xlfn.XLOOKUP(Table3[[#This Row],[Full Tract]],'IN QCT'!A:A,'IN QCT'!B:B),0)</f>
        <v>0</v>
      </c>
    </row>
    <row r="453" spans="1:14" x14ac:dyDescent="0.25">
      <c r="A453" t="s">
        <v>2736</v>
      </c>
      <c r="B453" t="s">
        <v>2437</v>
      </c>
      <c r="C453">
        <v>18057111004</v>
      </c>
      <c r="D453">
        <f t="shared" si="7"/>
        <v>4</v>
      </c>
      <c r="E453" s="8">
        <f>_xlfn.XLOOKUP(C453,'High Income'!G:G,'High Income'!C:C)</f>
        <v>119583</v>
      </c>
      <c r="F453">
        <f>_xlfn.XLOOKUP(C453,'High Income'!G:G,'High Income'!H:H)</f>
        <v>1</v>
      </c>
      <c r="G453">
        <f>_xlfn.XLOOKUP(C453,'Low Poverty'!G:G,'Low Poverty'!C:C)</f>
        <v>0.9</v>
      </c>
      <c r="H453">
        <f>_xlfn.XLOOKUP(C453,'Low Poverty'!G:G,'Low Poverty'!H:H)</f>
        <v>1</v>
      </c>
      <c r="I453">
        <f>_xlfn.XLOOKUP(A:A,'Low Unemployment'!A:A,'Low Unemployment'!B:B)</f>
        <v>3.1</v>
      </c>
      <c r="J453">
        <f>_xlfn.XLOOKUP(A453,'Low Unemployment'!A:A,'Low Unemployment'!C:C)</f>
        <v>1</v>
      </c>
      <c r="K453">
        <f>_xlfn.XLOOKUP(A453,'Primary Care Physician'!A:A,'Primary Care Physician'!B:B)</f>
        <v>721</v>
      </c>
      <c r="L453">
        <f>_xlfn.XLOOKUP(A453,'Primary Care Physician'!A:A,'Primary Care Physician'!C:C)</f>
        <v>1</v>
      </c>
      <c r="M453">
        <f>IFERROR(_xlfn.XLOOKUP(C453,RECAP!E:E,RECAP!F:F),0)</f>
        <v>0</v>
      </c>
      <c r="N453">
        <f>IFERROR(_xlfn.XLOOKUP(Table3[[#This Row],[Full Tract]],'IN QCT'!A:A,'IN QCT'!B:B),0)</f>
        <v>0</v>
      </c>
    </row>
    <row r="454" spans="1:14" x14ac:dyDescent="0.25">
      <c r="A454" t="s">
        <v>2736</v>
      </c>
      <c r="B454" t="s">
        <v>1995</v>
      </c>
      <c r="C454">
        <v>18057111006</v>
      </c>
      <c r="D454">
        <f t="shared" si="7"/>
        <v>3</v>
      </c>
      <c r="E454" s="8">
        <f>_xlfn.XLOOKUP(C454,'High Income'!G:G,'High Income'!C:C)</f>
        <v>84568</v>
      </c>
      <c r="F454">
        <f>_xlfn.XLOOKUP(C454,'High Income'!G:G,'High Income'!H:H)</f>
        <v>1</v>
      </c>
      <c r="G454">
        <f>_xlfn.XLOOKUP(C454,'Low Poverty'!G:G,'Low Poverty'!C:C)</f>
        <v>7</v>
      </c>
      <c r="H454">
        <f>_xlfn.XLOOKUP(C454,'Low Poverty'!G:G,'Low Poverty'!H:H)</f>
        <v>0</v>
      </c>
      <c r="I454">
        <f>_xlfn.XLOOKUP(A:A,'Low Unemployment'!A:A,'Low Unemployment'!B:B)</f>
        <v>3.1</v>
      </c>
      <c r="J454">
        <f>_xlfn.XLOOKUP(A454,'Low Unemployment'!A:A,'Low Unemployment'!C:C)</f>
        <v>1</v>
      </c>
      <c r="K454">
        <f>_xlfn.XLOOKUP(A454,'Primary Care Physician'!A:A,'Primary Care Physician'!B:B)</f>
        <v>721</v>
      </c>
      <c r="L454">
        <f>_xlfn.XLOOKUP(A454,'Primary Care Physician'!A:A,'Primary Care Physician'!C:C)</f>
        <v>1</v>
      </c>
      <c r="M454">
        <f>IFERROR(_xlfn.XLOOKUP(C454,RECAP!E:E,RECAP!F:F),0)</f>
        <v>0</v>
      </c>
      <c r="N454">
        <f>IFERROR(_xlfn.XLOOKUP(Table3[[#This Row],[Full Tract]],'IN QCT'!A:A,'IN QCT'!B:B),0)</f>
        <v>0</v>
      </c>
    </row>
    <row r="455" spans="1:14" x14ac:dyDescent="0.25">
      <c r="A455" t="s">
        <v>2736</v>
      </c>
      <c r="B455" t="s">
        <v>2023</v>
      </c>
      <c r="C455">
        <v>18057111007</v>
      </c>
      <c r="D455">
        <f t="shared" si="7"/>
        <v>3</v>
      </c>
      <c r="E455" s="8">
        <f>_xlfn.XLOOKUP(C455,'High Income'!G:G,'High Income'!C:C)</f>
        <v>85577</v>
      </c>
      <c r="F455">
        <f>_xlfn.XLOOKUP(C455,'High Income'!G:G,'High Income'!H:H)</f>
        <v>1</v>
      </c>
      <c r="G455">
        <f>_xlfn.XLOOKUP(C455,'Low Poverty'!G:G,'Low Poverty'!C:C)</f>
        <v>10.8</v>
      </c>
      <c r="H455">
        <f>_xlfn.XLOOKUP(C455,'Low Poverty'!G:G,'Low Poverty'!H:H)</f>
        <v>0</v>
      </c>
      <c r="I455">
        <f>_xlfn.XLOOKUP(A:A,'Low Unemployment'!A:A,'Low Unemployment'!B:B)</f>
        <v>3.1</v>
      </c>
      <c r="J455">
        <f>_xlfn.XLOOKUP(A455,'Low Unemployment'!A:A,'Low Unemployment'!C:C)</f>
        <v>1</v>
      </c>
      <c r="K455">
        <f>_xlfn.XLOOKUP(A455,'Primary Care Physician'!A:A,'Primary Care Physician'!B:B)</f>
        <v>721</v>
      </c>
      <c r="L455">
        <f>_xlfn.XLOOKUP(A455,'Primary Care Physician'!A:A,'Primary Care Physician'!C:C)</f>
        <v>1</v>
      </c>
      <c r="M455">
        <f>IFERROR(_xlfn.XLOOKUP(C455,RECAP!E:E,RECAP!F:F),0)</f>
        <v>0</v>
      </c>
      <c r="N455">
        <f>IFERROR(_xlfn.XLOOKUP(Table3[[#This Row],[Full Tract]],'IN QCT'!A:A,'IN QCT'!B:B),0)</f>
        <v>0</v>
      </c>
    </row>
    <row r="456" spans="1:14" x14ac:dyDescent="0.25">
      <c r="A456" t="s">
        <v>2736</v>
      </c>
      <c r="B456" t="s">
        <v>2609</v>
      </c>
      <c r="C456">
        <v>18057111009</v>
      </c>
      <c r="D456">
        <f t="shared" si="7"/>
        <v>4</v>
      </c>
      <c r="E456" s="8">
        <f>_xlfn.XLOOKUP(C456,'High Income'!G:G,'High Income'!C:C)</f>
        <v>250001</v>
      </c>
      <c r="F456">
        <f>_xlfn.XLOOKUP(C456,'High Income'!G:G,'High Income'!H:H)</f>
        <v>1</v>
      </c>
      <c r="G456">
        <f>_xlfn.XLOOKUP(C456,'Low Poverty'!G:G,'Low Poverty'!C:C)</f>
        <v>0.4</v>
      </c>
      <c r="H456">
        <f>_xlfn.XLOOKUP(C456,'Low Poverty'!G:G,'Low Poverty'!H:H)</f>
        <v>1</v>
      </c>
      <c r="I456">
        <f>_xlfn.XLOOKUP(A:A,'Low Unemployment'!A:A,'Low Unemployment'!B:B)</f>
        <v>3.1</v>
      </c>
      <c r="J456">
        <f>_xlfn.XLOOKUP(A456,'Low Unemployment'!A:A,'Low Unemployment'!C:C)</f>
        <v>1</v>
      </c>
      <c r="K456">
        <f>_xlfn.XLOOKUP(A456,'Primary Care Physician'!A:A,'Primary Care Physician'!B:B)</f>
        <v>721</v>
      </c>
      <c r="L456">
        <f>_xlfn.XLOOKUP(A456,'Primary Care Physician'!A:A,'Primary Care Physician'!C:C)</f>
        <v>1</v>
      </c>
      <c r="M456">
        <f>IFERROR(_xlfn.XLOOKUP(C456,RECAP!E:E,RECAP!F:F),0)</f>
        <v>0</v>
      </c>
      <c r="N456">
        <f>IFERROR(_xlfn.XLOOKUP(Table3[[#This Row],[Full Tract]],'IN QCT'!A:A,'IN QCT'!B:B),0)</f>
        <v>0</v>
      </c>
    </row>
    <row r="457" spans="1:14" x14ac:dyDescent="0.25">
      <c r="A457" t="s">
        <v>2736</v>
      </c>
      <c r="B457" t="s">
        <v>2587</v>
      </c>
      <c r="C457">
        <v>18057111010</v>
      </c>
      <c r="D457">
        <f t="shared" si="7"/>
        <v>3</v>
      </c>
      <c r="E457" s="8">
        <f>_xlfn.XLOOKUP(C457,'High Income'!G:G,'High Income'!C:C)</f>
        <v>190469</v>
      </c>
      <c r="F457">
        <f>_xlfn.XLOOKUP(C457,'High Income'!G:G,'High Income'!H:H)</f>
        <v>1</v>
      </c>
      <c r="G457">
        <f>_xlfn.XLOOKUP(C457,'Low Poverty'!G:G,'Low Poverty'!C:C)</f>
        <v>6.8</v>
      </c>
      <c r="H457">
        <f>_xlfn.XLOOKUP(C457,'Low Poverty'!G:G,'Low Poverty'!H:H)</f>
        <v>0</v>
      </c>
      <c r="I457">
        <f>_xlfn.XLOOKUP(A:A,'Low Unemployment'!A:A,'Low Unemployment'!B:B)</f>
        <v>3.1</v>
      </c>
      <c r="J457">
        <f>_xlfn.XLOOKUP(A457,'Low Unemployment'!A:A,'Low Unemployment'!C:C)</f>
        <v>1</v>
      </c>
      <c r="K457">
        <f>_xlfn.XLOOKUP(A457,'Primary Care Physician'!A:A,'Primary Care Physician'!B:B)</f>
        <v>721</v>
      </c>
      <c r="L457">
        <f>_xlfn.XLOOKUP(A457,'Primary Care Physician'!A:A,'Primary Care Physician'!C:C)</f>
        <v>1</v>
      </c>
      <c r="M457">
        <f>IFERROR(_xlfn.XLOOKUP(C457,RECAP!E:E,RECAP!F:F),0)</f>
        <v>0</v>
      </c>
      <c r="N457">
        <f>IFERROR(_xlfn.XLOOKUP(Table3[[#This Row],[Full Tract]],'IN QCT'!A:A,'IN QCT'!B:B),0)</f>
        <v>0</v>
      </c>
    </row>
    <row r="458" spans="1:14" x14ac:dyDescent="0.25">
      <c r="A458" t="s">
        <v>2736</v>
      </c>
      <c r="B458" t="s">
        <v>1379</v>
      </c>
      <c r="C458">
        <v>18057111011</v>
      </c>
      <c r="D458">
        <f t="shared" si="7"/>
        <v>3</v>
      </c>
      <c r="E458" s="8">
        <f>_xlfn.XLOOKUP(C458,'High Income'!G:G,'High Income'!C:C)</f>
        <v>67228</v>
      </c>
      <c r="F458">
        <f>_xlfn.XLOOKUP(C458,'High Income'!G:G,'High Income'!H:H)</f>
        <v>0</v>
      </c>
      <c r="G458">
        <f>_xlfn.XLOOKUP(C458,'Low Poverty'!G:G,'Low Poverty'!C:C)</f>
        <v>4</v>
      </c>
      <c r="H458">
        <f>_xlfn.XLOOKUP(C458,'Low Poverty'!G:G,'Low Poverty'!H:H)</f>
        <v>1</v>
      </c>
      <c r="I458">
        <f>_xlfn.XLOOKUP(A:A,'Low Unemployment'!A:A,'Low Unemployment'!B:B)</f>
        <v>3.1</v>
      </c>
      <c r="J458">
        <f>_xlfn.XLOOKUP(A458,'Low Unemployment'!A:A,'Low Unemployment'!C:C)</f>
        <v>1</v>
      </c>
      <c r="K458">
        <f>_xlfn.XLOOKUP(A458,'Primary Care Physician'!A:A,'Primary Care Physician'!B:B)</f>
        <v>721</v>
      </c>
      <c r="L458">
        <f>_xlfn.XLOOKUP(A458,'Primary Care Physician'!A:A,'Primary Care Physician'!C:C)</f>
        <v>1</v>
      </c>
      <c r="M458">
        <f>IFERROR(_xlfn.XLOOKUP(C458,RECAP!E:E,RECAP!F:F),0)</f>
        <v>0</v>
      </c>
      <c r="N458">
        <f>IFERROR(_xlfn.XLOOKUP(Table3[[#This Row],[Full Tract]],'IN QCT'!A:A,'IN QCT'!B:B),0)</f>
        <v>0</v>
      </c>
    </row>
    <row r="459" spans="1:14" x14ac:dyDescent="0.25">
      <c r="A459" t="s">
        <v>2736</v>
      </c>
      <c r="B459" t="s">
        <v>2167</v>
      </c>
      <c r="C459">
        <v>18057111012</v>
      </c>
      <c r="D459">
        <f t="shared" si="7"/>
        <v>4</v>
      </c>
      <c r="E459" s="8">
        <f>_xlfn.XLOOKUP(C459,'High Income'!G:G,'High Income'!C:C)</f>
        <v>92842</v>
      </c>
      <c r="F459">
        <f>_xlfn.XLOOKUP(C459,'High Income'!G:G,'High Income'!H:H)</f>
        <v>1</v>
      </c>
      <c r="G459">
        <f>_xlfn.XLOOKUP(C459,'Low Poverty'!G:G,'Low Poverty'!C:C)</f>
        <v>3.9</v>
      </c>
      <c r="H459">
        <f>_xlfn.XLOOKUP(C459,'Low Poverty'!G:G,'Low Poverty'!H:H)</f>
        <v>1</v>
      </c>
      <c r="I459">
        <f>_xlfn.XLOOKUP(A:A,'Low Unemployment'!A:A,'Low Unemployment'!B:B)</f>
        <v>3.1</v>
      </c>
      <c r="J459">
        <f>_xlfn.XLOOKUP(A459,'Low Unemployment'!A:A,'Low Unemployment'!C:C)</f>
        <v>1</v>
      </c>
      <c r="K459">
        <f>_xlfn.XLOOKUP(A459,'Primary Care Physician'!A:A,'Primary Care Physician'!B:B)</f>
        <v>721</v>
      </c>
      <c r="L459">
        <f>_xlfn.XLOOKUP(A459,'Primary Care Physician'!A:A,'Primary Care Physician'!C:C)</f>
        <v>1</v>
      </c>
      <c r="M459">
        <f>IFERROR(_xlfn.XLOOKUP(C459,RECAP!E:E,RECAP!F:F),0)</f>
        <v>0</v>
      </c>
      <c r="N459">
        <f>IFERROR(_xlfn.XLOOKUP(Table3[[#This Row],[Full Tract]],'IN QCT'!A:A,'IN QCT'!B:B),0)</f>
        <v>0</v>
      </c>
    </row>
    <row r="460" spans="1:14" x14ac:dyDescent="0.25">
      <c r="A460" t="s">
        <v>2736</v>
      </c>
      <c r="B460" t="s">
        <v>2447</v>
      </c>
      <c r="C460">
        <v>18057111101</v>
      </c>
      <c r="D460">
        <f t="shared" si="7"/>
        <v>3</v>
      </c>
      <c r="E460" s="8">
        <f>_xlfn.XLOOKUP(C460,'High Income'!G:G,'High Income'!C:C)</f>
        <v>120269</v>
      </c>
      <c r="F460">
        <f>_xlfn.XLOOKUP(C460,'High Income'!G:G,'High Income'!H:H)</f>
        <v>1</v>
      </c>
      <c r="G460">
        <f>_xlfn.XLOOKUP(C460,'Low Poverty'!G:G,'Low Poverty'!C:C)</f>
        <v>6.3</v>
      </c>
      <c r="H460">
        <f>_xlfn.XLOOKUP(C460,'Low Poverty'!G:G,'Low Poverty'!H:H)</f>
        <v>0</v>
      </c>
      <c r="I460">
        <f>_xlfn.XLOOKUP(A:A,'Low Unemployment'!A:A,'Low Unemployment'!B:B)</f>
        <v>3.1</v>
      </c>
      <c r="J460">
        <f>_xlfn.XLOOKUP(A460,'Low Unemployment'!A:A,'Low Unemployment'!C:C)</f>
        <v>1</v>
      </c>
      <c r="K460">
        <f>_xlfn.XLOOKUP(A460,'Primary Care Physician'!A:A,'Primary Care Physician'!B:B)</f>
        <v>721</v>
      </c>
      <c r="L460">
        <f>_xlfn.XLOOKUP(A460,'Primary Care Physician'!A:A,'Primary Care Physician'!C:C)</f>
        <v>1</v>
      </c>
      <c r="M460">
        <f>IFERROR(_xlfn.XLOOKUP(C460,RECAP!E:E,RECAP!F:F),0)</f>
        <v>0</v>
      </c>
      <c r="N460">
        <f>IFERROR(_xlfn.XLOOKUP(Table3[[#This Row],[Full Tract]],'IN QCT'!A:A,'IN QCT'!B:B),0)</f>
        <v>0</v>
      </c>
    </row>
    <row r="461" spans="1:14" x14ac:dyDescent="0.25">
      <c r="A461" t="s">
        <v>2736</v>
      </c>
      <c r="B461" t="s">
        <v>2599</v>
      </c>
      <c r="C461">
        <v>18057111103</v>
      </c>
      <c r="D461">
        <f t="shared" si="7"/>
        <v>4</v>
      </c>
      <c r="E461" s="8">
        <f>_xlfn.XLOOKUP(C461,'High Income'!G:G,'High Income'!C:C)</f>
        <v>199796</v>
      </c>
      <c r="F461">
        <f>_xlfn.XLOOKUP(C461,'High Income'!G:G,'High Income'!H:H)</f>
        <v>1</v>
      </c>
      <c r="G461">
        <f>_xlfn.XLOOKUP(C461,'Low Poverty'!G:G,'Low Poverty'!C:C)</f>
        <v>3.2</v>
      </c>
      <c r="H461">
        <f>_xlfn.XLOOKUP(C461,'Low Poverty'!G:G,'Low Poverty'!H:H)</f>
        <v>1</v>
      </c>
      <c r="I461">
        <f>_xlfn.XLOOKUP(A:A,'Low Unemployment'!A:A,'Low Unemployment'!B:B)</f>
        <v>3.1</v>
      </c>
      <c r="J461">
        <f>_xlfn.XLOOKUP(A461,'Low Unemployment'!A:A,'Low Unemployment'!C:C)</f>
        <v>1</v>
      </c>
      <c r="K461">
        <f>_xlfn.XLOOKUP(A461,'Primary Care Physician'!A:A,'Primary Care Physician'!B:B)</f>
        <v>721</v>
      </c>
      <c r="L461">
        <f>_xlfn.XLOOKUP(A461,'Primary Care Physician'!A:A,'Primary Care Physician'!C:C)</f>
        <v>1</v>
      </c>
      <c r="M461">
        <f>IFERROR(_xlfn.XLOOKUP(C461,RECAP!E:E,RECAP!F:F),0)</f>
        <v>0</v>
      </c>
      <c r="N461">
        <f>IFERROR(_xlfn.XLOOKUP(Table3[[#This Row],[Full Tract]],'IN QCT'!A:A,'IN QCT'!B:B),0)</f>
        <v>0</v>
      </c>
    </row>
    <row r="462" spans="1:14" x14ac:dyDescent="0.25">
      <c r="A462" t="s">
        <v>2736</v>
      </c>
      <c r="B462" t="s">
        <v>2197</v>
      </c>
      <c r="C462">
        <v>18057111104</v>
      </c>
      <c r="D462">
        <f t="shared" si="7"/>
        <v>4</v>
      </c>
      <c r="E462" s="8">
        <f>_xlfn.XLOOKUP(C462,'High Income'!G:G,'High Income'!C:C)</f>
        <v>94286</v>
      </c>
      <c r="F462">
        <f>_xlfn.XLOOKUP(C462,'High Income'!G:G,'High Income'!H:H)</f>
        <v>1</v>
      </c>
      <c r="G462">
        <f>_xlfn.XLOOKUP(C462,'Low Poverty'!G:G,'Low Poverty'!C:C)</f>
        <v>3</v>
      </c>
      <c r="H462">
        <f>_xlfn.XLOOKUP(C462,'Low Poverty'!G:G,'Low Poverty'!H:H)</f>
        <v>1</v>
      </c>
      <c r="I462">
        <f>_xlfn.XLOOKUP(A:A,'Low Unemployment'!A:A,'Low Unemployment'!B:B)</f>
        <v>3.1</v>
      </c>
      <c r="J462">
        <f>_xlfn.XLOOKUP(A462,'Low Unemployment'!A:A,'Low Unemployment'!C:C)</f>
        <v>1</v>
      </c>
      <c r="K462">
        <f>_xlfn.XLOOKUP(A462,'Primary Care Physician'!A:A,'Primary Care Physician'!B:B)</f>
        <v>721</v>
      </c>
      <c r="L462">
        <f>_xlfn.XLOOKUP(A462,'Primary Care Physician'!A:A,'Primary Care Physician'!C:C)</f>
        <v>1</v>
      </c>
      <c r="M462">
        <f>IFERROR(_xlfn.XLOOKUP(C462,RECAP!E:E,RECAP!F:F),0)</f>
        <v>0</v>
      </c>
      <c r="N462">
        <f>IFERROR(_xlfn.XLOOKUP(Table3[[#This Row],[Full Tract]],'IN QCT'!A:A,'IN QCT'!B:B),0)</f>
        <v>0</v>
      </c>
    </row>
    <row r="463" spans="1:14" x14ac:dyDescent="0.25">
      <c r="A463" t="s">
        <v>2737</v>
      </c>
      <c r="B463" t="s">
        <v>1767</v>
      </c>
      <c r="C463">
        <v>18059410100</v>
      </c>
      <c r="D463">
        <f t="shared" si="7"/>
        <v>2</v>
      </c>
      <c r="E463" s="8">
        <f>_xlfn.XLOOKUP(C463,'High Income'!G:G,'High Income'!C:C)</f>
        <v>78250</v>
      </c>
      <c r="F463">
        <f>_xlfn.XLOOKUP(C463,'High Income'!G:G,'High Income'!H:H)</f>
        <v>0</v>
      </c>
      <c r="G463">
        <f>_xlfn.XLOOKUP(C463,'Low Poverty'!G:G,'Low Poverty'!C:C)</f>
        <v>10.3</v>
      </c>
      <c r="H463">
        <f>_xlfn.XLOOKUP(C463,'Low Poverty'!G:G,'Low Poverty'!H:H)</f>
        <v>0</v>
      </c>
      <c r="I463">
        <f>_xlfn.XLOOKUP(A:A,'Low Unemployment'!A:A,'Low Unemployment'!B:B)</f>
        <v>3.1</v>
      </c>
      <c r="J463">
        <f>_xlfn.XLOOKUP(A463,'Low Unemployment'!A:A,'Low Unemployment'!C:C)</f>
        <v>1</v>
      </c>
      <c r="K463">
        <f>_xlfn.XLOOKUP(A463,'Primary Care Physician'!A:A,'Primary Care Physician'!B:B)</f>
        <v>1203</v>
      </c>
      <c r="L463">
        <f>_xlfn.XLOOKUP(A463,'Primary Care Physician'!A:A,'Primary Care Physician'!C:C)</f>
        <v>1</v>
      </c>
      <c r="M463">
        <f>IFERROR(_xlfn.XLOOKUP(C463,RECAP!E:E,RECAP!F:F),0)</f>
        <v>0</v>
      </c>
      <c r="N463">
        <f>IFERROR(_xlfn.XLOOKUP(Table3[[#This Row],[Full Tract]],'IN QCT'!A:A,'IN QCT'!B:B),0)</f>
        <v>0</v>
      </c>
    </row>
    <row r="464" spans="1:14" x14ac:dyDescent="0.25">
      <c r="A464" t="s">
        <v>2737</v>
      </c>
      <c r="B464" t="s">
        <v>2399</v>
      </c>
      <c r="C464">
        <v>18059410201</v>
      </c>
      <c r="D464">
        <f t="shared" si="7"/>
        <v>4</v>
      </c>
      <c r="E464" s="8">
        <f>_xlfn.XLOOKUP(C464,'High Income'!G:G,'High Income'!C:C)</f>
        <v>112972</v>
      </c>
      <c r="F464">
        <f>_xlfn.XLOOKUP(C464,'High Income'!G:G,'High Income'!H:H)</f>
        <v>1</v>
      </c>
      <c r="G464">
        <f>_xlfn.XLOOKUP(C464,'Low Poverty'!G:G,'Low Poverty'!C:C)</f>
        <v>1</v>
      </c>
      <c r="H464">
        <f>_xlfn.XLOOKUP(C464,'Low Poverty'!G:G,'Low Poverty'!H:H)</f>
        <v>1</v>
      </c>
      <c r="I464">
        <f>_xlfn.XLOOKUP(A:A,'Low Unemployment'!A:A,'Low Unemployment'!B:B)</f>
        <v>3.1</v>
      </c>
      <c r="J464">
        <f>_xlfn.XLOOKUP(A464,'Low Unemployment'!A:A,'Low Unemployment'!C:C)</f>
        <v>1</v>
      </c>
      <c r="K464">
        <f>_xlfn.XLOOKUP(A464,'Primary Care Physician'!A:A,'Primary Care Physician'!B:B)</f>
        <v>1203</v>
      </c>
      <c r="L464">
        <f>_xlfn.XLOOKUP(A464,'Primary Care Physician'!A:A,'Primary Care Physician'!C:C)</f>
        <v>1</v>
      </c>
      <c r="M464">
        <f>IFERROR(_xlfn.XLOOKUP(C464,RECAP!E:E,RECAP!F:F),0)</f>
        <v>0</v>
      </c>
      <c r="N464">
        <f>IFERROR(_xlfn.XLOOKUP(Table3[[#This Row],[Full Tract]],'IN QCT'!A:A,'IN QCT'!B:B),0)</f>
        <v>0</v>
      </c>
    </row>
    <row r="465" spans="1:14" x14ac:dyDescent="0.25">
      <c r="A465" t="s">
        <v>2737</v>
      </c>
      <c r="B465" t="s">
        <v>2029</v>
      </c>
      <c r="C465">
        <v>18059410202</v>
      </c>
      <c r="D465">
        <f t="shared" si="7"/>
        <v>4</v>
      </c>
      <c r="E465" s="8">
        <f>_xlfn.XLOOKUP(C465,'High Income'!G:G,'High Income'!C:C)</f>
        <v>86250</v>
      </c>
      <c r="F465">
        <f>_xlfn.XLOOKUP(C465,'High Income'!G:G,'High Income'!H:H)</f>
        <v>1</v>
      </c>
      <c r="G465">
        <f>_xlfn.XLOOKUP(C465,'Low Poverty'!G:G,'Low Poverty'!C:C)</f>
        <v>3.3</v>
      </c>
      <c r="H465">
        <f>_xlfn.XLOOKUP(C465,'Low Poverty'!G:G,'Low Poverty'!H:H)</f>
        <v>1</v>
      </c>
      <c r="I465">
        <f>_xlfn.XLOOKUP(A:A,'Low Unemployment'!A:A,'Low Unemployment'!B:B)</f>
        <v>3.1</v>
      </c>
      <c r="J465">
        <f>_xlfn.XLOOKUP(A465,'Low Unemployment'!A:A,'Low Unemployment'!C:C)</f>
        <v>1</v>
      </c>
      <c r="K465">
        <f>_xlfn.XLOOKUP(A465,'Primary Care Physician'!A:A,'Primary Care Physician'!B:B)</f>
        <v>1203</v>
      </c>
      <c r="L465">
        <f>_xlfn.XLOOKUP(A465,'Primary Care Physician'!A:A,'Primary Care Physician'!C:C)</f>
        <v>1</v>
      </c>
      <c r="M465">
        <f>IFERROR(_xlfn.XLOOKUP(C465,RECAP!E:E,RECAP!F:F),0)</f>
        <v>0</v>
      </c>
      <c r="N465">
        <f>IFERROR(_xlfn.XLOOKUP(Table3[[#This Row],[Full Tract]],'IN QCT'!A:A,'IN QCT'!B:B),0)</f>
        <v>0</v>
      </c>
    </row>
    <row r="466" spans="1:14" x14ac:dyDescent="0.25">
      <c r="A466" t="s">
        <v>2737</v>
      </c>
      <c r="B466" t="s">
        <v>2075</v>
      </c>
      <c r="C466">
        <v>18059410301</v>
      </c>
      <c r="D466">
        <f t="shared" si="7"/>
        <v>4</v>
      </c>
      <c r="E466" s="8">
        <f>_xlfn.XLOOKUP(C466,'High Income'!G:G,'High Income'!C:C)</f>
        <v>88217</v>
      </c>
      <c r="F466">
        <f>_xlfn.XLOOKUP(C466,'High Income'!G:G,'High Income'!H:H)</f>
        <v>1</v>
      </c>
      <c r="G466">
        <f>_xlfn.XLOOKUP(C466,'Low Poverty'!G:G,'Low Poverty'!C:C)</f>
        <v>4.5</v>
      </c>
      <c r="H466">
        <f>_xlfn.XLOOKUP(C466,'Low Poverty'!G:G,'Low Poverty'!H:H)</f>
        <v>1</v>
      </c>
      <c r="I466">
        <f>_xlfn.XLOOKUP(A:A,'Low Unemployment'!A:A,'Low Unemployment'!B:B)</f>
        <v>3.1</v>
      </c>
      <c r="J466">
        <f>_xlfn.XLOOKUP(A466,'Low Unemployment'!A:A,'Low Unemployment'!C:C)</f>
        <v>1</v>
      </c>
      <c r="K466">
        <f>_xlfn.XLOOKUP(A466,'Primary Care Physician'!A:A,'Primary Care Physician'!B:B)</f>
        <v>1203</v>
      </c>
      <c r="L466">
        <f>_xlfn.XLOOKUP(A466,'Primary Care Physician'!A:A,'Primary Care Physician'!C:C)</f>
        <v>1</v>
      </c>
      <c r="M466">
        <f>IFERROR(_xlfn.XLOOKUP(C466,RECAP!E:E,RECAP!F:F),0)</f>
        <v>0</v>
      </c>
      <c r="N466">
        <f>IFERROR(_xlfn.XLOOKUP(Table3[[#This Row],[Full Tract]],'IN QCT'!A:A,'IN QCT'!B:B),0)</f>
        <v>0</v>
      </c>
    </row>
    <row r="467" spans="1:14" x14ac:dyDescent="0.25">
      <c r="A467" t="s">
        <v>2737</v>
      </c>
      <c r="B467" t="s">
        <v>2129</v>
      </c>
      <c r="C467">
        <v>18059410302</v>
      </c>
      <c r="D467">
        <f t="shared" si="7"/>
        <v>4</v>
      </c>
      <c r="E467" s="8">
        <f>_xlfn.XLOOKUP(C467,'High Income'!G:G,'High Income'!C:C)</f>
        <v>90409</v>
      </c>
      <c r="F467">
        <f>_xlfn.XLOOKUP(C467,'High Income'!G:G,'High Income'!H:H)</f>
        <v>1</v>
      </c>
      <c r="G467">
        <f>_xlfn.XLOOKUP(C467,'Low Poverty'!G:G,'Low Poverty'!C:C)</f>
        <v>3.7</v>
      </c>
      <c r="H467">
        <f>_xlfn.XLOOKUP(C467,'Low Poverty'!G:G,'Low Poverty'!H:H)</f>
        <v>1</v>
      </c>
      <c r="I467">
        <f>_xlfn.XLOOKUP(A:A,'Low Unemployment'!A:A,'Low Unemployment'!B:B)</f>
        <v>3.1</v>
      </c>
      <c r="J467">
        <f>_xlfn.XLOOKUP(A467,'Low Unemployment'!A:A,'Low Unemployment'!C:C)</f>
        <v>1</v>
      </c>
      <c r="K467">
        <f>_xlfn.XLOOKUP(A467,'Primary Care Physician'!A:A,'Primary Care Physician'!B:B)</f>
        <v>1203</v>
      </c>
      <c r="L467">
        <f>_xlfn.XLOOKUP(A467,'Primary Care Physician'!A:A,'Primary Care Physician'!C:C)</f>
        <v>1</v>
      </c>
      <c r="M467">
        <f>IFERROR(_xlfn.XLOOKUP(C467,RECAP!E:E,RECAP!F:F),0)</f>
        <v>0</v>
      </c>
      <c r="N467">
        <f>IFERROR(_xlfn.XLOOKUP(Table3[[#This Row],[Full Tract]],'IN QCT'!A:A,'IN QCT'!B:B),0)</f>
        <v>0</v>
      </c>
    </row>
    <row r="468" spans="1:14" x14ac:dyDescent="0.25">
      <c r="A468" t="s">
        <v>2737</v>
      </c>
      <c r="B468" t="s">
        <v>1241</v>
      </c>
      <c r="C468">
        <v>18059410401</v>
      </c>
      <c r="D468">
        <f t="shared" si="7"/>
        <v>3</v>
      </c>
      <c r="E468" s="8">
        <f>_xlfn.XLOOKUP(C468,'High Income'!G:G,'High Income'!C:C)</f>
        <v>64303</v>
      </c>
      <c r="F468">
        <f>_xlfn.XLOOKUP(C468,'High Income'!G:G,'High Income'!H:H)</f>
        <v>0</v>
      </c>
      <c r="G468">
        <f>_xlfn.XLOOKUP(C468,'Low Poverty'!G:G,'Low Poverty'!C:C)</f>
        <v>1.7</v>
      </c>
      <c r="H468">
        <f>_xlfn.XLOOKUP(C468,'Low Poverty'!G:G,'Low Poverty'!H:H)</f>
        <v>1</v>
      </c>
      <c r="I468">
        <f>_xlfn.XLOOKUP(A:A,'Low Unemployment'!A:A,'Low Unemployment'!B:B)</f>
        <v>3.1</v>
      </c>
      <c r="J468">
        <f>_xlfn.XLOOKUP(A468,'Low Unemployment'!A:A,'Low Unemployment'!C:C)</f>
        <v>1</v>
      </c>
      <c r="K468">
        <f>_xlfn.XLOOKUP(A468,'Primary Care Physician'!A:A,'Primary Care Physician'!B:B)</f>
        <v>1203</v>
      </c>
      <c r="L468">
        <f>_xlfn.XLOOKUP(A468,'Primary Care Physician'!A:A,'Primary Care Physician'!C:C)</f>
        <v>1</v>
      </c>
      <c r="M468">
        <f>IFERROR(_xlfn.XLOOKUP(C468,RECAP!E:E,RECAP!F:F),0)</f>
        <v>0</v>
      </c>
      <c r="N468">
        <f>IFERROR(_xlfn.XLOOKUP(Table3[[#This Row],[Full Tract]],'IN QCT'!A:A,'IN QCT'!B:B),0)</f>
        <v>0</v>
      </c>
    </row>
    <row r="469" spans="1:14" x14ac:dyDescent="0.25">
      <c r="A469" t="s">
        <v>2737</v>
      </c>
      <c r="B469" t="s">
        <v>2005</v>
      </c>
      <c r="C469">
        <v>18059410402</v>
      </c>
      <c r="D469">
        <f t="shared" si="7"/>
        <v>4</v>
      </c>
      <c r="E469" s="8">
        <f>_xlfn.XLOOKUP(C469,'High Income'!G:G,'High Income'!C:C)</f>
        <v>84891</v>
      </c>
      <c r="F469">
        <f>_xlfn.XLOOKUP(C469,'High Income'!G:G,'High Income'!H:H)</f>
        <v>1</v>
      </c>
      <c r="G469">
        <f>_xlfn.XLOOKUP(C469,'Low Poverty'!G:G,'Low Poverty'!C:C)</f>
        <v>4.2</v>
      </c>
      <c r="H469">
        <f>_xlfn.XLOOKUP(C469,'Low Poverty'!G:G,'Low Poverty'!H:H)</f>
        <v>1</v>
      </c>
      <c r="I469">
        <f>_xlfn.XLOOKUP(A:A,'Low Unemployment'!A:A,'Low Unemployment'!B:B)</f>
        <v>3.1</v>
      </c>
      <c r="J469">
        <f>_xlfn.XLOOKUP(A469,'Low Unemployment'!A:A,'Low Unemployment'!C:C)</f>
        <v>1</v>
      </c>
      <c r="K469">
        <f>_xlfn.XLOOKUP(A469,'Primary Care Physician'!A:A,'Primary Care Physician'!B:B)</f>
        <v>1203</v>
      </c>
      <c r="L469">
        <f>_xlfn.XLOOKUP(A469,'Primary Care Physician'!A:A,'Primary Care Physician'!C:C)</f>
        <v>1</v>
      </c>
      <c r="M469">
        <f>IFERROR(_xlfn.XLOOKUP(C469,RECAP!E:E,RECAP!F:F),0)</f>
        <v>0</v>
      </c>
      <c r="N469">
        <f>IFERROR(_xlfn.XLOOKUP(Table3[[#This Row],[Full Tract]],'IN QCT'!A:A,'IN QCT'!B:B),0)</f>
        <v>0</v>
      </c>
    </row>
    <row r="470" spans="1:14" x14ac:dyDescent="0.25">
      <c r="A470" t="s">
        <v>2737</v>
      </c>
      <c r="B470" t="s">
        <v>1159</v>
      </c>
      <c r="C470">
        <v>18059410500</v>
      </c>
      <c r="D470">
        <f t="shared" si="7"/>
        <v>2</v>
      </c>
      <c r="E470" s="8">
        <f>_xlfn.XLOOKUP(C470,'High Income'!G:G,'High Income'!C:C)</f>
        <v>61806</v>
      </c>
      <c r="F470">
        <f>_xlfn.XLOOKUP(C470,'High Income'!G:G,'High Income'!H:H)</f>
        <v>0</v>
      </c>
      <c r="G470">
        <f>_xlfn.XLOOKUP(C470,'Low Poverty'!G:G,'Low Poverty'!C:C)</f>
        <v>9.1999999999999993</v>
      </c>
      <c r="H470">
        <f>_xlfn.XLOOKUP(C470,'Low Poverty'!G:G,'Low Poverty'!H:H)</f>
        <v>0</v>
      </c>
      <c r="I470">
        <f>_xlfn.XLOOKUP(A:A,'Low Unemployment'!A:A,'Low Unemployment'!B:B)</f>
        <v>3.1</v>
      </c>
      <c r="J470">
        <f>_xlfn.XLOOKUP(A470,'Low Unemployment'!A:A,'Low Unemployment'!C:C)</f>
        <v>1</v>
      </c>
      <c r="K470">
        <f>_xlfn.XLOOKUP(A470,'Primary Care Physician'!A:A,'Primary Care Physician'!B:B)</f>
        <v>1203</v>
      </c>
      <c r="L470">
        <f>_xlfn.XLOOKUP(A470,'Primary Care Physician'!A:A,'Primary Care Physician'!C:C)</f>
        <v>1</v>
      </c>
      <c r="M470">
        <f>IFERROR(_xlfn.XLOOKUP(C470,RECAP!E:E,RECAP!F:F),0)</f>
        <v>0</v>
      </c>
      <c r="N470">
        <f>IFERROR(_xlfn.XLOOKUP(Table3[[#This Row],[Full Tract]],'IN QCT'!A:A,'IN QCT'!B:B),0)</f>
        <v>0</v>
      </c>
    </row>
    <row r="471" spans="1:14" x14ac:dyDescent="0.25">
      <c r="A471" t="s">
        <v>2737</v>
      </c>
      <c r="B471" t="s">
        <v>1537</v>
      </c>
      <c r="C471">
        <v>18059410600</v>
      </c>
      <c r="D471">
        <f t="shared" si="7"/>
        <v>3</v>
      </c>
      <c r="E471" s="8">
        <f>_xlfn.XLOOKUP(C471,'High Income'!G:G,'High Income'!C:C)</f>
        <v>71623</v>
      </c>
      <c r="F471">
        <f>_xlfn.XLOOKUP(C471,'High Income'!G:G,'High Income'!H:H)</f>
        <v>0</v>
      </c>
      <c r="G471">
        <f>_xlfn.XLOOKUP(C471,'Low Poverty'!G:G,'Low Poverty'!C:C)</f>
        <v>3.4</v>
      </c>
      <c r="H471">
        <f>_xlfn.XLOOKUP(C471,'Low Poverty'!G:G,'Low Poverty'!H:H)</f>
        <v>1</v>
      </c>
      <c r="I471">
        <f>_xlfn.XLOOKUP(A:A,'Low Unemployment'!A:A,'Low Unemployment'!B:B)</f>
        <v>3.1</v>
      </c>
      <c r="J471">
        <f>_xlfn.XLOOKUP(A471,'Low Unemployment'!A:A,'Low Unemployment'!C:C)</f>
        <v>1</v>
      </c>
      <c r="K471">
        <f>_xlfn.XLOOKUP(A471,'Primary Care Physician'!A:A,'Primary Care Physician'!B:B)</f>
        <v>1203</v>
      </c>
      <c r="L471">
        <f>_xlfn.XLOOKUP(A471,'Primary Care Physician'!A:A,'Primary Care Physician'!C:C)</f>
        <v>1</v>
      </c>
      <c r="M471">
        <f>IFERROR(_xlfn.XLOOKUP(C471,RECAP!E:E,RECAP!F:F),0)</f>
        <v>0</v>
      </c>
      <c r="N471">
        <f>IFERROR(_xlfn.XLOOKUP(Table3[[#This Row],[Full Tract]],'IN QCT'!A:A,'IN QCT'!B:B),0)</f>
        <v>0</v>
      </c>
    </row>
    <row r="472" spans="1:14" x14ac:dyDescent="0.25">
      <c r="A472" t="s">
        <v>2737</v>
      </c>
      <c r="B472" t="s">
        <v>2413</v>
      </c>
      <c r="C472">
        <v>18059410700</v>
      </c>
      <c r="D472">
        <f t="shared" si="7"/>
        <v>3</v>
      </c>
      <c r="E472" s="8">
        <f>_xlfn.XLOOKUP(C472,'High Income'!G:G,'High Income'!C:C)</f>
        <v>114870</v>
      </c>
      <c r="F472">
        <f>_xlfn.XLOOKUP(C472,'High Income'!G:G,'High Income'!H:H)</f>
        <v>1</v>
      </c>
      <c r="G472">
        <f>_xlfn.XLOOKUP(C472,'Low Poverty'!G:G,'Low Poverty'!C:C)</f>
        <v>8.6999999999999993</v>
      </c>
      <c r="H472">
        <f>_xlfn.XLOOKUP(C472,'Low Poverty'!G:G,'Low Poverty'!H:H)</f>
        <v>0</v>
      </c>
      <c r="I472">
        <f>_xlfn.XLOOKUP(A:A,'Low Unemployment'!A:A,'Low Unemployment'!B:B)</f>
        <v>3.1</v>
      </c>
      <c r="J472">
        <f>_xlfn.XLOOKUP(A472,'Low Unemployment'!A:A,'Low Unemployment'!C:C)</f>
        <v>1</v>
      </c>
      <c r="K472">
        <f>_xlfn.XLOOKUP(A472,'Primary Care Physician'!A:A,'Primary Care Physician'!B:B)</f>
        <v>1203</v>
      </c>
      <c r="L472">
        <f>_xlfn.XLOOKUP(A472,'Primary Care Physician'!A:A,'Primary Care Physician'!C:C)</f>
        <v>1</v>
      </c>
      <c r="M472">
        <f>IFERROR(_xlfn.XLOOKUP(C472,RECAP!E:E,RECAP!F:F),0)</f>
        <v>0</v>
      </c>
      <c r="N472">
        <f>IFERROR(_xlfn.XLOOKUP(Table3[[#This Row],[Full Tract]],'IN QCT'!A:A,'IN QCT'!B:B),0)</f>
        <v>0</v>
      </c>
    </row>
    <row r="473" spans="1:14" x14ac:dyDescent="0.25">
      <c r="A473" t="s">
        <v>2737</v>
      </c>
      <c r="B473" t="s">
        <v>1891</v>
      </c>
      <c r="C473">
        <v>18059410801</v>
      </c>
      <c r="D473">
        <f t="shared" si="7"/>
        <v>2</v>
      </c>
      <c r="E473" s="8">
        <f>_xlfn.XLOOKUP(C473,'High Income'!G:G,'High Income'!C:C)</f>
        <v>81758</v>
      </c>
      <c r="F473">
        <f>_xlfn.XLOOKUP(C473,'High Income'!G:G,'High Income'!H:H)</f>
        <v>0</v>
      </c>
      <c r="G473">
        <f>_xlfn.XLOOKUP(C473,'Low Poverty'!G:G,'Low Poverty'!C:C)</f>
        <v>7</v>
      </c>
      <c r="H473">
        <f>_xlfn.XLOOKUP(C473,'Low Poverty'!G:G,'Low Poverty'!H:H)</f>
        <v>0</v>
      </c>
      <c r="I473">
        <f>_xlfn.XLOOKUP(A:A,'Low Unemployment'!A:A,'Low Unemployment'!B:B)</f>
        <v>3.1</v>
      </c>
      <c r="J473">
        <f>_xlfn.XLOOKUP(A473,'Low Unemployment'!A:A,'Low Unemployment'!C:C)</f>
        <v>1</v>
      </c>
      <c r="K473">
        <f>_xlfn.XLOOKUP(A473,'Primary Care Physician'!A:A,'Primary Care Physician'!B:B)</f>
        <v>1203</v>
      </c>
      <c r="L473">
        <f>_xlfn.XLOOKUP(A473,'Primary Care Physician'!A:A,'Primary Care Physician'!C:C)</f>
        <v>1</v>
      </c>
      <c r="M473">
        <f>IFERROR(_xlfn.XLOOKUP(C473,RECAP!E:E,RECAP!F:F),0)</f>
        <v>0</v>
      </c>
      <c r="N473">
        <f>IFERROR(_xlfn.XLOOKUP(Table3[[#This Row],[Full Tract]],'IN QCT'!A:A,'IN QCT'!B:B),0)</f>
        <v>0</v>
      </c>
    </row>
    <row r="474" spans="1:14" x14ac:dyDescent="0.25">
      <c r="A474" t="s">
        <v>2737</v>
      </c>
      <c r="B474" t="s">
        <v>2533</v>
      </c>
      <c r="C474">
        <v>18059410802</v>
      </c>
      <c r="D474">
        <f t="shared" si="7"/>
        <v>4</v>
      </c>
      <c r="E474" s="8">
        <f>_xlfn.XLOOKUP(C474,'High Income'!G:G,'High Income'!C:C)</f>
        <v>137721</v>
      </c>
      <c r="F474">
        <f>_xlfn.XLOOKUP(C474,'High Income'!G:G,'High Income'!H:H)</f>
        <v>1</v>
      </c>
      <c r="G474">
        <f>_xlfn.XLOOKUP(C474,'Low Poverty'!G:G,'Low Poverty'!C:C)</f>
        <v>2</v>
      </c>
      <c r="H474">
        <f>_xlfn.XLOOKUP(C474,'Low Poverty'!G:G,'Low Poverty'!H:H)</f>
        <v>1</v>
      </c>
      <c r="I474">
        <f>_xlfn.XLOOKUP(A:A,'Low Unemployment'!A:A,'Low Unemployment'!B:B)</f>
        <v>3.1</v>
      </c>
      <c r="J474">
        <f>_xlfn.XLOOKUP(A474,'Low Unemployment'!A:A,'Low Unemployment'!C:C)</f>
        <v>1</v>
      </c>
      <c r="K474">
        <f>_xlfn.XLOOKUP(A474,'Primary Care Physician'!A:A,'Primary Care Physician'!B:B)</f>
        <v>1203</v>
      </c>
      <c r="L474">
        <f>_xlfn.XLOOKUP(A474,'Primary Care Physician'!A:A,'Primary Care Physician'!C:C)</f>
        <v>1</v>
      </c>
      <c r="M474">
        <f>IFERROR(_xlfn.XLOOKUP(C474,RECAP!E:E,RECAP!F:F),0)</f>
        <v>0</v>
      </c>
      <c r="N474">
        <f>IFERROR(_xlfn.XLOOKUP(Table3[[#This Row],[Full Tract]],'IN QCT'!A:A,'IN QCT'!B:B),0)</f>
        <v>0</v>
      </c>
    </row>
    <row r="475" spans="1:14" x14ac:dyDescent="0.25">
      <c r="A475" t="s">
        <v>2737</v>
      </c>
      <c r="B475" t="s">
        <v>2409</v>
      </c>
      <c r="C475">
        <v>18059410901</v>
      </c>
      <c r="D475">
        <f t="shared" si="7"/>
        <v>4</v>
      </c>
      <c r="E475" s="8">
        <f>_xlfn.XLOOKUP(C475,'High Income'!G:G,'High Income'!C:C)</f>
        <v>113152</v>
      </c>
      <c r="F475">
        <f>_xlfn.XLOOKUP(C475,'High Income'!G:G,'High Income'!H:H)</f>
        <v>1</v>
      </c>
      <c r="G475">
        <f>_xlfn.XLOOKUP(C475,'Low Poverty'!G:G,'Low Poverty'!C:C)</f>
        <v>3.5</v>
      </c>
      <c r="H475">
        <f>_xlfn.XLOOKUP(C475,'Low Poverty'!G:G,'Low Poverty'!H:H)</f>
        <v>1</v>
      </c>
      <c r="I475">
        <f>_xlfn.XLOOKUP(A:A,'Low Unemployment'!A:A,'Low Unemployment'!B:B)</f>
        <v>3.1</v>
      </c>
      <c r="J475">
        <f>_xlfn.XLOOKUP(A475,'Low Unemployment'!A:A,'Low Unemployment'!C:C)</f>
        <v>1</v>
      </c>
      <c r="K475">
        <f>_xlfn.XLOOKUP(A475,'Primary Care Physician'!A:A,'Primary Care Physician'!B:B)</f>
        <v>1203</v>
      </c>
      <c r="L475">
        <f>_xlfn.XLOOKUP(A475,'Primary Care Physician'!A:A,'Primary Care Physician'!C:C)</f>
        <v>1</v>
      </c>
      <c r="M475">
        <f>IFERROR(_xlfn.XLOOKUP(C475,RECAP!E:E,RECAP!F:F),0)</f>
        <v>0</v>
      </c>
      <c r="N475">
        <f>IFERROR(_xlfn.XLOOKUP(Table3[[#This Row],[Full Tract]],'IN QCT'!A:A,'IN QCT'!B:B),0)</f>
        <v>0</v>
      </c>
    </row>
    <row r="476" spans="1:14" x14ac:dyDescent="0.25">
      <c r="A476" t="s">
        <v>2737</v>
      </c>
      <c r="B476" t="s">
        <v>2425</v>
      </c>
      <c r="C476">
        <v>18059410902</v>
      </c>
      <c r="D476">
        <f t="shared" si="7"/>
        <v>4</v>
      </c>
      <c r="E476" s="8">
        <f>_xlfn.XLOOKUP(C476,'High Income'!G:G,'High Income'!C:C)</f>
        <v>117179</v>
      </c>
      <c r="F476">
        <f>_xlfn.XLOOKUP(C476,'High Income'!G:G,'High Income'!H:H)</f>
        <v>1</v>
      </c>
      <c r="G476">
        <f>_xlfn.XLOOKUP(C476,'Low Poverty'!G:G,'Low Poverty'!C:C)</f>
        <v>4.7</v>
      </c>
      <c r="H476">
        <f>_xlfn.XLOOKUP(C476,'Low Poverty'!G:G,'Low Poverty'!H:H)</f>
        <v>1</v>
      </c>
      <c r="I476">
        <f>_xlfn.XLOOKUP(A:A,'Low Unemployment'!A:A,'Low Unemployment'!B:B)</f>
        <v>3.1</v>
      </c>
      <c r="J476">
        <f>_xlfn.XLOOKUP(A476,'Low Unemployment'!A:A,'Low Unemployment'!C:C)</f>
        <v>1</v>
      </c>
      <c r="K476">
        <f>_xlfn.XLOOKUP(A476,'Primary Care Physician'!A:A,'Primary Care Physician'!B:B)</f>
        <v>1203</v>
      </c>
      <c r="L476">
        <f>_xlfn.XLOOKUP(A476,'Primary Care Physician'!A:A,'Primary Care Physician'!C:C)</f>
        <v>1</v>
      </c>
      <c r="M476">
        <f>IFERROR(_xlfn.XLOOKUP(C476,RECAP!E:E,RECAP!F:F),0)</f>
        <v>0</v>
      </c>
      <c r="N476">
        <f>IFERROR(_xlfn.XLOOKUP(Table3[[#This Row],[Full Tract]],'IN QCT'!A:A,'IN QCT'!B:B),0)</f>
        <v>0</v>
      </c>
    </row>
    <row r="477" spans="1:14" x14ac:dyDescent="0.25">
      <c r="A477" t="s">
        <v>2737</v>
      </c>
      <c r="B477" t="s">
        <v>2211</v>
      </c>
      <c r="C477">
        <v>18059411000</v>
      </c>
      <c r="D477">
        <f t="shared" si="7"/>
        <v>4</v>
      </c>
      <c r="E477" s="8">
        <f>_xlfn.XLOOKUP(C477,'High Income'!G:G,'High Income'!C:C)</f>
        <v>95114</v>
      </c>
      <c r="F477">
        <f>_xlfn.XLOOKUP(C477,'High Income'!G:G,'High Income'!H:H)</f>
        <v>1</v>
      </c>
      <c r="G477">
        <f>_xlfn.XLOOKUP(C477,'Low Poverty'!G:G,'Low Poverty'!C:C)</f>
        <v>5.0999999999999996</v>
      </c>
      <c r="H477">
        <f>_xlfn.XLOOKUP(C477,'Low Poverty'!G:G,'Low Poverty'!H:H)</f>
        <v>1</v>
      </c>
      <c r="I477">
        <f>_xlfn.XLOOKUP(A:A,'Low Unemployment'!A:A,'Low Unemployment'!B:B)</f>
        <v>3.1</v>
      </c>
      <c r="J477">
        <f>_xlfn.XLOOKUP(A477,'Low Unemployment'!A:A,'Low Unemployment'!C:C)</f>
        <v>1</v>
      </c>
      <c r="K477">
        <f>_xlfn.XLOOKUP(A477,'Primary Care Physician'!A:A,'Primary Care Physician'!B:B)</f>
        <v>1203</v>
      </c>
      <c r="L477">
        <f>_xlfn.XLOOKUP(A477,'Primary Care Physician'!A:A,'Primary Care Physician'!C:C)</f>
        <v>1</v>
      </c>
      <c r="M477">
        <f>IFERROR(_xlfn.XLOOKUP(C477,RECAP!E:E,RECAP!F:F),0)</f>
        <v>0</v>
      </c>
      <c r="N477">
        <f>IFERROR(_xlfn.XLOOKUP(Table3[[#This Row],[Full Tract]],'IN QCT'!A:A,'IN QCT'!B:B),0)</f>
        <v>0</v>
      </c>
    </row>
    <row r="478" spans="1:14" x14ac:dyDescent="0.25">
      <c r="A478" t="s">
        <v>2738</v>
      </c>
      <c r="B478" t="s">
        <v>1349</v>
      </c>
      <c r="C478">
        <v>18061060100</v>
      </c>
      <c r="D478">
        <f t="shared" si="7"/>
        <v>1</v>
      </c>
      <c r="E478" s="8">
        <f>_xlfn.XLOOKUP(C478,'High Income'!G:G,'High Income'!C:C)</f>
        <v>66786</v>
      </c>
      <c r="F478">
        <f>_xlfn.XLOOKUP(C478,'High Income'!G:G,'High Income'!H:H)</f>
        <v>0</v>
      </c>
      <c r="G478">
        <f>_xlfn.XLOOKUP(C478,'Low Poverty'!G:G,'Low Poverty'!C:C)</f>
        <v>6.7</v>
      </c>
      <c r="H478">
        <f>_xlfn.XLOOKUP(C478,'Low Poverty'!G:G,'Low Poverty'!H:H)</f>
        <v>0</v>
      </c>
      <c r="I478">
        <f>_xlfn.XLOOKUP(A:A,'Low Unemployment'!A:A,'Low Unemployment'!B:B)</f>
        <v>3.3</v>
      </c>
      <c r="J478">
        <f>_xlfn.XLOOKUP(A478,'Low Unemployment'!A:A,'Low Unemployment'!C:C)</f>
        <v>1</v>
      </c>
      <c r="K478">
        <f>_xlfn.XLOOKUP(A478,'Primary Care Physician'!A:A,'Primary Care Physician'!B:B)</f>
        <v>2093</v>
      </c>
      <c r="L478">
        <f>_xlfn.XLOOKUP(A478,'Primary Care Physician'!A:A,'Primary Care Physician'!C:C)</f>
        <v>0</v>
      </c>
      <c r="M478">
        <f>IFERROR(_xlfn.XLOOKUP(C478,RECAP!E:E,RECAP!F:F),0)</f>
        <v>0</v>
      </c>
      <c r="N478">
        <f>IFERROR(_xlfn.XLOOKUP(Table3[[#This Row],[Full Tract]],'IN QCT'!A:A,'IN QCT'!B:B),0)</f>
        <v>0</v>
      </c>
    </row>
    <row r="479" spans="1:14" x14ac:dyDescent="0.25">
      <c r="A479" t="s">
        <v>2738</v>
      </c>
      <c r="B479" t="s">
        <v>2171</v>
      </c>
      <c r="C479">
        <v>18061060201</v>
      </c>
      <c r="D479">
        <f t="shared" si="7"/>
        <v>2</v>
      </c>
      <c r="E479" s="8">
        <f>_xlfn.XLOOKUP(C479,'High Income'!G:G,'High Income'!C:C)</f>
        <v>92870</v>
      </c>
      <c r="F479">
        <f>_xlfn.XLOOKUP(C479,'High Income'!G:G,'High Income'!H:H)</f>
        <v>1</v>
      </c>
      <c r="G479">
        <f>_xlfn.XLOOKUP(C479,'Low Poverty'!G:G,'Low Poverty'!C:C)</f>
        <v>10</v>
      </c>
      <c r="H479">
        <f>_xlfn.XLOOKUP(C479,'Low Poverty'!G:G,'Low Poverty'!H:H)</f>
        <v>0</v>
      </c>
      <c r="I479">
        <f>_xlfn.XLOOKUP(A:A,'Low Unemployment'!A:A,'Low Unemployment'!B:B)</f>
        <v>3.3</v>
      </c>
      <c r="J479">
        <f>_xlfn.XLOOKUP(A479,'Low Unemployment'!A:A,'Low Unemployment'!C:C)</f>
        <v>1</v>
      </c>
      <c r="K479">
        <f>_xlfn.XLOOKUP(A479,'Primary Care Physician'!A:A,'Primary Care Physician'!B:B)</f>
        <v>2093</v>
      </c>
      <c r="L479">
        <f>_xlfn.XLOOKUP(A479,'Primary Care Physician'!A:A,'Primary Care Physician'!C:C)</f>
        <v>0</v>
      </c>
      <c r="M479">
        <f>IFERROR(_xlfn.XLOOKUP(C479,RECAP!E:E,RECAP!F:F),0)</f>
        <v>0</v>
      </c>
      <c r="N479">
        <f>IFERROR(_xlfn.XLOOKUP(Table3[[#This Row],[Full Tract]],'IN QCT'!A:A,'IN QCT'!B:B),0)</f>
        <v>0</v>
      </c>
    </row>
    <row r="480" spans="1:14" x14ac:dyDescent="0.25">
      <c r="A480" t="s">
        <v>2738</v>
      </c>
      <c r="B480" t="s">
        <v>1617</v>
      </c>
      <c r="C480">
        <v>18061060202</v>
      </c>
      <c r="D480">
        <f t="shared" si="7"/>
        <v>1</v>
      </c>
      <c r="E480" s="8">
        <f>_xlfn.XLOOKUP(C480,'High Income'!G:G,'High Income'!C:C)</f>
        <v>73788</v>
      </c>
      <c r="F480">
        <f>_xlfn.XLOOKUP(C480,'High Income'!G:G,'High Income'!H:H)</f>
        <v>0</v>
      </c>
      <c r="G480">
        <f>_xlfn.XLOOKUP(C480,'Low Poverty'!G:G,'Low Poverty'!C:C)</f>
        <v>8.4</v>
      </c>
      <c r="H480">
        <f>_xlfn.XLOOKUP(C480,'Low Poverty'!G:G,'Low Poverty'!H:H)</f>
        <v>0</v>
      </c>
      <c r="I480">
        <f>_xlfn.XLOOKUP(A:A,'Low Unemployment'!A:A,'Low Unemployment'!B:B)</f>
        <v>3.3</v>
      </c>
      <c r="J480">
        <f>_xlfn.XLOOKUP(A480,'Low Unemployment'!A:A,'Low Unemployment'!C:C)</f>
        <v>1</v>
      </c>
      <c r="K480">
        <f>_xlfn.XLOOKUP(A480,'Primary Care Physician'!A:A,'Primary Care Physician'!B:B)</f>
        <v>2093</v>
      </c>
      <c r="L480">
        <f>_xlfn.XLOOKUP(A480,'Primary Care Physician'!A:A,'Primary Care Physician'!C:C)</f>
        <v>0</v>
      </c>
      <c r="M480">
        <f>IFERROR(_xlfn.XLOOKUP(C480,RECAP!E:E,RECAP!F:F),0)</f>
        <v>0</v>
      </c>
      <c r="N480">
        <f>IFERROR(_xlfn.XLOOKUP(Table3[[#This Row],[Full Tract]],'IN QCT'!A:A,'IN QCT'!B:B),0)</f>
        <v>0</v>
      </c>
    </row>
    <row r="481" spans="1:14" x14ac:dyDescent="0.25">
      <c r="A481" t="s">
        <v>2738</v>
      </c>
      <c r="B481" t="s">
        <v>1027</v>
      </c>
      <c r="C481">
        <v>18061060300</v>
      </c>
      <c r="D481">
        <f t="shared" si="7"/>
        <v>1</v>
      </c>
      <c r="E481" s="8">
        <f>_xlfn.XLOOKUP(C481,'High Income'!G:G,'High Income'!C:C)</f>
        <v>58273</v>
      </c>
      <c r="F481">
        <f>_xlfn.XLOOKUP(C481,'High Income'!G:G,'High Income'!H:H)</f>
        <v>0</v>
      </c>
      <c r="G481">
        <f>_xlfn.XLOOKUP(C481,'Low Poverty'!G:G,'Low Poverty'!C:C)</f>
        <v>15.5</v>
      </c>
      <c r="H481">
        <f>_xlfn.XLOOKUP(C481,'Low Poverty'!G:G,'Low Poverty'!H:H)</f>
        <v>0</v>
      </c>
      <c r="I481">
        <f>_xlfn.XLOOKUP(A:A,'Low Unemployment'!A:A,'Low Unemployment'!B:B)</f>
        <v>3.3</v>
      </c>
      <c r="J481">
        <f>_xlfn.XLOOKUP(A481,'Low Unemployment'!A:A,'Low Unemployment'!C:C)</f>
        <v>1</v>
      </c>
      <c r="K481">
        <f>_xlfn.XLOOKUP(A481,'Primary Care Physician'!A:A,'Primary Care Physician'!B:B)</f>
        <v>2093</v>
      </c>
      <c r="L481">
        <f>_xlfn.XLOOKUP(A481,'Primary Care Physician'!A:A,'Primary Care Physician'!C:C)</f>
        <v>0</v>
      </c>
      <c r="M481">
        <f>IFERROR(_xlfn.XLOOKUP(C481,RECAP!E:E,RECAP!F:F),0)</f>
        <v>0</v>
      </c>
      <c r="N481">
        <f>IFERROR(_xlfn.XLOOKUP(Table3[[#This Row],[Full Tract]],'IN QCT'!A:A,'IN QCT'!B:B),0)</f>
        <v>0</v>
      </c>
    </row>
    <row r="482" spans="1:14" x14ac:dyDescent="0.25">
      <c r="A482" t="s">
        <v>2738</v>
      </c>
      <c r="B482" t="s">
        <v>1357</v>
      </c>
      <c r="C482">
        <v>18061060401</v>
      </c>
      <c r="D482">
        <f t="shared" si="7"/>
        <v>1</v>
      </c>
      <c r="E482" s="8">
        <f>_xlfn.XLOOKUP(C482,'High Income'!G:G,'High Income'!C:C)</f>
        <v>66884</v>
      </c>
      <c r="F482">
        <f>_xlfn.XLOOKUP(C482,'High Income'!G:G,'High Income'!H:H)</f>
        <v>0</v>
      </c>
      <c r="G482">
        <f>_xlfn.XLOOKUP(C482,'Low Poverty'!G:G,'Low Poverty'!C:C)</f>
        <v>6.7</v>
      </c>
      <c r="H482">
        <f>_xlfn.XLOOKUP(C482,'Low Poverty'!G:G,'Low Poverty'!H:H)</f>
        <v>0</v>
      </c>
      <c r="I482">
        <f>_xlfn.XLOOKUP(A:A,'Low Unemployment'!A:A,'Low Unemployment'!B:B)</f>
        <v>3.3</v>
      </c>
      <c r="J482">
        <f>_xlfn.XLOOKUP(A482,'Low Unemployment'!A:A,'Low Unemployment'!C:C)</f>
        <v>1</v>
      </c>
      <c r="K482">
        <f>_xlfn.XLOOKUP(A482,'Primary Care Physician'!A:A,'Primary Care Physician'!B:B)</f>
        <v>2093</v>
      </c>
      <c r="L482">
        <f>_xlfn.XLOOKUP(A482,'Primary Care Physician'!A:A,'Primary Care Physician'!C:C)</f>
        <v>0</v>
      </c>
      <c r="M482">
        <f>IFERROR(_xlfn.XLOOKUP(C482,RECAP!E:E,RECAP!F:F),0)</f>
        <v>0</v>
      </c>
      <c r="N482">
        <f>IFERROR(_xlfn.XLOOKUP(Table3[[#This Row],[Full Tract]],'IN QCT'!A:A,'IN QCT'!B:B),0)</f>
        <v>0</v>
      </c>
    </row>
    <row r="483" spans="1:14" x14ac:dyDescent="0.25">
      <c r="A483" t="s">
        <v>2738</v>
      </c>
      <c r="B483" t="s">
        <v>1915</v>
      </c>
      <c r="C483">
        <v>18061060402</v>
      </c>
      <c r="D483">
        <f t="shared" si="7"/>
        <v>2</v>
      </c>
      <c r="E483" s="8">
        <f>_xlfn.XLOOKUP(C483,'High Income'!G:G,'High Income'!C:C)</f>
        <v>82500</v>
      </c>
      <c r="F483">
        <f>_xlfn.XLOOKUP(C483,'High Income'!G:G,'High Income'!H:H)</f>
        <v>0</v>
      </c>
      <c r="G483">
        <f>_xlfn.XLOOKUP(C483,'Low Poverty'!G:G,'Low Poverty'!C:C)</f>
        <v>5.7</v>
      </c>
      <c r="H483">
        <f>_xlfn.XLOOKUP(C483,'Low Poverty'!G:G,'Low Poverty'!H:H)</f>
        <v>1</v>
      </c>
      <c r="I483">
        <f>_xlfn.XLOOKUP(A:A,'Low Unemployment'!A:A,'Low Unemployment'!B:B)</f>
        <v>3.3</v>
      </c>
      <c r="J483">
        <f>_xlfn.XLOOKUP(A483,'Low Unemployment'!A:A,'Low Unemployment'!C:C)</f>
        <v>1</v>
      </c>
      <c r="K483">
        <f>_xlfn.XLOOKUP(A483,'Primary Care Physician'!A:A,'Primary Care Physician'!B:B)</f>
        <v>2093</v>
      </c>
      <c r="L483">
        <f>_xlfn.XLOOKUP(A483,'Primary Care Physician'!A:A,'Primary Care Physician'!C:C)</f>
        <v>0</v>
      </c>
      <c r="M483">
        <f>IFERROR(_xlfn.XLOOKUP(C483,RECAP!E:E,RECAP!F:F),0)</f>
        <v>0</v>
      </c>
      <c r="N483">
        <f>IFERROR(_xlfn.XLOOKUP(Table3[[#This Row],[Full Tract]],'IN QCT'!A:A,'IN QCT'!B:B),0)</f>
        <v>0</v>
      </c>
    </row>
    <row r="484" spans="1:14" x14ac:dyDescent="0.25">
      <c r="A484" t="s">
        <v>2738</v>
      </c>
      <c r="B484" t="s">
        <v>2003</v>
      </c>
      <c r="C484">
        <v>18061060500</v>
      </c>
      <c r="D484">
        <f t="shared" si="7"/>
        <v>3</v>
      </c>
      <c r="E484" s="8">
        <f>_xlfn.XLOOKUP(C484,'High Income'!G:G,'High Income'!C:C)</f>
        <v>84875</v>
      </c>
      <c r="F484">
        <f>_xlfn.XLOOKUP(C484,'High Income'!G:G,'High Income'!H:H)</f>
        <v>1</v>
      </c>
      <c r="G484">
        <f>_xlfn.XLOOKUP(C484,'Low Poverty'!G:G,'Low Poverty'!C:C)</f>
        <v>1.6</v>
      </c>
      <c r="H484">
        <f>_xlfn.XLOOKUP(C484,'Low Poverty'!G:G,'Low Poverty'!H:H)</f>
        <v>1</v>
      </c>
      <c r="I484">
        <f>_xlfn.XLOOKUP(A:A,'Low Unemployment'!A:A,'Low Unemployment'!B:B)</f>
        <v>3.3</v>
      </c>
      <c r="J484">
        <f>_xlfn.XLOOKUP(A484,'Low Unemployment'!A:A,'Low Unemployment'!C:C)</f>
        <v>1</v>
      </c>
      <c r="K484">
        <f>_xlfn.XLOOKUP(A484,'Primary Care Physician'!A:A,'Primary Care Physician'!B:B)</f>
        <v>2093</v>
      </c>
      <c r="L484">
        <f>_xlfn.XLOOKUP(A484,'Primary Care Physician'!A:A,'Primary Care Physician'!C:C)</f>
        <v>0</v>
      </c>
      <c r="M484">
        <f>IFERROR(_xlfn.XLOOKUP(C484,RECAP!E:E,RECAP!F:F),0)</f>
        <v>0</v>
      </c>
      <c r="N484">
        <f>IFERROR(_xlfn.XLOOKUP(Table3[[#This Row],[Full Tract]],'IN QCT'!A:A,'IN QCT'!B:B),0)</f>
        <v>0</v>
      </c>
    </row>
    <row r="485" spans="1:14" x14ac:dyDescent="0.25">
      <c r="A485" t="s">
        <v>2738</v>
      </c>
      <c r="B485" t="s">
        <v>2031</v>
      </c>
      <c r="C485">
        <v>18061060601</v>
      </c>
      <c r="D485">
        <f t="shared" si="7"/>
        <v>3</v>
      </c>
      <c r="E485" s="8">
        <f>_xlfn.XLOOKUP(C485,'High Income'!G:G,'High Income'!C:C)</f>
        <v>86250</v>
      </c>
      <c r="F485">
        <f>_xlfn.XLOOKUP(C485,'High Income'!G:G,'High Income'!H:H)</f>
        <v>1</v>
      </c>
      <c r="G485">
        <f>_xlfn.XLOOKUP(C485,'Low Poverty'!G:G,'Low Poverty'!C:C)</f>
        <v>5.7</v>
      </c>
      <c r="H485">
        <f>_xlfn.XLOOKUP(C485,'Low Poverty'!G:G,'Low Poverty'!H:H)</f>
        <v>1</v>
      </c>
      <c r="I485">
        <f>_xlfn.XLOOKUP(A:A,'Low Unemployment'!A:A,'Low Unemployment'!B:B)</f>
        <v>3.3</v>
      </c>
      <c r="J485">
        <f>_xlfn.XLOOKUP(A485,'Low Unemployment'!A:A,'Low Unemployment'!C:C)</f>
        <v>1</v>
      </c>
      <c r="K485">
        <f>_xlfn.XLOOKUP(A485,'Primary Care Physician'!A:A,'Primary Care Physician'!B:B)</f>
        <v>2093</v>
      </c>
      <c r="L485">
        <f>_xlfn.XLOOKUP(A485,'Primary Care Physician'!A:A,'Primary Care Physician'!C:C)</f>
        <v>0</v>
      </c>
      <c r="M485">
        <f>IFERROR(_xlfn.XLOOKUP(C485,RECAP!E:E,RECAP!F:F),0)</f>
        <v>0</v>
      </c>
      <c r="N485">
        <f>IFERROR(_xlfn.XLOOKUP(Table3[[#This Row],[Full Tract]],'IN QCT'!A:A,'IN QCT'!B:B),0)</f>
        <v>0</v>
      </c>
    </row>
    <row r="486" spans="1:14" x14ac:dyDescent="0.25">
      <c r="A486" t="s">
        <v>2738</v>
      </c>
      <c r="B486" t="s">
        <v>1283</v>
      </c>
      <c r="C486">
        <v>18061060602</v>
      </c>
      <c r="D486">
        <f t="shared" si="7"/>
        <v>1</v>
      </c>
      <c r="E486" s="8">
        <f>_xlfn.XLOOKUP(C486,'High Income'!G:G,'High Income'!C:C)</f>
        <v>65313</v>
      </c>
      <c r="F486">
        <f>_xlfn.XLOOKUP(C486,'High Income'!G:G,'High Income'!H:H)</f>
        <v>0</v>
      </c>
      <c r="G486">
        <f>_xlfn.XLOOKUP(C486,'Low Poverty'!G:G,'Low Poverty'!C:C)</f>
        <v>7.6</v>
      </c>
      <c r="H486">
        <f>_xlfn.XLOOKUP(C486,'Low Poverty'!G:G,'Low Poverty'!H:H)</f>
        <v>0</v>
      </c>
      <c r="I486">
        <f>_xlfn.XLOOKUP(A:A,'Low Unemployment'!A:A,'Low Unemployment'!B:B)</f>
        <v>3.3</v>
      </c>
      <c r="J486">
        <f>_xlfn.XLOOKUP(A486,'Low Unemployment'!A:A,'Low Unemployment'!C:C)</f>
        <v>1</v>
      </c>
      <c r="K486">
        <f>_xlfn.XLOOKUP(A486,'Primary Care Physician'!A:A,'Primary Care Physician'!B:B)</f>
        <v>2093</v>
      </c>
      <c r="L486">
        <f>_xlfn.XLOOKUP(A486,'Primary Care Physician'!A:A,'Primary Care Physician'!C:C)</f>
        <v>0</v>
      </c>
      <c r="M486">
        <f>IFERROR(_xlfn.XLOOKUP(C486,RECAP!E:E,RECAP!F:F),0)</f>
        <v>0</v>
      </c>
      <c r="N486">
        <f>IFERROR(_xlfn.XLOOKUP(Table3[[#This Row],[Full Tract]],'IN QCT'!A:A,'IN QCT'!B:B),0)</f>
        <v>0</v>
      </c>
    </row>
    <row r="487" spans="1:14" x14ac:dyDescent="0.25">
      <c r="A487" t="s">
        <v>2739</v>
      </c>
      <c r="B487" t="s">
        <v>2561</v>
      </c>
      <c r="C487">
        <v>18063210103</v>
      </c>
      <c r="D487">
        <f t="shared" si="7"/>
        <v>3</v>
      </c>
      <c r="E487" s="8">
        <f>_xlfn.XLOOKUP(C487,'High Income'!G:G,'High Income'!C:C)</f>
        <v>150435</v>
      </c>
      <c r="F487">
        <f>_xlfn.XLOOKUP(C487,'High Income'!G:G,'High Income'!H:H)</f>
        <v>1</v>
      </c>
      <c r="G487">
        <f>_xlfn.XLOOKUP(C487,'Low Poverty'!G:G,'Low Poverty'!C:C)</f>
        <v>1.7</v>
      </c>
      <c r="H487">
        <f>_xlfn.XLOOKUP(C487,'Low Poverty'!G:G,'Low Poverty'!H:H)</f>
        <v>1</v>
      </c>
      <c r="I487">
        <f>_xlfn.XLOOKUP(A:A,'Low Unemployment'!A:A,'Low Unemployment'!B:B)</f>
        <v>3.1</v>
      </c>
      <c r="J487">
        <f>_xlfn.XLOOKUP(A487,'Low Unemployment'!A:A,'Low Unemployment'!C:C)</f>
        <v>1</v>
      </c>
      <c r="K487">
        <f>_xlfn.XLOOKUP(A487,'Primary Care Physician'!A:A,'Primary Care Physician'!B:B)</f>
        <v>2062</v>
      </c>
      <c r="L487">
        <f>_xlfn.XLOOKUP(A487,'Primary Care Physician'!A:A,'Primary Care Physician'!C:C)</f>
        <v>0</v>
      </c>
      <c r="M487">
        <f>IFERROR(_xlfn.XLOOKUP(C487,RECAP!E:E,RECAP!F:F),0)</f>
        <v>0</v>
      </c>
      <c r="N487">
        <f>IFERROR(_xlfn.XLOOKUP(Table3[[#This Row],[Full Tract]],'IN QCT'!A:A,'IN QCT'!B:B),0)</f>
        <v>0</v>
      </c>
    </row>
    <row r="488" spans="1:14" x14ac:dyDescent="0.25">
      <c r="A488" t="s">
        <v>2739</v>
      </c>
      <c r="B488" t="s">
        <v>2431</v>
      </c>
      <c r="C488">
        <v>18063210105</v>
      </c>
      <c r="D488">
        <f t="shared" si="7"/>
        <v>2</v>
      </c>
      <c r="E488" s="8">
        <f>_xlfn.XLOOKUP(C488,'High Income'!G:G,'High Income'!C:C)</f>
        <v>118953</v>
      </c>
      <c r="F488">
        <f>_xlfn.XLOOKUP(C488,'High Income'!G:G,'High Income'!H:H)</f>
        <v>1</v>
      </c>
      <c r="G488">
        <f>_xlfn.XLOOKUP(C488,'Low Poverty'!G:G,'Low Poverty'!C:C)</f>
        <v>6.3</v>
      </c>
      <c r="H488">
        <f>_xlfn.XLOOKUP(C488,'Low Poverty'!G:G,'Low Poverty'!H:H)</f>
        <v>0</v>
      </c>
      <c r="I488">
        <f>_xlfn.XLOOKUP(A:A,'Low Unemployment'!A:A,'Low Unemployment'!B:B)</f>
        <v>3.1</v>
      </c>
      <c r="J488">
        <f>_xlfn.XLOOKUP(A488,'Low Unemployment'!A:A,'Low Unemployment'!C:C)</f>
        <v>1</v>
      </c>
      <c r="K488">
        <f>_xlfn.XLOOKUP(A488,'Primary Care Physician'!A:A,'Primary Care Physician'!B:B)</f>
        <v>2062</v>
      </c>
      <c r="L488">
        <f>_xlfn.XLOOKUP(A488,'Primary Care Physician'!A:A,'Primary Care Physician'!C:C)</f>
        <v>0</v>
      </c>
      <c r="M488">
        <f>IFERROR(_xlfn.XLOOKUP(C488,RECAP!E:E,RECAP!F:F),0)</f>
        <v>0</v>
      </c>
      <c r="N488">
        <f>IFERROR(_xlfn.XLOOKUP(Table3[[#This Row],[Full Tract]],'IN QCT'!A:A,'IN QCT'!B:B),0)</f>
        <v>0</v>
      </c>
    </row>
    <row r="489" spans="1:14" x14ac:dyDescent="0.25">
      <c r="A489" t="s">
        <v>2739</v>
      </c>
      <c r="B489" t="s">
        <v>2519</v>
      </c>
      <c r="C489">
        <v>18063210106</v>
      </c>
      <c r="D489">
        <f t="shared" si="7"/>
        <v>3</v>
      </c>
      <c r="E489" s="8">
        <f>_xlfn.XLOOKUP(C489,'High Income'!G:G,'High Income'!C:C)</f>
        <v>134347</v>
      </c>
      <c r="F489">
        <f>_xlfn.XLOOKUP(C489,'High Income'!G:G,'High Income'!H:H)</f>
        <v>1</v>
      </c>
      <c r="G489">
        <f>_xlfn.XLOOKUP(C489,'Low Poverty'!G:G,'Low Poverty'!C:C)</f>
        <v>2.2000000000000002</v>
      </c>
      <c r="H489">
        <f>_xlfn.XLOOKUP(C489,'Low Poverty'!G:G,'Low Poverty'!H:H)</f>
        <v>1</v>
      </c>
      <c r="I489">
        <f>_xlfn.XLOOKUP(A:A,'Low Unemployment'!A:A,'Low Unemployment'!B:B)</f>
        <v>3.1</v>
      </c>
      <c r="J489">
        <f>_xlfn.XLOOKUP(A489,'Low Unemployment'!A:A,'Low Unemployment'!C:C)</f>
        <v>1</v>
      </c>
      <c r="K489">
        <f>_xlfn.XLOOKUP(A489,'Primary Care Physician'!A:A,'Primary Care Physician'!B:B)</f>
        <v>2062</v>
      </c>
      <c r="L489">
        <f>_xlfn.XLOOKUP(A489,'Primary Care Physician'!A:A,'Primary Care Physician'!C:C)</f>
        <v>0</v>
      </c>
      <c r="M489">
        <f>IFERROR(_xlfn.XLOOKUP(C489,RECAP!E:E,RECAP!F:F),0)</f>
        <v>0</v>
      </c>
      <c r="N489">
        <f>IFERROR(_xlfn.XLOOKUP(Table3[[#This Row],[Full Tract]],'IN QCT'!A:A,'IN QCT'!B:B),0)</f>
        <v>0</v>
      </c>
    </row>
    <row r="490" spans="1:14" x14ac:dyDescent="0.25">
      <c r="A490" t="s">
        <v>2739</v>
      </c>
      <c r="B490" t="s">
        <v>2581</v>
      </c>
      <c r="C490">
        <v>18063210107</v>
      </c>
      <c r="D490">
        <f t="shared" si="7"/>
        <v>3</v>
      </c>
      <c r="E490" s="8">
        <f>_xlfn.XLOOKUP(C490,'High Income'!G:G,'High Income'!C:C)</f>
        <v>168047</v>
      </c>
      <c r="F490">
        <f>_xlfn.XLOOKUP(C490,'High Income'!G:G,'High Income'!H:H)</f>
        <v>1</v>
      </c>
      <c r="G490">
        <f>_xlfn.XLOOKUP(C490,'Low Poverty'!G:G,'Low Poverty'!C:C)</f>
        <v>1.3</v>
      </c>
      <c r="H490">
        <f>_xlfn.XLOOKUP(C490,'Low Poverty'!G:G,'Low Poverty'!H:H)</f>
        <v>1</v>
      </c>
      <c r="I490">
        <f>_xlfn.XLOOKUP(A:A,'Low Unemployment'!A:A,'Low Unemployment'!B:B)</f>
        <v>3.1</v>
      </c>
      <c r="J490">
        <f>_xlfn.XLOOKUP(A490,'Low Unemployment'!A:A,'Low Unemployment'!C:C)</f>
        <v>1</v>
      </c>
      <c r="K490">
        <f>_xlfn.XLOOKUP(A490,'Primary Care Physician'!A:A,'Primary Care Physician'!B:B)</f>
        <v>2062</v>
      </c>
      <c r="L490">
        <f>_xlfn.XLOOKUP(A490,'Primary Care Physician'!A:A,'Primary Care Physician'!C:C)</f>
        <v>0</v>
      </c>
      <c r="M490">
        <f>IFERROR(_xlfn.XLOOKUP(C490,RECAP!E:E,RECAP!F:F),0)</f>
        <v>0</v>
      </c>
      <c r="N490">
        <f>IFERROR(_xlfn.XLOOKUP(Table3[[#This Row],[Full Tract]],'IN QCT'!A:A,'IN QCT'!B:B),0)</f>
        <v>0</v>
      </c>
    </row>
    <row r="491" spans="1:14" x14ac:dyDescent="0.25">
      <c r="A491" t="s">
        <v>2739</v>
      </c>
      <c r="B491" t="s">
        <v>2507</v>
      </c>
      <c r="C491">
        <v>18063210108</v>
      </c>
      <c r="D491">
        <f t="shared" si="7"/>
        <v>3</v>
      </c>
      <c r="E491" s="8">
        <f>_xlfn.XLOOKUP(C491,'High Income'!G:G,'High Income'!C:C)</f>
        <v>130388</v>
      </c>
      <c r="F491">
        <f>_xlfn.XLOOKUP(C491,'High Income'!G:G,'High Income'!H:H)</f>
        <v>1</v>
      </c>
      <c r="G491">
        <f>_xlfn.XLOOKUP(C491,'Low Poverty'!G:G,'Low Poverty'!C:C)</f>
        <v>4.3</v>
      </c>
      <c r="H491">
        <f>_xlfn.XLOOKUP(C491,'Low Poverty'!G:G,'Low Poverty'!H:H)</f>
        <v>1</v>
      </c>
      <c r="I491">
        <f>_xlfn.XLOOKUP(A:A,'Low Unemployment'!A:A,'Low Unemployment'!B:B)</f>
        <v>3.1</v>
      </c>
      <c r="J491">
        <f>_xlfn.XLOOKUP(A491,'Low Unemployment'!A:A,'Low Unemployment'!C:C)</f>
        <v>1</v>
      </c>
      <c r="K491">
        <f>_xlfn.XLOOKUP(A491,'Primary Care Physician'!A:A,'Primary Care Physician'!B:B)</f>
        <v>2062</v>
      </c>
      <c r="L491">
        <f>_xlfn.XLOOKUP(A491,'Primary Care Physician'!A:A,'Primary Care Physician'!C:C)</f>
        <v>0</v>
      </c>
      <c r="M491">
        <f>IFERROR(_xlfn.XLOOKUP(C491,RECAP!E:E,RECAP!F:F),0)</f>
        <v>0</v>
      </c>
      <c r="N491">
        <f>IFERROR(_xlfn.XLOOKUP(Table3[[#This Row],[Full Tract]],'IN QCT'!A:A,'IN QCT'!B:B),0)</f>
        <v>0</v>
      </c>
    </row>
    <row r="492" spans="1:14" x14ac:dyDescent="0.25">
      <c r="A492" t="s">
        <v>2739</v>
      </c>
      <c r="B492" t="s">
        <v>2375</v>
      </c>
      <c r="C492">
        <v>18063210109</v>
      </c>
      <c r="D492">
        <f t="shared" si="7"/>
        <v>2</v>
      </c>
      <c r="E492" s="8">
        <f>_xlfn.XLOOKUP(C492,'High Income'!G:G,'High Income'!C:C)</f>
        <v>110082</v>
      </c>
      <c r="F492">
        <f>_xlfn.XLOOKUP(C492,'High Income'!G:G,'High Income'!H:H)</f>
        <v>1</v>
      </c>
      <c r="G492">
        <f>_xlfn.XLOOKUP(C492,'Low Poverty'!G:G,'Low Poverty'!C:C)</f>
        <v>10.4</v>
      </c>
      <c r="H492">
        <f>_xlfn.XLOOKUP(C492,'Low Poverty'!G:G,'Low Poverty'!H:H)</f>
        <v>0</v>
      </c>
      <c r="I492">
        <f>_xlfn.XLOOKUP(A:A,'Low Unemployment'!A:A,'Low Unemployment'!B:B)</f>
        <v>3.1</v>
      </c>
      <c r="J492">
        <f>_xlfn.XLOOKUP(A492,'Low Unemployment'!A:A,'Low Unemployment'!C:C)</f>
        <v>1</v>
      </c>
      <c r="K492">
        <f>_xlfn.XLOOKUP(A492,'Primary Care Physician'!A:A,'Primary Care Physician'!B:B)</f>
        <v>2062</v>
      </c>
      <c r="L492">
        <f>_xlfn.XLOOKUP(A492,'Primary Care Physician'!A:A,'Primary Care Physician'!C:C)</f>
        <v>0</v>
      </c>
      <c r="M492">
        <f>IFERROR(_xlfn.XLOOKUP(C492,RECAP!E:E,RECAP!F:F),0)</f>
        <v>0</v>
      </c>
      <c r="N492">
        <f>IFERROR(_xlfn.XLOOKUP(Table3[[#This Row],[Full Tract]],'IN QCT'!A:A,'IN QCT'!B:B),0)</f>
        <v>0</v>
      </c>
    </row>
    <row r="493" spans="1:14" x14ac:dyDescent="0.25">
      <c r="A493" t="s">
        <v>2739</v>
      </c>
      <c r="B493" t="s">
        <v>1967</v>
      </c>
      <c r="C493">
        <v>18063210201</v>
      </c>
      <c r="D493">
        <f t="shared" si="7"/>
        <v>1</v>
      </c>
      <c r="E493" s="8">
        <f>_xlfn.XLOOKUP(C493,'High Income'!G:G,'High Income'!C:C)</f>
        <v>83869</v>
      </c>
      <c r="F493">
        <f>_xlfn.XLOOKUP(C493,'High Income'!G:G,'High Income'!H:H)</f>
        <v>0</v>
      </c>
      <c r="G493">
        <f>_xlfn.XLOOKUP(C493,'Low Poverty'!G:G,'Low Poverty'!C:C)</f>
        <v>7.7</v>
      </c>
      <c r="H493">
        <f>_xlfn.XLOOKUP(C493,'Low Poverty'!G:G,'Low Poverty'!H:H)</f>
        <v>0</v>
      </c>
      <c r="I493">
        <f>_xlfn.XLOOKUP(A:A,'Low Unemployment'!A:A,'Low Unemployment'!B:B)</f>
        <v>3.1</v>
      </c>
      <c r="J493">
        <f>_xlfn.XLOOKUP(A493,'Low Unemployment'!A:A,'Low Unemployment'!C:C)</f>
        <v>1</v>
      </c>
      <c r="K493">
        <f>_xlfn.XLOOKUP(A493,'Primary Care Physician'!A:A,'Primary Care Physician'!B:B)</f>
        <v>2062</v>
      </c>
      <c r="L493">
        <f>_xlfn.XLOOKUP(A493,'Primary Care Physician'!A:A,'Primary Care Physician'!C:C)</f>
        <v>0</v>
      </c>
      <c r="M493">
        <f>IFERROR(_xlfn.XLOOKUP(C493,RECAP!E:E,RECAP!F:F),0)</f>
        <v>0</v>
      </c>
      <c r="N493">
        <f>IFERROR(_xlfn.XLOOKUP(Table3[[#This Row],[Full Tract]],'IN QCT'!A:A,'IN QCT'!B:B),0)</f>
        <v>0</v>
      </c>
    </row>
    <row r="494" spans="1:14" x14ac:dyDescent="0.25">
      <c r="A494" t="s">
        <v>2739</v>
      </c>
      <c r="B494" t="s">
        <v>1329</v>
      </c>
      <c r="C494">
        <v>18063210203</v>
      </c>
      <c r="D494">
        <f t="shared" si="7"/>
        <v>1</v>
      </c>
      <c r="E494" s="8">
        <f>_xlfn.XLOOKUP(C494,'High Income'!G:G,'High Income'!C:C)</f>
        <v>66631</v>
      </c>
      <c r="F494">
        <f>_xlfn.XLOOKUP(C494,'High Income'!G:G,'High Income'!H:H)</f>
        <v>0</v>
      </c>
      <c r="G494">
        <f>_xlfn.XLOOKUP(C494,'Low Poverty'!G:G,'Low Poverty'!C:C)</f>
        <v>6.3</v>
      </c>
      <c r="H494">
        <f>_xlfn.XLOOKUP(C494,'Low Poverty'!G:G,'Low Poverty'!H:H)</f>
        <v>0</v>
      </c>
      <c r="I494">
        <f>_xlfn.XLOOKUP(A:A,'Low Unemployment'!A:A,'Low Unemployment'!B:B)</f>
        <v>3.1</v>
      </c>
      <c r="J494">
        <f>_xlfn.XLOOKUP(A494,'Low Unemployment'!A:A,'Low Unemployment'!C:C)</f>
        <v>1</v>
      </c>
      <c r="K494">
        <f>_xlfn.XLOOKUP(A494,'Primary Care Physician'!A:A,'Primary Care Physician'!B:B)</f>
        <v>2062</v>
      </c>
      <c r="L494">
        <f>_xlfn.XLOOKUP(A494,'Primary Care Physician'!A:A,'Primary Care Physician'!C:C)</f>
        <v>0</v>
      </c>
      <c r="M494">
        <f>IFERROR(_xlfn.XLOOKUP(C494,RECAP!E:E,RECAP!F:F),0)</f>
        <v>0</v>
      </c>
      <c r="N494">
        <f>IFERROR(_xlfn.XLOOKUP(Table3[[#This Row],[Full Tract]],'IN QCT'!A:A,'IN QCT'!B:B),0)</f>
        <v>0</v>
      </c>
    </row>
    <row r="495" spans="1:14" x14ac:dyDescent="0.25">
      <c r="A495" t="s">
        <v>2739</v>
      </c>
      <c r="B495" t="s">
        <v>2231</v>
      </c>
      <c r="C495">
        <v>18063210204</v>
      </c>
      <c r="D495">
        <f t="shared" si="7"/>
        <v>3</v>
      </c>
      <c r="E495" s="8">
        <f>_xlfn.XLOOKUP(C495,'High Income'!G:G,'High Income'!C:C)</f>
        <v>95795</v>
      </c>
      <c r="F495">
        <f>_xlfn.XLOOKUP(C495,'High Income'!G:G,'High Income'!H:H)</f>
        <v>1</v>
      </c>
      <c r="G495">
        <f>_xlfn.XLOOKUP(C495,'Low Poverty'!G:G,'Low Poverty'!C:C)</f>
        <v>5.4</v>
      </c>
      <c r="H495">
        <f>_xlfn.XLOOKUP(C495,'Low Poverty'!G:G,'Low Poverty'!H:H)</f>
        <v>1</v>
      </c>
      <c r="I495">
        <f>_xlfn.XLOOKUP(A:A,'Low Unemployment'!A:A,'Low Unemployment'!B:B)</f>
        <v>3.1</v>
      </c>
      <c r="J495">
        <f>_xlfn.XLOOKUP(A495,'Low Unemployment'!A:A,'Low Unemployment'!C:C)</f>
        <v>1</v>
      </c>
      <c r="K495">
        <f>_xlfn.XLOOKUP(A495,'Primary Care Physician'!A:A,'Primary Care Physician'!B:B)</f>
        <v>2062</v>
      </c>
      <c r="L495">
        <f>_xlfn.XLOOKUP(A495,'Primary Care Physician'!A:A,'Primary Care Physician'!C:C)</f>
        <v>0</v>
      </c>
      <c r="M495">
        <f>IFERROR(_xlfn.XLOOKUP(C495,RECAP!E:E,RECAP!F:F),0)</f>
        <v>0</v>
      </c>
      <c r="N495">
        <f>IFERROR(_xlfn.XLOOKUP(Table3[[#This Row],[Full Tract]],'IN QCT'!A:A,'IN QCT'!B:B),0)</f>
        <v>0</v>
      </c>
    </row>
    <row r="496" spans="1:14" x14ac:dyDescent="0.25">
      <c r="A496" t="s">
        <v>2739</v>
      </c>
      <c r="B496" t="s">
        <v>2467</v>
      </c>
      <c r="C496">
        <v>18063210300</v>
      </c>
      <c r="D496">
        <f t="shared" si="7"/>
        <v>3</v>
      </c>
      <c r="E496" s="8">
        <f>_xlfn.XLOOKUP(C496,'High Income'!G:G,'High Income'!C:C)</f>
        <v>123724</v>
      </c>
      <c r="F496">
        <f>_xlfn.XLOOKUP(C496,'High Income'!G:G,'High Income'!H:H)</f>
        <v>1</v>
      </c>
      <c r="G496">
        <f>_xlfn.XLOOKUP(C496,'Low Poverty'!G:G,'Low Poverty'!C:C)</f>
        <v>4.3</v>
      </c>
      <c r="H496">
        <f>_xlfn.XLOOKUP(C496,'Low Poverty'!G:G,'Low Poverty'!H:H)</f>
        <v>1</v>
      </c>
      <c r="I496">
        <f>_xlfn.XLOOKUP(A:A,'Low Unemployment'!A:A,'Low Unemployment'!B:B)</f>
        <v>3.1</v>
      </c>
      <c r="J496">
        <f>_xlfn.XLOOKUP(A496,'Low Unemployment'!A:A,'Low Unemployment'!C:C)</f>
        <v>1</v>
      </c>
      <c r="K496">
        <f>_xlfn.XLOOKUP(A496,'Primary Care Physician'!A:A,'Primary Care Physician'!B:B)</f>
        <v>2062</v>
      </c>
      <c r="L496">
        <f>_xlfn.XLOOKUP(A496,'Primary Care Physician'!A:A,'Primary Care Physician'!C:C)</f>
        <v>0</v>
      </c>
      <c r="M496">
        <f>IFERROR(_xlfn.XLOOKUP(C496,RECAP!E:E,RECAP!F:F),0)</f>
        <v>0</v>
      </c>
      <c r="N496">
        <f>IFERROR(_xlfn.XLOOKUP(Table3[[#This Row],[Full Tract]],'IN QCT'!A:A,'IN QCT'!B:B),0)</f>
        <v>0</v>
      </c>
    </row>
    <row r="497" spans="1:14" x14ac:dyDescent="0.25">
      <c r="A497" t="s">
        <v>2739</v>
      </c>
      <c r="B497" t="s">
        <v>2099</v>
      </c>
      <c r="C497">
        <v>18063210400</v>
      </c>
      <c r="D497">
        <f t="shared" si="7"/>
        <v>3</v>
      </c>
      <c r="E497" s="8">
        <f>_xlfn.XLOOKUP(C497,'High Income'!G:G,'High Income'!C:C)</f>
        <v>88953</v>
      </c>
      <c r="F497">
        <f>_xlfn.XLOOKUP(C497,'High Income'!G:G,'High Income'!H:H)</f>
        <v>1</v>
      </c>
      <c r="G497">
        <f>_xlfn.XLOOKUP(C497,'Low Poverty'!G:G,'Low Poverty'!C:C)</f>
        <v>5.3</v>
      </c>
      <c r="H497">
        <f>_xlfn.XLOOKUP(C497,'Low Poverty'!G:G,'Low Poverty'!H:H)</f>
        <v>1</v>
      </c>
      <c r="I497">
        <f>_xlfn.XLOOKUP(A:A,'Low Unemployment'!A:A,'Low Unemployment'!B:B)</f>
        <v>3.1</v>
      </c>
      <c r="J497">
        <f>_xlfn.XLOOKUP(A497,'Low Unemployment'!A:A,'Low Unemployment'!C:C)</f>
        <v>1</v>
      </c>
      <c r="K497">
        <f>_xlfn.XLOOKUP(A497,'Primary Care Physician'!A:A,'Primary Care Physician'!B:B)</f>
        <v>2062</v>
      </c>
      <c r="L497">
        <f>_xlfn.XLOOKUP(A497,'Primary Care Physician'!A:A,'Primary Care Physician'!C:C)</f>
        <v>0</v>
      </c>
      <c r="M497">
        <f>IFERROR(_xlfn.XLOOKUP(C497,RECAP!E:E,RECAP!F:F),0)</f>
        <v>0</v>
      </c>
      <c r="N497">
        <f>IFERROR(_xlfn.XLOOKUP(Table3[[#This Row],[Full Tract]],'IN QCT'!A:A,'IN QCT'!B:B),0)</f>
        <v>0</v>
      </c>
    </row>
    <row r="498" spans="1:14" x14ac:dyDescent="0.25">
      <c r="A498" t="s">
        <v>2739</v>
      </c>
      <c r="B498" t="s">
        <v>2193</v>
      </c>
      <c r="C498">
        <v>18063210501</v>
      </c>
      <c r="D498">
        <f t="shared" si="7"/>
        <v>3</v>
      </c>
      <c r="E498" s="8">
        <f>_xlfn.XLOOKUP(C498,'High Income'!G:G,'High Income'!C:C)</f>
        <v>94096</v>
      </c>
      <c r="F498">
        <f>_xlfn.XLOOKUP(C498,'High Income'!G:G,'High Income'!H:H)</f>
        <v>1</v>
      </c>
      <c r="G498">
        <f>_xlfn.XLOOKUP(C498,'Low Poverty'!G:G,'Low Poverty'!C:C)</f>
        <v>4.2</v>
      </c>
      <c r="H498">
        <f>_xlfn.XLOOKUP(C498,'Low Poverty'!G:G,'Low Poverty'!H:H)</f>
        <v>1</v>
      </c>
      <c r="I498">
        <f>_xlfn.XLOOKUP(A:A,'Low Unemployment'!A:A,'Low Unemployment'!B:B)</f>
        <v>3.1</v>
      </c>
      <c r="J498">
        <f>_xlfn.XLOOKUP(A498,'Low Unemployment'!A:A,'Low Unemployment'!C:C)</f>
        <v>1</v>
      </c>
      <c r="K498">
        <f>_xlfn.XLOOKUP(A498,'Primary Care Physician'!A:A,'Primary Care Physician'!B:B)</f>
        <v>2062</v>
      </c>
      <c r="L498">
        <f>_xlfn.XLOOKUP(A498,'Primary Care Physician'!A:A,'Primary Care Physician'!C:C)</f>
        <v>0</v>
      </c>
      <c r="M498">
        <f>IFERROR(_xlfn.XLOOKUP(C498,RECAP!E:E,RECAP!F:F),0)</f>
        <v>0</v>
      </c>
      <c r="N498">
        <f>IFERROR(_xlfn.XLOOKUP(Table3[[#This Row],[Full Tract]],'IN QCT'!A:A,'IN QCT'!B:B),0)</f>
        <v>0</v>
      </c>
    </row>
    <row r="499" spans="1:14" x14ac:dyDescent="0.25">
      <c r="A499" t="s">
        <v>2739</v>
      </c>
      <c r="B499" t="s">
        <v>1937</v>
      </c>
      <c r="C499">
        <v>18063210502</v>
      </c>
      <c r="D499">
        <f t="shared" si="7"/>
        <v>2</v>
      </c>
      <c r="E499" s="8">
        <f>_xlfn.XLOOKUP(C499,'High Income'!G:G,'High Income'!C:C)</f>
        <v>83040</v>
      </c>
      <c r="F499">
        <f>_xlfn.XLOOKUP(C499,'High Income'!G:G,'High Income'!H:H)</f>
        <v>0</v>
      </c>
      <c r="G499">
        <f>_xlfn.XLOOKUP(C499,'Low Poverty'!G:G,'Low Poverty'!C:C)</f>
        <v>3.9</v>
      </c>
      <c r="H499">
        <f>_xlfn.XLOOKUP(C499,'Low Poverty'!G:G,'Low Poverty'!H:H)</f>
        <v>1</v>
      </c>
      <c r="I499">
        <f>_xlfn.XLOOKUP(A:A,'Low Unemployment'!A:A,'Low Unemployment'!B:B)</f>
        <v>3.1</v>
      </c>
      <c r="J499">
        <f>_xlfn.XLOOKUP(A499,'Low Unemployment'!A:A,'Low Unemployment'!C:C)</f>
        <v>1</v>
      </c>
      <c r="K499">
        <f>_xlfn.XLOOKUP(A499,'Primary Care Physician'!A:A,'Primary Care Physician'!B:B)</f>
        <v>2062</v>
      </c>
      <c r="L499">
        <f>_xlfn.XLOOKUP(A499,'Primary Care Physician'!A:A,'Primary Care Physician'!C:C)</f>
        <v>0</v>
      </c>
      <c r="M499">
        <f>IFERROR(_xlfn.XLOOKUP(C499,RECAP!E:E,RECAP!F:F),0)</f>
        <v>0</v>
      </c>
      <c r="N499">
        <f>IFERROR(_xlfn.XLOOKUP(Table3[[#This Row],[Full Tract]],'IN QCT'!A:A,'IN QCT'!B:B),0)</f>
        <v>0</v>
      </c>
    </row>
    <row r="500" spans="1:14" x14ac:dyDescent="0.25">
      <c r="A500" t="s">
        <v>2739</v>
      </c>
      <c r="B500" t="s">
        <v>1455</v>
      </c>
      <c r="C500">
        <v>18063210607</v>
      </c>
      <c r="D500">
        <f t="shared" si="7"/>
        <v>1</v>
      </c>
      <c r="E500" s="8">
        <f>_xlfn.XLOOKUP(C500,'High Income'!G:G,'High Income'!C:C)</f>
        <v>69875</v>
      </c>
      <c r="F500">
        <f>_xlfn.XLOOKUP(C500,'High Income'!G:G,'High Income'!H:H)</f>
        <v>0</v>
      </c>
      <c r="G500">
        <f>_xlfn.XLOOKUP(C500,'Low Poverty'!G:G,'Low Poverty'!C:C)</f>
        <v>6.3</v>
      </c>
      <c r="H500">
        <f>_xlfn.XLOOKUP(C500,'Low Poverty'!G:G,'Low Poverty'!H:H)</f>
        <v>0</v>
      </c>
      <c r="I500">
        <f>_xlfn.XLOOKUP(A:A,'Low Unemployment'!A:A,'Low Unemployment'!B:B)</f>
        <v>3.1</v>
      </c>
      <c r="J500">
        <f>_xlfn.XLOOKUP(A500,'Low Unemployment'!A:A,'Low Unemployment'!C:C)</f>
        <v>1</v>
      </c>
      <c r="K500">
        <f>_xlfn.XLOOKUP(A500,'Primary Care Physician'!A:A,'Primary Care Physician'!B:B)</f>
        <v>2062</v>
      </c>
      <c r="L500">
        <f>_xlfn.XLOOKUP(A500,'Primary Care Physician'!A:A,'Primary Care Physician'!C:C)</f>
        <v>0</v>
      </c>
      <c r="M500">
        <f>IFERROR(_xlfn.XLOOKUP(C500,RECAP!E:E,RECAP!F:F),0)</f>
        <v>0</v>
      </c>
      <c r="N500">
        <f>IFERROR(_xlfn.XLOOKUP(Table3[[#This Row],[Full Tract]],'IN QCT'!A:A,'IN QCT'!B:B),0)</f>
        <v>0</v>
      </c>
    </row>
    <row r="501" spans="1:14" x14ac:dyDescent="0.25">
      <c r="A501" t="s">
        <v>2739</v>
      </c>
      <c r="B501" t="s">
        <v>2239</v>
      </c>
      <c r="C501">
        <v>18063210608</v>
      </c>
      <c r="D501">
        <f t="shared" si="7"/>
        <v>3</v>
      </c>
      <c r="E501" s="8">
        <f>_xlfn.XLOOKUP(C501,'High Income'!G:G,'High Income'!C:C)</f>
        <v>96103</v>
      </c>
      <c r="F501">
        <f>_xlfn.XLOOKUP(C501,'High Income'!G:G,'High Income'!H:H)</f>
        <v>1</v>
      </c>
      <c r="G501">
        <f>_xlfn.XLOOKUP(C501,'Low Poverty'!G:G,'Low Poverty'!C:C)</f>
        <v>5.8</v>
      </c>
      <c r="H501">
        <f>_xlfn.XLOOKUP(C501,'Low Poverty'!G:G,'Low Poverty'!H:H)</f>
        <v>1</v>
      </c>
      <c r="I501">
        <f>_xlfn.XLOOKUP(A:A,'Low Unemployment'!A:A,'Low Unemployment'!B:B)</f>
        <v>3.1</v>
      </c>
      <c r="J501">
        <f>_xlfn.XLOOKUP(A501,'Low Unemployment'!A:A,'Low Unemployment'!C:C)</f>
        <v>1</v>
      </c>
      <c r="K501">
        <f>_xlfn.XLOOKUP(A501,'Primary Care Physician'!A:A,'Primary Care Physician'!B:B)</f>
        <v>2062</v>
      </c>
      <c r="L501">
        <f>_xlfn.XLOOKUP(A501,'Primary Care Physician'!A:A,'Primary Care Physician'!C:C)</f>
        <v>0</v>
      </c>
      <c r="M501">
        <f>IFERROR(_xlfn.XLOOKUP(C501,RECAP!E:E,RECAP!F:F),0)</f>
        <v>0</v>
      </c>
      <c r="N501">
        <f>IFERROR(_xlfn.XLOOKUP(Table3[[#This Row],[Full Tract]],'IN QCT'!A:A,'IN QCT'!B:B),0)</f>
        <v>0</v>
      </c>
    </row>
    <row r="502" spans="1:14" x14ac:dyDescent="0.25">
      <c r="A502" t="s">
        <v>2739</v>
      </c>
      <c r="B502" t="s">
        <v>2337</v>
      </c>
      <c r="C502">
        <v>18063210609</v>
      </c>
      <c r="D502">
        <f t="shared" si="7"/>
        <v>2</v>
      </c>
      <c r="E502" s="8">
        <f>_xlfn.XLOOKUP(C502,'High Income'!G:G,'High Income'!C:C)</f>
        <v>105313</v>
      </c>
      <c r="F502">
        <f>_xlfn.XLOOKUP(C502,'High Income'!G:G,'High Income'!H:H)</f>
        <v>1</v>
      </c>
      <c r="G502">
        <f>_xlfn.XLOOKUP(C502,'Low Poverty'!G:G,'Low Poverty'!C:C)</f>
        <v>7.6</v>
      </c>
      <c r="H502">
        <f>_xlfn.XLOOKUP(C502,'Low Poverty'!G:G,'Low Poverty'!H:H)</f>
        <v>0</v>
      </c>
      <c r="I502">
        <f>_xlfn.XLOOKUP(A:A,'Low Unemployment'!A:A,'Low Unemployment'!B:B)</f>
        <v>3.1</v>
      </c>
      <c r="J502">
        <f>_xlfn.XLOOKUP(A502,'Low Unemployment'!A:A,'Low Unemployment'!C:C)</f>
        <v>1</v>
      </c>
      <c r="K502">
        <f>_xlfn.XLOOKUP(A502,'Primary Care Physician'!A:A,'Primary Care Physician'!B:B)</f>
        <v>2062</v>
      </c>
      <c r="L502">
        <f>_xlfn.XLOOKUP(A502,'Primary Care Physician'!A:A,'Primary Care Physician'!C:C)</f>
        <v>0</v>
      </c>
      <c r="M502">
        <f>IFERROR(_xlfn.XLOOKUP(C502,RECAP!E:E,RECAP!F:F),0)</f>
        <v>0</v>
      </c>
      <c r="N502">
        <f>IFERROR(_xlfn.XLOOKUP(Table3[[#This Row],[Full Tract]],'IN QCT'!A:A,'IN QCT'!B:B),0)</f>
        <v>0</v>
      </c>
    </row>
    <row r="503" spans="1:14" x14ac:dyDescent="0.25">
      <c r="A503" t="s">
        <v>2739</v>
      </c>
      <c r="B503" t="s">
        <v>2421</v>
      </c>
      <c r="C503">
        <v>18063210610</v>
      </c>
      <c r="D503">
        <f t="shared" si="7"/>
        <v>3</v>
      </c>
      <c r="E503" s="8">
        <f>_xlfn.XLOOKUP(C503,'High Income'!G:G,'High Income'!C:C)</f>
        <v>116866</v>
      </c>
      <c r="F503">
        <f>_xlfn.XLOOKUP(C503,'High Income'!G:G,'High Income'!H:H)</f>
        <v>1</v>
      </c>
      <c r="G503">
        <f>_xlfn.XLOOKUP(C503,'Low Poverty'!G:G,'Low Poverty'!C:C)</f>
        <v>2.6</v>
      </c>
      <c r="H503">
        <f>_xlfn.XLOOKUP(C503,'Low Poverty'!G:G,'Low Poverty'!H:H)</f>
        <v>1</v>
      </c>
      <c r="I503">
        <f>_xlfn.XLOOKUP(A:A,'Low Unemployment'!A:A,'Low Unemployment'!B:B)</f>
        <v>3.1</v>
      </c>
      <c r="J503">
        <f>_xlfn.XLOOKUP(A503,'Low Unemployment'!A:A,'Low Unemployment'!C:C)</f>
        <v>1</v>
      </c>
      <c r="K503">
        <f>_xlfn.XLOOKUP(A503,'Primary Care Physician'!A:A,'Primary Care Physician'!B:B)</f>
        <v>2062</v>
      </c>
      <c r="L503">
        <f>_xlfn.XLOOKUP(A503,'Primary Care Physician'!A:A,'Primary Care Physician'!C:C)</f>
        <v>0</v>
      </c>
      <c r="M503">
        <f>IFERROR(_xlfn.XLOOKUP(C503,RECAP!E:E,RECAP!F:F),0)</f>
        <v>0</v>
      </c>
      <c r="N503">
        <f>IFERROR(_xlfn.XLOOKUP(Table3[[#This Row],[Full Tract]],'IN QCT'!A:A,'IN QCT'!B:B),0)</f>
        <v>0</v>
      </c>
    </row>
    <row r="504" spans="1:14" x14ac:dyDescent="0.25">
      <c r="A504" t="s">
        <v>2739</v>
      </c>
      <c r="B504" t="s">
        <v>2191</v>
      </c>
      <c r="C504">
        <v>18063210611</v>
      </c>
      <c r="D504">
        <f t="shared" si="7"/>
        <v>3</v>
      </c>
      <c r="E504" s="8">
        <f>_xlfn.XLOOKUP(C504,'High Income'!G:G,'High Income'!C:C)</f>
        <v>93947</v>
      </c>
      <c r="F504">
        <f>_xlfn.XLOOKUP(C504,'High Income'!G:G,'High Income'!H:H)</f>
        <v>1</v>
      </c>
      <c r="G504">
        <f>_xlfn.XLOOKUP(C504,'Low Poverty'!G:G,'Low Poverty'!C:C)</f>
        <v>4.2</v>
      </c>
      <c r="H504">
        <f>_xlfn.XLOOKUP(C504,'Low Poverty'!G:G,'Low Poverty'!H:H)</f>
        <v>1</v>
      </c>
      <c r="I504">
        <f>_xlfn.XLOOKUP(A:A,'Low Unemployment'!A:A,'Low Unemployment'!B:B)</f>
        <v>3.1</v>
      </c>
      <c r="J504">
        <f>_xlfn.XLOOKUP(A504,'Low Unemployment'!A:A,'Low Unemployment'!C:C)</f>
        <v>1</v>
      </c>
      <c r="K504">
        <f>_xlfn.XLOOKUP(A504,'Primary Care Physician'!A:A,'Primary Care Physician'!B:B)</f>
        <v>2062</v>
      </c>
      <c r="L504">
        <f>_xlfn.XLOOKUP(A504,'Primary Care Physician'!A:A,'Primary Care Physician'!C:C)</f>
        <v>0</v>
      </c>
      <c r="M504">
        <f>IFERROR(_xlfn.XLOOKUP(C504,RECAP!E:E,RECAP!F:F),0)</f>
        <v>0</v>
      </c>
      <c r="N504">
        <f>IFERROR(_xlfn.XLOOKUP(Table3[[#This Row],[Full Tract]],'IN QCT'!A:A,'IN QCT'!B:B),0)</f>
        <v>0</v>
      </c>
    </row>
    <row r="505" spans="1:14" x14ac:dyDescent="0.25">
      <c r="A505" t="s">
        <v>2739</v>
      </c>
      <c r="B505" t="s">
        <v>2243</v>
      </c>
      <c r="C505">
        <v>18063210612</v>
      </c>
      <c r="D505">
        <f t="shared" si="7"/>
        <v>3</v>
      </c>
      <c r="E505" s="8">
        <f>_xlfn.XLOOKUP(C505,'High Income'!G:G,'High Income'!C:C)</f>
        <v>96215</v>
      </c>
      <c r="F505">
        <f>_xlfn.XLOOKUP(C505,'High Income'!G:G,'High Income'!H:H)</f>
        <v>1</v>
      </c>
      <c r="G505">
        <f>_xlfn.XLOOKUP(C505,'Low Poverty'!G:G,'Low Poverty'!C:C)</f>
        <v>1.2</v>
      </c>
      <c r="H505">
        <f>_xlfn.XLOOKUP(C505,'Low Poverty'!G:G,'Low Poverty'!H:H)</f>
        <v>1</v>
      </c>
      <c r="I505">
        <f>_xlfn.XLOOKUP(A:A,'Low Unemployment'!A:A,'Low Unemployment'!B:B)</f>
        <v>3.1</v>
      </c>
      <c r="J505">
        <f>_xlfn.XLOOKUP(A505,'Low Unemployment'!A:A,'Low Unemployment'!C:C)</f>
        <v>1</v>
      </c>
      <c r="K505">
        <f>_xlfn.XLOOKUP(A505,'Primary Care Physician'!A:A,'Primary Care Physician'!B:B)</f>
        <v>2062</v>
      </c>
      <c r="L505">
        <f>_xlfn.XLOOKUP(A505,'Primary Care Physician'!A:A,'Primary Care Physician'!C:C)</f>
        <v>0</v>
      </c>
      <c r="M505">
        <f>IFERROR(_xlfn.XLOOKUP(C505,RECAP!E:E,RECAP!F:F),0)</f>
        <v>0</v>
      </c>
      <c r="N505">
        <f>IFERROR(_xlfn.XLOOKUP(Table3[[#This Row],[Full Tract]],'IN QCT'!A:A,'IN QCT'!B:B),0)</f>
        <v>0</v>
      </c>
    </row>
    <row r="506" spans="1:14" x14ac:dyDescent="0.25">
      <c r="A506" t="s">
        <v>2739</v>
      </c>
      <c r="B506" t="s">
        <v>2537</v>
      </c>
      <c r="C506">
        <v>18063210613</v>
      </c>
      <c r="D506">
        <f t="shared" si="7"/>
        <v>3</v>
      </c>
      <c r="E506" s="8">
        <f>_xlfn.XLOOKUP(C506,'High Income'!G:G,'High Income'!C:C)</f>
        <v>138924</v>
      </c>
      <c r="F506">
        <f>_xlfn.XLOOKUP(C506,'High Income'!G:G,'High Income'!H:H)</f>
        <v>1</v>
      </c>
      <c r="G506">
        <f>_xlfn.XLOOKUP(C506,'Low Poverty'!G:G,'Low Poverty'!C:C)</f>
        <v>1.7</v>
      </c>
      <c r="H506">
        <f>_xlfn.XLOOKUP(C506,'Low Poverty'!G:G,'Low Poverty'!H:H)</f>
        <v>1</v>
      </c>
      <c r="I506">
        <f>_xlfn.XLOOKUP(A:A,'Low Unemployment'!A:A,'Low Unemployment'!B:B)</f>
        <v>3.1</v>
      </c>
      <c r="J506">
        <f>_xlfn.XLOOKUP(A506,'Low Unemployment'!A:A,'Low Unemployment'!C:C)</f>
        <v>1</v>
      </c>
      <c r="K506">
        <f>_xlfn.XLOOKUP(A506,'Primary Care Physician'!A:A,'Primary Care Physician'!B:B)</f>
        <v>2062</v>
      </c>
      <c r="L506">
        <f>_xlfn.XLOOKUP(A506,'Primary Care Physician'!A:A,'Primary Care Physician'!C:C)</f>
        <v>0</v>
      </c>
      <c r="M506">
        <f>IFERROR(_xlfn.XLOOKUP(C506,RECAP!E:E,RECAP!F:F),0)</f>
        <v>0</v>
      </c>
      <c r="N506">
        <f>IFERROR(_xlfn.XLOOKUP(Table3[[#This Row],[Full Tract]],'IN QCT'!A:A,'IN QCT'!B:B),0)</f>
        <v>0</v>
      </c>
    </row>
    <row r="507" spans="1:14" x14ac:dyDescent="0.25">
      <c r="A507" t="s">
        <v>2739</v>
      </c>
      <c r="B507" t="s">
        <v>2159</v>
      </c>
      <c r="C507">
        <v>18063210614</v>
      </c>
      <c r="D507">
        <f t="shared" si="7"/>
        <v>3</v>
      </c>
      <c r="E507" s="8">
        <f>_xlfn.XLOOKUP(C507,'High Income'!G:G,'High Income'!C:C)</f>
        <v>92324</v>
      </c>
      <c r="F507">
        <f>_xlfn.XLOOKUP(C507,'High Income'!G:G,'High Income'!H:H)</f>
        <v>1</v>
      </c>
      <c r="G507">
        <f>_xlfn.XLOOKUP(C507,'Low Poverty'!G:G,'Low Poverty'!C:C)</f>
        <v>2.5</v>
      </c>
      <c r="H507">
        <f>_xlfn.XLOOKUP(C507,'Low Poverty'!G:G,'Low Poverty'!H:H)</f>
        <v>1</v>
      </c>
      <c r="I507">
        <f>_xlfn.XLOOKUP(A:A,'Low Unemployment'!A:A,'Low Unemployment'!B:B)</f>
        <v>3.1</v>
      </c>
      <c r="J507">
        <f>_xlfn.XLOOKUP(A507,'Low Unemployment'!A:A,'Low Unemployment'!C:C)</f>
        <v>1</v>
      </c>
      <c r="K507">
        <f>_xlfn.XLOOKUP(A507,'Primary Care Physician'!A:A,'Primary Care Physician'!B:B)</f>
        <v>2062</v>
      </c>
      <c r="L507">
        <f>_xlfn.XLOOKUP(A507,'Primary Care Physician'!A:A,'Primary Care Physician'!C:C)</f>
        <v>0</v>
      </c>
      <c r="M507">
        <f>IFERROR(_xlfn.XLOOKUP(C507,RECAP!E:E,RECAP!F:F),0)</f>
        <v>0</v>
      </c>
      <c r="N507">
        <f>IFERROR(_xlfn.XLOOKUP(Table3[[#This Row],[Full Tract]],'IN QCT'!A:A,'IN QCT'!B:B),0)</f>
        <v>0</v>
      </c>
    </row>
    <row r="508" spans="1:14" x14ac:dyDescent="0.25">
      <c r="A508" t="s">
        <v>2739</v>
      </c>
      <c r="B508" t="s">
        <v>2367</v>
      </c>
      <c r="C508">
        <v>18063210615</v>
      </c>
      <c r="D508">
        <f t="shared" si="7"/>
        <v>2</v>
      </c>
      <c r="E508" s="8">
        <f>_xlfn.XLOOKUP(C508,'High Income'!G:G,'High Income'!C:C)</f>
        <v>109632</v>
      </c>
      <c r="F508">
        <f>_xlfn.XLOOKUP(C508,'High Income'!G:G,'High Income'!H:H)</f>
        <v>1</v>
      </c>
      <c r="G508">
        <f>_xlfn.XLOOKUP(C508,'Low Poverty'!G:G,'Low Poverty'!C:C)</f>
        <v>9.9</v>
      </c>
      <c r="H508">
        <f>_xlfn.XLOOKUP(C508,'Low Poverty'!G:G,'Low Poverty'!H:H)</f>
        <v>0</v>
      </c>
      <c r="I508">
        <f>_xlfn.XLOOKUP(A:A,'Low Unemployment'!A:A,'Low Unemployment'!B:B)</f>
        <v>3.1</v>
      </c>
      <c r="J508">
        <f>_xlfn.XLOOKUP(A508,'Low Unemployment'!A:A,'Low Unemployment'!C:C)</f>
        <v>1</v>
      </c>
      <c r="K508">
        <f>_xlfn.XLOOKUP(A508,'Primary Care Physician'!A:A,'Primary Care Physician'!B:B)</f>
        <v>2062</v>
      </c>
      <c r="L508">
        <f>_xlfn.XLOOKUP(A508,'Primary Care Physician'!A:A,'Primary Care Physician'!C:C)</f>
        <v>0</v>
      </c>
      <c r="M508">
        <f>IFERROR(_xlfn.XLOOKUP(C508,RECAP!E:E,RECAP!F:F),0)</f>
        <v>0</v>
      </c>
      <c r="N508">
        <f>IFERROR(_xlfn.XLOOKUP(Table3[[#This Row],[Full Tract]],'IN QCT'!A:A,'IN QCT'!B:B),0)</f>
        <v>0</v>
      </c>
    </row>
    <row r="509" spans="1:14" x14ac:dyDescent="0.25">
      <c r="A509" t="s">
        <v>2739</v>
      </c>
      <c r="B509" t="s">
        <v>2089</v>
      </c>
      <c r="C509">
        <v>18063210616</v>
      </c>
      <c r="D509">
        <f t="shared" si="7"/>
        <v>3</v>
      </c>
      <c r="E509" s="8">
        <f>_xlfn.XLOOKUP(C509,'High Income'!G:G,'High Income'!C:C)</f>
        <v>88728</v>
      </c>
      <c r="F509">
        <f>_xlfn.XLOOKUP(C509,'High Income'!G:G,'High Income'!H:H)</f>
        <v>1</v>
      </c>
      <c r="G509">
        <f>_xlfn.XLOOKUP(C509,'Low Poverty'!G:G,'Low Poverty'!C:C)</f>
        <v>2.2000000000000002</v>
      </c>
      <c r="H509">
        <f>_xlfn.XLOOKUP(C509,'Low Poverty'!G:G,'Low Poverty'!H:H)</f>
        <v>1</v>
      </c>
      <c r="I509">
        <f>_xlfn.XLOOKUP(A:A,'Low Unemployment'!A:A,'Low Unemployment'!B:B)</f>
        <v>3.1</v>
      </c>
      <c r="J509">
        <f>_xlfn.XLOOKUP(A509,'Low Unemployment'!A:A,'Low Unemployment'!C:C)</f>
        <v>1</v>
      </c>
      <c r="K509">
        <f>_xlfn.XLOOKUP(A509,'Primary Care Physician'!A:A,'Primary Care Physician'!B:B)</f>
        <v>2062</v>
      </c>
      <c r="L509">
        <f>_xlfn.XLOOKUP(A509,'Primary Care Physician'!A:A,'Primary Care Physician'!C:C)</f>
        <v>0</v>
      </c>
      <c r="M509">
        <f>IFERROR(_xlfn.XLOOKUP(C509,RECAP!E:E,RECAP!F:F),0)</f>
        <v>0</v>
      </c>
      <c r="N509">
        <f>IFERROR(_xlfn.XLOOKUP(Table3[[#This Row],[Full Tract]],'IN QCT'!A:A,'IN QCT'!B:B),0)</f>
        <v>0</v>
      </c>
    </row>
    <row r="510" spans="1:14" x14ac:dyDescent="0.25">
      <c r="A510" t="s">
        <v>2739</v>
      </c>
      <c r="B510" t="s">
        <v>1515</v>
      </c>
      <c r="C510">
        <v>18063210617</v>
      </c>
      <c r="D510">
        <f t="shared" si="7"/>
        <v>2</v>
      </c>
      <c r="E510" s="8">
        <f>_xlfn.XLOOKUP(C510,'High Income'!G:G,'High Income'!C:C)</f>
        <v>71042</v>
      </c>
      <c r="F510">
        <f>_xlfn.XLOOKUP(C510,'High Income'!G:G,'High Income'!H:H)</f>
        <v>0</v>
      </c>
      <c r="G510">
        <f>_xlfn.XLOOKUP(C510,'Low Poverty'!G:G,'Low Poverty'!C:C)</f>
        <v>3.9</v>
      </c>
      <c r="H510">
        <f>_xlfn.XLOOKUP(C510,'Low Poverty'!G:G,'Low Poverty'!H:H)</f>
        <v>1</v>
      </c>
      <c r="I510">
        <f>_xlfn.XLOOKUP(A:A,'Low Unemployment'!A:A,'Low Unemployment'!B:B)</f>
        <v>3.1</v>
      </c>
      <c r="J510">
        <f>_xlfn.XLOOKUP(A510,'Low Unemployment'!A:A,'Low Unemployment'!C:C)</f>
        <v>1</v>
      </c>
      <c r="K510">
        <f>_xlfn.XLOOKUP(A510,'Primary Care Physician'!A:A,'Primary Care Physician'!B:B)</f>
        <v>2062</v>
      </c>
      <c r="L510">
        <f>_xlfn.XLOOKUP(A510,'Primary Care Physician'!A:A,'Primary Care Physician'!C:C)</f>
        <v>0</v>
      </c>
      <c r="M510">
        <f>IFERROR(_xlfn.XLOOKUP(C510,RECAP!E:E,RECAP!F:F),0)</f>
        <v>0</v>
      </c>
      <c r="N510">
        <f>IFERROR(_xlfn.XLOOKUP(Table3[[#This Row],[Full Tract]],'IN QCT'!A:A,'IN QCT'!B:B),0)</f>
        <v>0</v>
      </c>
    </row>
    <row r="511" spans="1:14" x14ac:dyDescent="0.25">
      <c r="A511" t="s">
        <v>2739</v>
      </c>
      <c r="B511" t="s">
        <v>2341</v>
      </c>
      <c r="C511">
        <v>18063210701</v>
      </c>
      <c r="D511">
        <f t="shared" si="7"/>
        <v>3</v>
      </c>
      <c r="E511" s="8">
        <f>_xlfn.XLOOKUP(C511,'High Income'!G:G,'High Income'!C:C)</f>
        <v>105826</v>
      </c>
      <c r="F511">
        <f>_xlfn.XLOOKUP(C511,'High Income'!G:G,'High Income'!H:H)</f>
        <v>1</v>
      </c>
      <c r="G511">
        <f>_xlfn.XLOOKUP(C511,'Low Poverty'!G:G,'Low Poverty'!C:C)</f>
        <v>3.4</v>
      </c>
      <c r="H511">
        <f>_xlfn.XLOOKUP(C511,'Low Poverty'!G:G,'Low Poverty'!H:H)</f>
        <v>1</v>
      </c>
      <c r="I511">
        <f>_xlfn.XLOOKUP(A:A,'Low Unemployment'!A:A,'Low Unemployment'!B:B)</f>
        <v>3.1</v>
      </c>
      <c r="J511">
        <f>_xlfn.XLOOKUP(A511,'Low Unemployment'!A:A,'Low Unemployment'!C:C)</f>
        <v>1</v>
      </c>
      <c r="K511">
        <f>_xlfn.XLOOKUP(A511,'Primary Care Physician'!A:A,'Primary Care Physician'!B:B)</f>
        <v>2062</v>
      </c>
      <c r="L511">
        <f>_xlfn.XLOOKUP(A511,'Primary Care Physician'!A:A,'Primary Care Physician'!C:C)</f>
        <v>0</v>
      </c>
      <c r="M511">
        <f>IFERROR(_xlfn.XLOOKUP(C511,RECAP!E:E,RECAP!F:F),0)</f>
        <v>0</v>
      </c>
      <c r="N511">
        <f>IFERROR(_xlfn.XLOOKUP(Table3[[#This Row],[Full Tract]],'IN QCT'!A:A,'IN QCT'!B:B),0)</f>
        <v>0</v>
      </c>
    </row>
    <row r="512" spans="1:14" x14ac:dyDescent="0.25">
      <c r="A512" t="s">
        <v>2739</v>
      </c>
      <c r="B512" t="s">
        <v>2497</v>
      </c>
      <c r="C512">
        <v>18063210702</v>
      </c>
      <c r="D512">
        <f t="shared" si="7"/>
        <v>3</v>
      </c>
      <c r="E512" s="8">
        <f>_xlfn.XLOOKUP(C512,'High Income'!G:G,'High Income'!C:C)</f>
        <v>128030</v>
      </c>
      <c r="F512">
        <f>_xlfn.XLOOKUP(C512,'High Income'!G:G,'High Income'!H:H)</f>
        <v>1</v>
      </c>
      <c r="G512">
        <f>_xlfn.XLOOKUP(C512,'Low Poverty'!G:G,'Low Poverty'!C:C)</f>
        <v>1.7</v>
      </c>
      <c r="H512">
        <f>_xlfn.XLOOKUP(C512,'Low Poverty'!G:G,'Low Poverty'!H:H)</f>
        <v>1</v>
      </c>
      <c r="I512">
        <f>_xlfn.XLOOKUP(A:A,'Low Unemployment'!A:A,'Low Unemployment'!B:B)</f>
        <v>3.1</v>
      </c>
      <c r="J512">
        <f>_xlfn.XLOOKUP(A512,'Low Unemployment'!A:A,'Low Unemployment'!C:C)</f>
        <v>1</v>
      </c>
      <c r="K512">
        <f>_xlfn.XLOOKUP(A512,'Primary Care Physician'!A:A,'Primary Care Physician'!B:B)</f>
        <v>2062</v>
      </c>
      <c r="L512">
        <f>_xlfn.XLOOKUP(A512,'Primary Care Physician'!A:A,'Primary Care Physician'!C:C)</f>
        <v>0</v>
      </c>
      <c r="M512">
        <f>IFERROR(_xlfn.XLOOKUP(C512,RECAP!E:E,RECAP!F:F),0)</f>
        <v>0</v>
      </c>
      <c r="N512">
        <f>IFERROR(_xlfn.XLOOKUP(Table3[[#This Row],[Full Tract]],'IN QCT'!A:A,'IN QCT'!B:B),0)</f>
        <v>0</v>
      </c>
    </row>
    <row r="513" spans="1:14" x14ac:dyDescent="0.25">
      <c r="A513" t="s">
        <v>2739</v>
      </c>
      <c r="B513" t="s">
        <v>1821</v>
      </c>
      <c r="C513">
        <v>18063210801</v>
      </c>
      <c r="D513">
        <f t="shared" si="7"/>
        <v>2</v>
      </c>
      <c r="E513" s="8">
        <f>_xlfn.XLOOKUP(C513,'High Income'!G:G,'High Income'!C:C)</f>
        <v>79798</v>
      </c>
      <c r="F513">
        <f>_xlfn.XLOOKUP(C513,'High Income'!G:G,'High Income'!H:H)</f>
        <v>0</v>
      </c>
      <c r="G513">
        <f>_xlfn.XLOOKUP(C513,'Low Poverty'!G:G,'Low Poverty'!C:C)</f>
        <v>5.4</v>
      </c>
      <c r="H513">
        <f>_xlfn.XLOOKUP(C513,'Low Poverty'!G:G,'Low Poverty'!H:H)</f>
        <v>1</v>
      </c>
      <c r="I513">
        <f>_xlfn.XLOOKUP(A:A,'Low Unemployment'!A:A,'Low Unemployment'!B:B)</f>
        <v>3.1</v>
      </c>
      <c r="J513">
        <f>_xlfn.XLOOKUP(A513,'Low Unemployment'!A:A,'Low Unemployment'!C:C)</f>
        <v>1</v>
      </c>
      <c r="K513">
        <f>_xlfn.XLOOKUP(A513,'Primary Care Physician'!A:A,'Primary Care Physician'!B:B)</f>
        <v>2062</v>
      </c>
      <c r="L513">
        <f>_xlfn.XLOOKUP(A513,'Primary Care Physician'!A:A,'Primary Care Physician'!C:C)</f>
        <v>0</v>
      </c>
      <c r="M513">
        <f>IFERROR(_xlfn.XLOOKUP(C513,RECAP!E:E,RECAP!F:F),0)</f>
        <v>0</v>
      </c>
      <c r="N513">
        <f>IFERROR(_xlfn.XLOOKUP(Table3[[#This Row],[Full Tract]],'IN QCT'!A:A,'IN QCT'!B:B),0)</f>
        <v>0</v>
      </c>
    </row>
    <row r="514" spans="1:14" x14ac:dyDescent="0.25">
      <c r="A514" t="s">
        <v>2739</v>
      </c>
      <c r="B514" t="s">
        <v>2033</v>
      </c>
      <c r="C514">
        <v>18063210802</v>
      </c>
      <c r="D514">
        <f t="shared" ref="D514:D577" si="8">F514+H514+J514+L514+M514</f>
        <v>3</v>
      </c>
      <c r="E514" s="8">
        <f>_xlfn.XLOOKUP(C514,'High Income'!G:G,'High Income'!C:C)</f>
        <v>86298</v>
      </c>
      <c r="F514">
        <f>_xlfn.XLOOKUP(C514,'High Income'!G:G,'High Income'!H:H)</f>
        <v>1</v>
      </c>
      <c r="G514">
        <f>_xlfn.XLOOKUP(C514,'Low Poverty'!G:G,'Low Poverty'!C:C)</f>
        <v>5.0999999999999996</v>
      </c>
      <c r="H514">
        <f>_xlfn.XLOOKUP(C514,'Low Poverty'!G:G,'Low Poverty'!H:H)</f>
        <v>1</v>
      </c>
      <c r="I514">
        <f>_xlfn.XLOOKUP(A:A,'Low Unemployment'!A:A,'Low Unemployment'!B:B)</f>
        <v>3.1</v>
      </c>
      <c r="J514">
        <f>_xlfn.XLOOKUP(A514,'Low Unemployment'!A:A,'Low Unemployment'!C:C)</f>
        <v>1</v>
      </c>
      <c r="K514">
        <f>_xlfn.XLOOKUP(A514,'Primary Care Physician'!A:A,'Primary Care Physician'!B:B)</f>
        <v>2062</v>
      </c>
      <c r="L514">
        <f>_xlfn.XLOOKUP(A514,'Primary Care Physician'!A:A,'Primary Care Physician'!C:C)</f>
        <v>0</v>
      </c>
      <c r="M514">
        <f>IFERROR(_xlfn.XLOOKUP(C514,RECAP!E:E,RECAP!F:F),0)</f>
        <v>0</v>
      </c>
      <c r="N514">
        <f>IFERROR(_xlfn.XLOOKUP(Table3[[#This Row],[Full Tract]],'IN QCT'!A:A,'IN QCT'!B:B),0)</f>
        <v>0</v>
      </c>
    </row>
    <row r="515" spans="1:14" x14ac:dyDescent="0.25">
      <c r="A515" t="s">
        <v>2739</v>
      </c>
      <c r="B515" t="s">
        <v>999</v>
      </c>
      <c r="C515">
        <v>18063210900</v>
      </c>
      <c r="D515">
        <f t="shared" si="8"/>
        <v>1</v>
      </c>
      <c r="E515" s="8">
        <f>_xlfn.XLOOKUP(C515,'High Income'!G:G,'High Income'!C:C)</f>
        <v>57452</v>
      </c>
      <c r="F515">
        <f>_xlfn.XLOOKUP(C515,'High Income'!G:G,'High Income'!H:H)</f>
        <v>0</v>
      </c>
      <c r="G515">
        <f>_xlfn.XLOOKUP(C515,'Low Poverty'!G:G,'Low Poverty'!C:C)</f>
        <v>21.7</v>
      </c>
      <c r="H515">
        <f>_xlfn.XLOOKUP(C515,'Low Poverty'!G:G,'Low Poverty'!H:H)</f>
        <v>0</v>
      </c>
      <c r="I515">
        <f>_xlfn.XLOOKUP(A:A,'Low Unemployment'!A:A,'Low Unemployment'!B:B)</f>
        <v>3.1</v>
      </c>
      <c r="J515">
        <f>_xlfn.XLOOKUP(A515,'Low Unemployment'!A:A,'Low Unemployment'!C:C)</f>
        <v>1</v>
      </c>
      <c r="K515">
        <f>_xlfn.XLOOKUP(A515,'Primary Care Physician'!A:A,'Primary Care Physician'!B:B)</f>
        <v>2062</v>
      </c>
      <c r="L515">
        <f>_xlfn.XLOOKUP(A515,'Primary Care Physician'!A:A,'Primary Care Physician'!C:C)</f>
        <v>0</v>
      </c>
      <c r="M515">
        <f>IFERROR(_xlfn.XLOOKUP(C515,RECAP!E:E,RECAP!F:F),0)</f>
        <v>0</v>
      </c>
      <c r="N515">
        <f>IFERROR(_xlfn.XLOOKUP(Table3[[#This Row],[Full Tract]],'IN QCT'!A:A,'IN QCT'!B:B),0)</f>
        <v>0</v>
      </c>
    </row>
    <row r="516" spans="1:14" x14ac:dyDescent="0.25">
      <c r="A516" t="s">
        <v>2739</v>
      </c>
      <c r="B516" t="s">
        <v>1885</v>
      </c>
      <c r="C516">
        <v>18063211000</v>
      </c>
      <c r="D516">
        <f t="shared" si="8"/>
        <v>1</v>
      </c>
      <c r="E516" s="8">
        <f>_xlfn.XLOOKUP(C516,'High Income'!G:G,'High Income'!C:C)</f>
        <v>81694</v>
      </c>
      <c r="F516">
        <f>_xlfn.XLOOKUP(C516,'High Income'!G:G,'High Income'!H:H)</f>
        <v>0</v>
      </c>
      <c r="G516">
        <f>_xlfn.XLOOKUP(C516,'Low Poverty'!G:G,'Low Poverty'!C:C)</f>
        <v>7.8</v>
      </c>
      <c r="H516">
        <f>_xlfn.XLOOKUP(C516,'Low Poverty'!G:G,'Low Poverty'!H:H)</f>
        <v>0</v>
      </c>
      <c r="I516">
        <f>_xlfn.XLOOKUP(A:A,'Low Unemployment'!A:A,'Low Unemployment'!B:B)</f>
        <v>3.1</v>
      </c>
      <c r="J516">
        <f>_xlfn.XLOOKUP(A516,'Low Unemployment'!A:A,'Low Unemployment'!C:C)</f>
        <v>1</v>
      </c>
      <c r="K516">
        <f>_xlfn.XLOOKUP(A516,'Primary Care Physician'!A:A,'Primary Care Physician'!B:B)</f>
        <v>2062</v>
      </c>
      <c r="L516">
        <f>_xlfn.XLOOKUP(A516,'Primary Care Physician'!A:A,'Primary Care Physician'!C:C)</f>
        <v>0</v>
      </c>
      <c r="M516">
        <f>IFERROR(_xlfn.XLOOKUP(C516,RECAP!E:E,RECAP!F:F),0)</f>
        <v>0</v>
      </c>
      <c r="N516">
        <f>IFERROR(_xlfn.XLOOKUP(Table3[[#This Row],[Full Tract]],'IN QCT'!A:A,'IN QCT'!B:B),0)</f>
        <v>0</v>
      </c>
    </row>
    <row r="517" spans="1:14" x14ac:dyDescent="0.25">
      <c r="A517" t="s">
        <v>2739</v>
      </c>
      <c r="B517" t="s">
        <v>2273</v>
      </c>
      <c r="C517">
        <v>18063211100</v>
      </c>
      <c r="D517">
        <f t="shared" si="8"/>
        <v>3</v>
      </c>
      <c r="E517" s="8">
        <f>_xlfn.XLOOKUP(C517,'High Income'!G:G,'High Income'!C:C)</f>
        <v>98594</v>
      </c>
      <c r="F517">
        <f>_xlfn.XLOOKUP(C517,'High Income'!G:G,'High Income'!H:H)</f>
        <v>1</v>
      </c>
      <c r="G517">
        <f>_xlfn.XLOOKUP(C517,'Low Poverty'!G:G,'Low Poverty'!C:C)</f>
        <v>5.5</v>
      </c>
      <c r="H517">
        <f>_xlfn.XLOOKUP(C517,'Low Poverty'!G:G,'Low Poverty'!H:H)</f>
        <v>1</v>
      </c>
      <c r="I517">
        <f>_xlfn.XLOOKUP(A:A,'Low Unemployment'!A:A,'Low Unemployment'!B:B)</f>
        <v>3.1</v>
      </c>
      <c r="J517">
        <f>_xlfn.XLOOKUP(A517,'Low Unemployment'!A:A,'Low Unemployment'!C:C)</f>
        <v>1</v>
      </c>
      <c r="K517">
        <f>_xlfn.XLOOKUP(A517,'Primary Care Physician'!A:A,'Primary Care Physician'!B:B)</f>
        <v>2062</v>
      </c>
      <c r="L517">
        <f>_xlfn.XLOOKUP(A517,'Primary Care Physician'!A:A,'Primary Care Physician'!C:C)</f>
        <v>0</v>
      </c>
      <c r="M517">
        <f>IFERROR(_xlfn.XLOOKUP(C517,RECAP!E:E,RECAP!F:F),0)</f>
        <v>0</v>
      </c>
      <c r="N517">
        <f>IFERROR(_xlfn.XLOOKUP(Table3[[#This Row],[Full Tract]],'IN QCT'!A:A,'IN QCT'!B:B),0)</f>
        <v>0</v>
      </c>
    </row>
    <row r="518" spans="1:14" x14ac:dyDescent="0.25">
      <c r="A518" t="s">
        <v>2740</v>
      </c>
      <c r="B518" t="s">
        <v>1485</v>
      </c>
      <c r="C518">
        <v>18065975500</v>
      </c>
      <c r="D518">
        <f t="shared" si="8"/>
        <v>0</v>
      </c>
      <c r="E518" s="8">
        <f>_xlfn.XLOOKUP(C518,'High Income'!G:G,'High Income'!C:C)</f>
        <v>70341</v>
      </c>
      <c r="F518">
        <f>_xlfn.XLOOKUP(C518,'High Income'!G:G,'High Income'!H:H)</f>
        <v>0</v>
      </c>
      <c r="G518">
        <f>_xlfn.XLOOKUP(C518,'Low Poverty'!G:G,'Low Poverty'!C:C)</f>
        <v>10.6</v>
      </c>
      <c r="H518">
        <f>_xlfn.XLOOKUP(C518,'Low Poverty'!G:G,'Low Poverty'!H:H)</f>
        <v>0</v>
      </c>
      <c r="I518">
        <f>_xlfn.XLOOKUP(A:A,'Low Unemployment'!A:A,'Low Unemployment'!B:B)</f>
        <v>3.8</v>
      </c>
      <c r="J518">
        <f>_xlfn.XLOOKUP(A518,'Low Unemployment'!A:A,'Low Unemployment'!C:C)</f>
        <v>0</v>
      </c>
      <c r="K518">
        <f>_xlfn.XLOOKUP(A518,'Primary Care Physician'!A:A,'Primary Care Physician'!B:B)</f>
        <v>2447</v>
      </c>
      <c r="L518">
        <f>_xlfn.XLOOKUP(A518,'Primary Care Physician'!A:A,'Primary Care Physician'!C:C)</f>
        <v>0</v>
      </c>
      <c r="M518">
        <f>IFERROR(_xlfn.XLOOKUP(C518,RECAP!E:E,RECAP!F:F),0)</f>
        <v>0</v>
      </c>
      <c r="N518">
        <f>IFERROR(_xlfn.XLOOKUP(Table3[[#This Row],[Full Tract]],'IN QCT'!A:A,'IN QCT'!B:B),0)</f>
        <v>0</v>
      </c>
    </row>
    <row r="519" spans="1:14" x14ac:dyDescent="0.25">
      <c r="A519" t="s">
        <v>2740</v>
      </c>
      <c r="B519" t="s">
        <v>1385</v>
      </c>
      <c r="C519">
        <v>18065975600</v>
      </c>
      <c r="D519">
        <f t="shared" si="8"/>
        <v>0</v>
      </c>
      <c r="E519" s="8">
        <f>_xlfn.XLOOKUP(C519,'High Income'!G:G,'High Income'!C:C)</f>
        <v>67386</v>
      </c>
      <c r="F519">
        <f>_xlfn.XLOOKUP(C519,'High Income'!G:G,'High Income'!H:H)</f>
        <v>0</v>
      </c>
      <c r="G519">
        <f>_xlfn.XLOOKUP(C519,'Low Poverty'!G:G,'Low Poverty'!C:C)</f>
        <v>6.6</v>
      </c>
      <c r="H519">
        <f>_xlfn.XLOOKUP(C519,'Low Poverty'!G:G,'Low Poverty'!H:H)</f>
        <v>0</v>
      </c>
      <c r="I519">
        <f>_xlfn.XLOOKUP(A:A,'Low Unemployment'!A:A,'Low Unemployment'!B:B)</f>
        <v>3.8</v>
      </c>
      <c r="J519">
        <f>_xlfn.XLOOKUP(A519,'Low Unemployment'!A:A,'Low Unemployment'!C:C)</f>
        <v>0</v>
      </c>
      <c r="K519">
        <f>_xlfn.XLOOKUP(A519,'Primary Care Physician'!A:A,'Primary Care Physician'!B:B)</f>
        <v>2447</v>
      </c>
      <c r="L519">
        <f>_xlfn.XLOOKUP(A519,'Primary Care Physician'!A:A,'Primary Care Physician'!C:C)</f>
        <v>0</v>
      </c>
      <c r="M519">
        <f>IFERROR(_xlfn.XLOOKUP(C519,RECAP!E:E,RECAP!F:F),0)</f>
        <v>0</v>
      </c>
      <c r="N519">
        <f>IFERROR(_xlfn.XLOOKUP(Table3[[#This Row],[Full Tract]],'IN QCT'!A:A,'IN QCT'!B:B),0)</f>
        <v>0</v>
      </c>
    </row>
    <row r="520" spans="1:14" x14ac:dyDescent="0.25">
      <c r="A520" t="s">
        <v>2740</v>
      </c>
      <c r="B520" t="s">
        <v>1333</v>
      </c>
      <c r="C520">
        <v>18065975700</v>
      </c>
      <c r="D520">
        <f t="shared" si="8"/>
        <v>0</v>
      </c>
      <c r="E520" s="8">
        <f>_xlfn.XLOOKUP(C520,'High Income'!G:G,'High Income'!C:C)</f>
        <v>66649</v>
      </c>
      <c r="F520">
        <f>_xlfn.XLOOKUP(C520,'High Income'!G:G,'High Income'!H:H)</f>
        <v>0</v>
      </c>
      <c r="G520">
        <f>_xlfn.XLOOKUP(C520,'Low Poverty'!G:G,'Low Poverty'!C:C)</f>
        <v>7.5</v>
      </c>
      <c r="H520">
        <f>_xlfn.XLOOKUP(C520,'Low Poverty'!G:G,'Low Poverty'!H:H)</f>
        <v>0</v>
      </c>
      <c r="I520">
        <f>_xlfn.XLOOKUP(A:A,'Low Unemployment'!A:A,'Low Unemployment'!B:B)</f>
        <v>3.8</v>
      </c>
      <c r="J520">
        <f>_xlfn.XLOOKUP(A520,'Low Unemployment'!A:A,'Low Unemployment'!C:C)</f>
        <v>0</v>
      </c>
      <c r="K520">
        <f>_xlfn.XLOOKUP(A520,'Primary Care Physician'!A:A,'Primary Care Physician'!B:B)</f>
        <v>2447</v>
      </c>
      <c r="L520">
        <f>_xlfn.XLOOKUP(A520,'Primary Care Physician'!A:A,'Primary Care Physician'!C:C)</f>
        <v>0</v>
      </c>
      <c r="M520">
        <f>IFERROR(_xlfn.XLOOKUP(C520,RECAP!E:E,RECAP!F:F),0)</f>
        <v>0</v>
      </c>
      <c r="N520">
        <f>IFERROR(_xlfn.XLOOKUP(Table3[[#This Row],[Full Tract]],'IN QCT'!A:A,'IN QCT'!B:B),0)</f>
        <v>0</v>
      </c>
    </row>
    <row r="521" spans="1:14" x14ac:dyDescent="0.25">
      <c r="A521" t="s">
        <v>2740</v>
      </c>
      <c r="B521" t="s">
        <v>1677</v>
      </c>
      <c r="C521">
        <v>18065975800</v>
      </c>
      <c r="D521">
        <f t="shared" si="8"/>
        <v>0</v>
      </c>
      <c r="E521" s="8">
        <f>_xlfn.XLOOKUP(C521,'High Income'!G:G,'High Income'!C:C)</f>
        <v>75292</v>
      </c>
      <c r="F521">
        <f>_xlfn.XLOOKUP(C521,'High Income'!G:G,'High Income'!H:H)</f>
        <v>0</v>
      </c>
      <c r="G521">
        <f>_xlfn.XLOOKUP(C521,'Low Poverty'!G:G,'Low Poverty'!C:C)</f>
        <v>6.7</v>
      </c>
      <c r="H521">
        <f>_xlfn.XLOOKUP(C521,'Low Poverty'!G:G,'Low Poverty'!H:H)</f>
        <v>0</v>
      </c>
      <c r="I521">
        <f>_xlfn.XLOOKUP(A:A,'Low Unemployment'!A:A,'Low Unemployment'!B:B)</f>
        <v>3.8</v>
      </c>
      <c r="J521">
        <f>_xlfn.XLOOKUP(A521,'Low Unemployment'!A:A,'Low Unemployment'!C:C)</f>
        <v>0</v>
      </c>
      <c r="K521">
        <f>_xlfn.XLOOKUP(A521,'Primary Care Physician'!A:A,'Primary Care Physician'!B:B)</f>
        <v>2447</v>
      </c>
      <c r="L521">
        <f>_xlfn.XLOOKUP(A521,'Primary Care Physician'!A:A,'Primary Care Physician'!C:C)</f>
        <v>0</v>
      </c>
      <c r="M521">
        <f>IFERROR(_xlfn.XLOOKUP(C521,RECAP!E:E,RECAP!F:F),0)</f>
        <v>0</v>
      </c>
      <c r="N521">
        <f>IFERROR(_xlfn.XLOOKUP(Table3[[#This Row],[Full Tract]],'IN QCT'!A:A,'IN QCT'!B:B),0)</f>
        <v>0</v>
      </c>
    </row>
    <row r="522" spans="1:14" x14ac:dyDescent="0.25">
      <c r="A522" t="s">
        <v>2740</v>
      </c>
      <c r="B522" t="s">
        <v>1431</v>
      </c>
      <c r="C522">
        <v>18065975900</v>
      </c>
      <c r="D522">
        <f t="shared" si="8"/>
        <v>1</v>
      </c>
      <c r="E522" s="8">
        <f>_xlfn.XLOOKUP(C522,'High Income'!G:G,'High Income'!C:C)</f>
        <v>69125</v>
      </c>
      <c r="F522">
        <f>_xlfn.XLOOKUP(C522,'High Income'!G:G,'High Income'!H:H)</f>
        <v>0</v>
      </c>
      <c r="G522">
        <f>_xlfn.XLOOKUP(C522,'Low Poverty'!G:G,'Low Poverty'!C:C)</f>
        <v>6.1</v>
      </c>
      <c r="H522">
        <f>_xlfn.XLOOKUP(C522,'Low Poverty'!G:G,'Low Poverty'!H:H)</f>
        <v>1</v>
      </c>
      <c r="I522">
        <f>_xlfn.XLOOKUP(A:A,'Low Unemployment'!A:A,'Low Unemployment'!B:B)</f>
        <v>3.8</v>
      </c>
      <c r="J522">
        <f>_xlfn.XLOOKUP(A522,'Low Unemployment'!A:A,'Low Unemployment'!C:C)</f>
        <v>0</v>
      </c>
      <c r="K522">
        <f>_xlfn.XLOOKUP(A522,'Primary Care Physician'!A:A,'Primary Care Physician'!B:B)</f>
        <v>2447</v>
      </c>
      <c r="L522">
        <f>_xlfn.XLOOKUP(A522,'Primary Care Physician'!A:A,'Primary Care Physician'!C:C)</f>
        <v>0</v>
      </c>
      <c r="M522">
        <f>IFERROR(_xlfn.XLOOKUP(C522,RECAP!E:E,RECAP!F:F),0)</f>
        <v>0</v>
      </c>
      <c r="N522">
        <f>IFERROR(_xlfn.XLOOKUP(Table3[[#This Row],[Full Tract]],'IN QCT'!A:A,'IN QCT'!B:B),0)</f>
        <v>0</v>
      </c>
    </row>
    <row r="523" spans="1:14" x14ac:dyDescent="0.25">
      <c r="A523" t="s">
        <v>2740</v>
      </c>
      <c r="B523" t="s">
        <v>1073</v>
      </c>
      <c r="C523">
        <v>18065976000</v>
      </c>
      <c r="D523">
        <f t="shared" si="8"/>
        <v>0</v>
      </c>
      <c r="E523" s="8">
        <f>_xlfn.XLOOKUP(C523,'High Income'!G:G,'High Income'!C:C)</f>
        <v>59639</v>
      </c>
      <c r="F523">
        <f>_xlfn.XLOOKUP(C523,'High Income'!G:G,'High Income'!H:H)</f>
        <v>0</v>
      </c>
      <c r="G523">
        <f>_xlfn.XLOOKUP(C523,'Low Poverty'!G:G,'Low Poverty'!C:C)</f>
        <v>10</v>
      </c>
      <c r="H523">
        <f>_xlfn.XLOOKUP(C523,'Low Poverty'!G:G,'Low Poverty'!H:H)</f>
        <v>0</v>
      </c>
      <c r="I523">
        <f>_xlfn.XLOOKUP(A:A,'Low Unemployment'!A:A,'Low Unemployment'!B:B)</f>
        <v>3.8</v>
      </c>
      <c r="J523">
        <f>_xlfn.XLOOKUP(A523,'Low Unemployment'!A:A,'Low Unemployment'!C:C)</f>
        <v>0</v>
      </c>
      <c r="K523">
        <f>_xlfn.XLOOKUP(A523,'Primary Care Physician'!A:A,'Primary Care Physician'!B:B)</f>
        <v>2447</v>
      </c>
      <c r="L523">
        <f>_xlfn.XLOOKUP(A523,'Primary Care Physician'!A:A,'Primary Care Physician'!C:C)</f>
        <v>0</v>
      </c>
      <c r="M523">
        <f>IFERROR(_xlfn.XLOOKUP(C523,RECAP!E:E,RECAP!F:F),0)</f>
        <v>0</v>
      </c>
      <c r="N523">
        <f>IFERROR(_xlfn.XLOOKUP(Table3[[#This Row],[Full Tract]],'IN QCT'!A:A,'IN QCT'!B:B),0)</f>
        <v>0</v>
      </c>
    </row>
    <row r="524" spans="1:14" x14ac:dyDescent="0.25">
      <c r="A524" t="s">
        <v>2740</v>
      </c>
      <c r="B524" t="s">
        <v>573</v>
      </c>
      <c r="C524">
        <v>18065976100</v>
      </c>
      <c r="D524">
        <f t="shared" si="8"/>
        <v>0</v>
      </c>
      <c r="E524" s="8">
        <f>_xlfn.XLOOKUP(C524,'High Income'!G:G,'High Income'!C:C)</f>
        <v>45921</v>
      </c>
      <c r="F524">
        <f>_xlfn.XLOOKUP(C524,'High Income'!G:G,'High Income'!H:H)</f>
        <v>0</v>
      </c>
      <c r="G524">
        <f>_xlfn.XLOOKUP(C524,'Low Poverty'!G:G,'Low Poverty'!C:C)</f>
        <v>16.399999999999999</v>
      </c>
      <c r="H524">
        <f>_xlfn.XLOOKUP(C524,'Low Poverty'!G:G,'Low Poverty'!H:H)</f>
        <v>0</v>
      </c>
      <c r="I524">
        <f>_xlfn.XLOOKUP(A:A,'Low Unemployment'!A:A,'Low Unemployment'!B:B)</f>
        <v>3.8</v>
      </c>
      <c r="J524">
        <f>_xlfn.XLOOKUP(A524,'Low Unemployment'!A:A,'Low Unemployment'!C:C)</f>
        <v>0</v>
      </c>
      <c r="K524">
        <f>_xlfn.XLOOKUP(A524,'Primary Care Physician'!A:A,'Primary Care Physician'!B:B)</f>
        <v>2447</v>
      </c>
      <c r="L524">
        <f>_xlfn.XLOOKUP(A524,'Primary Care Physician'!A:A,'Primary Care Physician'!C:C)</f>
        <v>0</v>
      </c>
      <c r="M524">
        <f>IFERROR(_xlfn.XLOOKUP(C524,RECAP!E:E,RECAP!F:F),0)</f>
        <v>0</v>
      </c>
      <c r="N524">
        <f>IFERROR(_xlfn.XLOOKUP(Table3[[#This Row],[Full Tract]],'IN QCT'!A:A,'IN QCT'!B:B),0)</f>
        <v>1</v>
      </c>
    </row>
    <row r="525" spans="1:14" x14ac:dyDescent="0.25">
      <c r="A525" t="s">
        <v>2740</v>
      </c>
      <c r="B525" t="s">
        <v>195</v>
      </c>
      <c r="C525">
        <v>18065976300</v>
      </c>
      <c r="D525">
        <f t="shared" si="8"/>
        <v>0</v>
      </c>
      <c r="E525" s="8">
        <f>_xlfn.XLOOKUP(C525,'High Income'!G:G,'High Income'!C:C)</f>
        <v>31759</v>
      </c>
      <c r="F525">
        <f>_xlfn.XLOOKUP(C525,'High Income'!G:G,'High Income'!H:H)</f>
        <v>0</v>
      </c>
      <c r="G525">
        <f>_xlfn.XLOOKUP(C525,'Low Poverty'!G:G,'Low Poverty'!C:C)</f>
        <v>22.4</v>
      </c>
      <c r="H525">
        <f>_xlfn.XLOOKUP(C525,'Low Poverty'!G:G,'Low Poverty'!H:H)</f>
        <v>0</v>
      </c>
      <c r="I525">
        <f>_xlfn.XLOOKUP(A:A,'Low Unemployment'!A:A,'Low Unemployment'!B:B)</f>
        <v>3.8</v>
      </c>
      <c r="J525">
        <f>_xlfn.XLOOKUP(A525,'Low Unemployment'!A:A,'Low Unemployment'!C:C)</f>
        <v>0</v>
      </c>
      <c r="K525">
        <f>_xlfn.XLOOKUP(A525,'Primary Care Physician'!A:A,'Primary Care Physician'!B:B)</f>
        <v>2447</v>
      </c>
      <c r="L525">
        <f>_xlfn.XLOOKUP(A525,'Primary Care Physician'!A:A,'Primary Care Physician'!C:C)</f>
        <v>0</v>
      </c>
      <c r="M525">
        <f>IFERROR(_xlfn.XLOOKUP(C525,RECAP!E:E,RECAP!F:F),0)</f>
        <v>0</v>
      </c>
      <c r="N525">
        <f>IFERROR(_xlfn.XLOOKUP(Table3[[#This Row],[Full Tract]],'IN QCT'!A:A,'IN QCT'!B:B),0)</f>
        <v>1</v>
      </c>
    </row>
    <row r="526" spans="1:14" x14ac:dyDescent="0.25">
      <c r="A526" t="s">
        <v>2740</v>
      </c>
      <c r="B526" t="s">
        <v>795</v>
      </c>
      <c r="C526">
        <v>18065976400</v>
      </c>
      <c r="D526">
        <f t="shared" si="8"/>
        <v>0</v>
      </c>
      <c r="E526" s="8">
        <f>_xlfn.XLOOKUP(C526,'High Income'!G:G,'High Income'!C:C)</f>
        <v>52955</v>
      </c>
      <c r="F526">
        <f>_xlfn.XLOOKUP(C526,'High Income'!G:G,'High Income'!H:H)</f>
        <v>0</v>
      </c>
      <c r="G526">
        <f>_xlfn.XLOOKUP(C526,'Low Poverty'!G:G,'Low Poverty'!C:C)</f>
        <v>18.600000000000001</v>
      </c>
      <c r="H526">
        <f>_xlfn.XLOOKUP(C526,'Low Poverty'!G:G,'Low Poverty'!H:H)</f>
        <v>0</v>
      </c>
      <c r="I526">
        <f>_xlfn.XLOOKUP(A:A,'Low Unemployment'!A:A,'Low Unemployment'!B:B)</f>
        <v>3.8</v>
      </c>
      <c r="J526">
        <f>_xlfn.XLOOKUP(A526,'Low Unemployment'!A:A,'Low Unemployment'!C:C)</f>
        <v>0</v>
      </c>
      <c r="K526">
        <f>_xlfn.XLOOKUP(A526,'Primary Care Physician'!A:A,'Primary Care Physician'!B:B)</f>
        <v>2447</v>
      </c>
      <c r="L526">
        <f>_xlfn.XLOOKUP(A526,'Primary Care Physician'!A:A,'Primary Care Physician'!C:C)</f>
        <v>0</v>
      </c>
      <c r="M526">
        <f>IFERROR(_xlfn.XLOOKUP(C526,RECAP!E:E,RECAP!F:F),0)</f>
        <v>0</v>
      </c>
      <c r="N526">
        <f>IFERROR(_xlfn.XLOOKUP(Table3[[#This Row],[Full Tract]],'IN QCT'!A:A,'IN QCT'!B:B),0)</f>
        <v>0</v>
      </c>
    </row>
    <row r="527" spans="1:14" x14ac:dyDescent="0.25">
      <c r="A527" t="s">
        <v>2740</v>
      </c>
      <c r="B527" t="s">
        <v>487</v>
      </c>
      <c r="C527">
        <v>18065976500</v>
      </c>
      <c r="D527">
        <f t="shared" si="8"/>
        <v>0</v>
      </c>
      <c r="E527" s="8">
        <f>_xlfn.XLOOKUP(C527,'High Income'!G:G,'High Income'!C:C)</f>
        <v>43902</v>
      </c>
      <c r="F527">
        <f>_xlfn.XLOOKUP(C527,'High Income'!G:G,'High Income'!H:H)</f>
        <v>0</v>
      </c>
      <c r="G527">
        <f>_xlfn.XLOOKUP(C527,'Low Poverty'!G:G,'Low Poverty'!C:C)</f>
        <v>32.9</v>
      </c>
      <c r="H527">
        <f>_xlfn.XLOOKUP(C527,'Low Poverty'!G:G,'Low Poverty'!H:H)</f>
        <v>0</v>
      </c>
      <c r="I527">
        <f>_xlfn.XLOOKUP(A:A,'Low Unemployment'!A:A,'Low Unemployment'!B:B)</f>
        <v>3.8</v>
      </c>
      <c r="J527">
        <f>_xlfn.XLOOKUP(A527,'Low Unemployment'!A:A,'Low Unemployment'!C:C)</f>
        <v>0</v>
      </c>
      <c r="K527">
        <f>_xlfn.XLOOKUP(A527,'Primary Care Physician'!A:A,'Primary Care Physician'!B:B)</f>
        <v>2447</v>
      </c>
      <c r="L527">
        <f>_xlfn.XLOOKUP(A527,'Primary Care Physician'!A:A,'Primary Care Physician'!C:C)</f>
        <v>0</v>
      </c>
      <c r="M527">
        <f>IFERROR(_xlfn.XLOOKUP(C527,RECAP!E:E,RECAP!F:F),0)</f>
        <v>0</v>
      </c>
      <c r="N527">
        <f>IFERROR(_xlfn.XLOOKUP(Table3[[#This Row],[Full Tract]],'IN QCT'!A:A,'IN QCT'!B:B),0)</f>
        <v>1</v>
      </c>
    </row>
    <row r="528" spans="1:14" x14ac:dyDescent="0.25">
      <c r="A528" t="s">
        <v>2740</v>
      </c>
      <c r="B528" t="s">
        <v>827</v>
      </c>
      <c r="C528">
        <v>18065976600</v>
      </c>
      <c r="D528">
        <f t="shared" si="8"/>
        <v>0</v>
      </c>
      <c r="E528" s="8">
        <f>_xlfn.XLOOKUP(C528,'High Income'!G:G,'High Income'!C:C)</f>
        <v>53476</v>
      </c>
      <c r="F528">
        <f>_xlfn.XLOOKUP(C528,'High Income'!G:G,'High Income'!H:H)</f>
        <v>0</v>
      </c>
      <c r="G528">
        <f>_xlfn.XLOOKUP(C528,'Low Poverty'!G:G,'Low Poverty'!C:C)</f>
        <v>16.7</v>
      </c>
      <c r="H528">
        <f>_xlfn.XLOOKUP(C528,'Low Poverty'!G:G,'Low Poverty'!H:H)</f>
        <v>0</v>
      </c>
      <c r="I528">
        <f>_xlfn.XLOOKUP(A:A,'Low Unemployment'!A:A,'Low Unemployment'!B:B)</f>
        <v>3.8</v>
      </c>
      <c r="J528">
        <f>_xlfn.XLOOKUP(A528,'Low Unemployment'!A:A,'Low Unemployment'!C:C)</f>
        <v>0</v>
      </c>
      <c r="K528">
        <f>_xlfn.XLOOKUP(A528,'Primary Care Physician'!A:A,'Primary Care Physician'!B:B)</f>
        <v>2447</v>
      </c>
      <c r="L528">
        <f>_xlfn.XLOOKUP(A528,'Primary Care Physician'!A:A,'Primary Care Physician'!C:C)</f>
        <v>0</v>
      </c>
      <c r="M528">
        <f>IFERROR(_xlfn.XLOOKUP(C528,RECAP!E:E,RECAP!F:F),0)</f>
        <v>0</v>
      </c>
      <c r="N528">
        <f>IFERROR(_xlfn.XLOOKUP(Table3[[#This Row],[Full Tract]],'IN QCT'!A:A,'IN QCT'!B:B),0)</f>
        <v>0</v>
      </c>
    </row>
    <row r="529" spans="1:14" x14ac:dyDescent="0.25">
      <c r="A529" t="s">
        <v>2740</v>
      </c>
      <c r="B529" t="s">
        <v>969</v>
      </c>
      <c r="C529">
        <v>18065976700</v>
      </c>
      <c r="D529">
        <f t="shared" si="8"/>
        <v>0</v>
      </c>
      <c r="E529" s="8">
        <f>_xlfn.XLOOKUP(C529,'High Income'!G:G,'High Income'!C:C)</f>
        <v>56806</v>
      </c>
      <c r="F529">
        <f>_xlfn.XLOOKUP(C529,'High Income'!G:G,'High Income'!H:H)</f>
        <v>0</v>
      </c>
      <c r="G529">
        <f>_xlfn.XLOOKUP(C529,'Low Poverty'!G:G,'Low Poverty'!C:C)</f>
        <v>23.3</v>
      </c>
      <c r="H529">
        <f>_xlfn.XLOOKUP(C529,'Low Poverty'!G:G,'Low Poverty'!H:H)</f>
        <v>0</v>
      </c>
      <c r="I529">
        <f>_xlfn.XLOOKUP(A:A,'Low Unemployment'!A:A,'Low Unemployment'!B:B)</f>
        <v>3.8</v>
      </c>
      <c r="J529">
        <f>_xlfn.XLOOKUP(A529,'Low Unemployment'!A:A,'Low Unemployment'!C:C)</f>
        <v>0</v>
      </c>
      <c r="K529">
        <f>_xlfn.XLOOKUP(A529,'Primary Care Physician'!A:A,'Primary Care Physician'!B:B)</f>
        <v>2447</v>
      </c>
      <c r="L529">
        <f>_xlfn.XLOOKUP(A529,'Primary Care Physician'!A:A,'Primary Care Physician'!C:C)</f>
        <v>0</v>
      </c>
      <c r="M529">
        <f>IFERROR(_xlfn.XLOOKUP(C529,RECAP!E:E,RECAP!F:F),0)</f>
        <v>0</v>
      </c>
      <c r="N529">
        <f>IFERROR(_xlfn.XLOOKUP(Table3[[#This Row],[Full Tract]],'IN QCT'!A:A,'IN QCT'!B:B),0)</f>
        <v>0</v>
      </c>
    </row>
    <row r="530" spans="1:14" x14ac:dyDescent="0.25">
      <c r="A530" t="s">
        <v>2740</v>
      </c>
      <c r="B530" t="s">
        <v>1843</v>
      </c>
      <c r="C530">
        <v>18065976800</v>
      </c>
      <c r="D530">
        <f t="shared" si="8"/>
        <v>0</v>
      </c>
      <c r="E530" s="8">
        <f>_xlfn.XLOOKUP(C530,'High Income'!G:G,'High Income'!C:C)</f>
        <v>80789</v>
      </c>
      <c r="F530">
        <f>_xlfn.XLOOKUP(C530,'High Income'!G:G,'High Income'!H:H)</f>
        <v>0</v>
      </c>
      <c r="G530">
        <f>_xlfn.XLOOKUP(C530,'Low Poverty'!G:G,'Low Poverty'!C:C)</f>
        <v>9.1999999999999993</v>
      </c>
      <c r="H530">
        <f>_xlfn.XLOOKUP(C530,'Low Poverty'!G:G,'Low Poverty'!H:H)</f>
        <v>0</v>
      </c>
      <c r="I530">
        <f>_xlfn.XLOOKUP(A:A,'Low Unemployment'!A:A,'Low Unemployment'!B:B)</f>
        <v>3.8</v>
      </c>
      <c r="J530">
        <f>_xlfn.XLOOKUP(A530,'Low Unemployment'!A:A,'Low Unemployment'!C:C)</f>
        <v>0</v>
      </c>
      <c r="K530">
        <f>_xlfn.XLOOKUP(A530,'Primary Care Physician'!A:A,'Primary Care Physician'!B:B)</f>
        <v>2447</v>
      </c>
      <c r="L530">
        <f>_xlfn.XLOOKUP(A530,'Primary Care Physician'!A:A,'Primary Care Physician'!C:C)</f>
        <v>0</v>
      </c>
      <c r="M530">
        <f>IFERROR(_xlfn.XLOOKUP(C530,RECAP!E:E,RECAP!F:F),0)</f>
        <v>0</v>
      </c>
      <c r="N530">
        <f>IFERROR(_xlfn.XLOOKUP(Table3[[#This Row],[Full Tract]],'IN QCT'!A:A,'IN QCT'!B:B),0)</f>
        <v>0</v>
      </c>
    </row>
    <row r="531" spans="1:14" x14ac:dyDescent="0.25">
      <c r="A531" t="s">
        <v>2741</v>
      </c>
      <c r="B531" t="s">
        <v>213</v>
      </c>
      <c r="C531">
        <v>18067001000</v>
      </c>
      <c r="D531">
        <f t="shared" si="8"/>
        <v>1</v>
      </c>
      <c r="E531" s="8">
        <f>_xlfn.XLOOKUP(C531,'High Income'!G:G,'High Income'!C:C)</f>
        <v>52500</v>
      </c>
      <c r="F531">
        <f>_xlfn.XLOOKUP(C531,'High Income'!G:G,'High Income'!H:H)</f>
        <v>0</v>
      </c>
      <c r="G531">
        <f>_xlfn.XLOOKUP(C531,'Low Poverty'!G:G,'Low Poverty'!C:C)</f>
        <v>29.6</v>
      </c>
      <c r="H531">
        <f>_xlfn.XLOOKUP(C531,'Low Poverty'!G:G,'Low Poverty'!H:H)</f>
        <v>0</v>
      </c>
      <c r="I531">
        <f>_xlfn.XLOOKUP(A:A,'Low Unemployment'!A:A,'Low Unemployment'!B:B)</f>
        <v>6.5</v>
      </c>
      <c r="J531">
        <f>_xlfn.XLOOKUP(A531,'Low Unemployment'!A:A,'Low Unemployment'!C:C)</f>
        <v>0</v>
      </c>
      <c r="K531">
        <f>_xlfn.XLOOKUP(A531,'Primary Care Physician'!A:A,'Primary Care Physician'!B:B)</f>
        <v>1819</v>
      </c>
      <c r="L531">
        <f>_xlfn.XLOOKUP(A531,'Primary Care Physician'!A:A,'Primary Care Physician'!C:C)</f>
        <v>1</v>
      </c>
      <c r="M531">
        <f>IFERROR(_xlfn.XLOOKUP(C531,RECAP!E:E,RECAP!F:F),0)</f>
        <v>0</v>
      </c>
      <c r="N531">
        <f>IFERROR(_xlfn.XLOOKUP(Table3[[#This Row],[Full Tract]],'IN QCT'!A:A,'IN QCT'!B:B),0)</f>
        <v>0</v>
      </c>
    </row>
    <row r="532" spans="1:14" x14ac:dyDescent="0.25">
      <c r="A532" t="s">
        <v>2741</v>
      </c>
      <c r="B532" t="s">
        <v>301</v>
      </c>
      <c r="C532">
        <v>18067010100</v>
      </c>
      <c r="D532">
        <f t="shared" si="8"/>
        <v>1</v>
      </c>
      <c r="E532" s="8">
        <f>_xlfn.XLOOKUP(C532,'High Income'!G:G,'High Income'!C:C)</f>
        <v>79911</v>
      </c>
      <c r="F532">
        <f>_xlfn.XLOOKUP(C532,'High Income'!G:G,'High Income'!H:H)</f>
        <v>0</v>
      </c>
      <c r="G532">
        <f>_xlfn.XLOOKUP(C532,'Low Poverty'!G:G,'Low Poverty'!C:C)</f>
        <v>6.9</v>
      </c>
      <c r="H532">
        <f>_xlfn.XLOOKUP(C532,'Low Poverty'!G:G,'Low Poverty'!H:H)</f>
        <v>0</v>
      </c>
      <c r="I532">
        <f>_xlfn.XLOOKUP(A:A,'Low Unemployment'!A:A,'Low Unemployment'!B:B)</f>
        <v>6.5</v>
      </c>
      <c r="J532">
        <f>_xlfn.XLOOKUP(A532,'Low Unemployment'!A:A,'Low Unemployment'!C:C)</f>
        <v>0</v>
      </c>
      <c r="K532">
        <f>_xlfn.XLOOKUP(A532,'Primary Care Physician'!A:A,'Primary Care Physician'!B:B)</f>
        <v>1819</v>
      </c>
      <c r="L532">
        <f>_xlfn.XLOOKUP(A532,'Primary Care Physician'!A:A,'Primary Care Physician'!C:C)</f>
        <v>1</v>
      </c>
      <c r="M532">
        <f>IFERROR(_xlfn.XLOOKUP(C532,RECAP!E:E,RECAP!F:F),0)</f>
        <v>0</v>
      </c>
      <c r="N532">
        <f>IFERROR(_xlfn.XLOOKUP(Table3[[#This Row],[Full Tract]],'IN QCT'!A:A,'IN QCT'!B:B),0)</f>
        <v>0</v>
      </c>
    </row>
    <row r="533" spans="1:14" x14ac:dyDescent="0.25">
      <c r="A533" t="s">
        <v>2741</v>
      </c>
      <c r="B533" t="s">
        <v>491</v>
      </c>
      <c r="C533">
        <v>18067010201</v>
      </c>
      <c r="D533">
        <f t="shared" si="8"/>
        <v>1</v>
      </c>
      <c r="E533" s="8">
        <f>_xlfn.XLOOKUP(C533,'High Income'!G:G,'High Income'!C:C)</f>
        <v>80469</v>
      </c>
      <c r="F533">
        <f>_xlfn.XLOOKUP(C533,'High Income'!G:G,'High Income'!H:H)</f>
        <v>0</v>
      </c>
      <c r="G533">
        <f>_xlfn.XLOOKUP(C533,'Low Poverty'!G:G,'Low Poverty'!C:C)</f>
        <v>11.1</v>
      </c>
      <c r="H533">
        <f>_xlfn.XLOOKUP(C533,'Low Poverty'!G:G,'Low Poverty'!H:H)</f>
        <v>0</v>
      </c>
      <c r="I533">
        <f>_xlfn.XLOOKUP(A:A,'Low Unemployment'!A:A,'Low Unemployment'!B:B)</f>
        <v>6.5</v>
      </c>
      <c r="J533">
        <f>_xlfn.XLOOKUP(A533,'Low Unemployment'!A:A,'Low Unemployment'!C:C)</f>
        <v>0</v>
      </c>
      <c r="K533">
        <f>_xlfn.XLOOKUP(A533,'Primary Care Physician'!A:A,'Primary Care Physician'!B:B)</f>
        <v>1819</v>
      </c>
      <c r="L533">
        <f>_xlfn.XLOOKUP(A533,'Primary Care Physician'!A:A,'Primary Care Physician'!C:C)</f>
        <v>1</v>
      </c>
      <c r="M533">
        <f>IFERROR(_xlfn.XLOOKUP(C533,RECAP!E:E,RECAP!F:F),0)</f>
        <v>0</v>
      </c>
      <c r="N533">
        <f>IFERROR(_xlfn.XLOOKUP(Table3[[#This Row],[Full Tract]],'IN QCT'!A:A,'IN QCT'!B:B),0)</f>
        <v>0</v>
      </c>
    </row>
    <row r="534" spans="1:14" x14ac:dyDescent="0.25">
      <c r="A534" t="s">
        <v>2741</v>
      </c>
      <c r="B534" t="s">
        <v>257</v>
      </c>
      <c r="C534">
        <v>18067010202</v>
      </c>
      <c r="D534">
        <f t="shared" si="8"/>
        <v>2</v>
      </c>
      <c r="E534" s="8">
        <f>_xlfn.XLOOKUP(C534,'High Income'!G:G,'High Income'!C:C)</f>
        <v>80329</v>
      </c>
      <c r="F534">
        <f>_xlfn.XLOOKUP(C534,'High Income'!G:G,'High Income'!H:H)</f>
        <v>0</v>
      </c>
      <c r="G534">
        <f>_xlfn.XLOOKUP(C534,'Low Poverty'!G:G,'Low Poverty'!C:C)</f>
        <v>5.0999999999999996</v>
      </c>
      <c r="H534">
        <f>_xlfn.XLOOKUP(C534,'Low Poverty'!G:G,'Low Poverty'!H:H)</f>
        <v>1</v>
      </c>
      <c r="I534">
        <f>_xlfn.XLOOKUP(A:A,'Low Unemployment'!A:A,'Low Unemployment'!B:B)</f>
        <v>6.5</v>
      </c>
      <c r="J534">
        <f>_xlfn.XLOOKUP(A534,'Low Unemployment'!A:A,'Low Unemployment'!C:C)</f>
        <v>0</v>
      </c>
      <c r="K534">
        <f>_xlfn.XLOOKUP(A534,'Primary Care Physician'!A:A,'Primary Care Physician'!B:B)</f>
        <v>1819</v>
      </c>
      <c r="L534">
        <f>_xlfn.XLOOKUP(A534,'Primary Care Physician'!A:A,'Primary Care Physician'!C:C)</f>
        <v>1</v>
      </c>
      <c r="M534">
        <f>IFERROR(_xlfn.XLOOKUP(C534,RECAP!E:E,RECAP!F:F),0)</f>
        <v>0</v>
      </c>
      <c r="N534">
        <f>IFERROR(_xlfn.XLOOKUP(Table3[[#This Row],[Full Tract]],'IN QCT'!A:A,'IN QCT'!B:B),0)</f>
        <v>0</v>
      </c>
    </row>
    <row r="535" spans="1:14" x14ac:dyDescent="0.25">
      <c r="A535" t="s">
        <v>2741</v>
      </c>
      <c r="B535" t="s">
        <v>699</v>
      </c>
      <c r="C535">
        <v>18067010300</v>
      </c>
      <c r="D535">
        <f t="shared" si="8"/>
        <v>2</v>
      </c>
      <c r="E535" s="8">
        <f>_xlfn.XLOOKUP(C535,'High Income'!G:G,'High Income'!C:C)</f>
        <v>85605</v>
      </c>
      <c r="F535">
        <f>_xlfn.XLOOKUP(C535,'High Income'!G:G,'High Income'!H:H)</f>
        <v>1</v>
      </c>
      <c r="G535">
        <f>_xlfn.XLOOKUP(C535,'Low Poverty'!G:G,'Low Poverty'!C:C)</f>
        <v>8.6</v>
      </c>
      <c r="H535">
        <f>_xlfn.XLOOKUP(C535,'Low Poverty'!G:G,'Low Poverty'!H:H)</f>
        <v>0</v>
      </c>
      <c r="I535">
        <f>_xlfn.XLOOKUP(A:A,'Low Unemployment'!A:A,'Low Unemployment'!B:B)</f>
        <v>6.5</v>
      </c>
      <c r="J535">
        <f>_xlfn.XLOOKUP(A535,'Low Unemployment'!A:A,'Low Unemployment'!C:C)</f>
        <v>0</v>
      </c>
      <c r="K535">
        <f>_xlfn.XLOOKUP(A535,'Primary Care Physician'!A:A,'Primary Care Physician'!B:B)</f>
        <v>1819</v>
      </c>
      <c r="L535">
        <f>_xlfn.XLOOKUP(A535,'Primary Care Physician'!A:A,'Primary Care Physician'!C:C)</f>
        <v>1</v>
      </c>
      <c r="M535">
        <f>IFERROR(_xlfn.XLOOKUP(C535,RECAP!E:E,RECAP!F:F),0)</f>
        <v>0</v>
      </c>
      <c r="N535">
        <f>IFERROR(_xlfn.XLOOKUP(Table3[[#This Row],[Full Tract]],'IN QCT'!A:A,'IN QCT'!B:B),0)</f>
        <v>0</v>
      </c>
    </row>
    <row r="536" spans="1:14" x14ac:dyDescent="0.25">
      <c r="A536" t="s">
        <v>2741</v>
      </c>
      <c r="B536" t="s">
        <v>39</v>
      </c>
      <c r="C536">
        <v>18067010400</v>
      </c>
      <c r="D536">
        <f t="shared" si="8"/>
        <v>3</v>
      </c>
      <c r="E536" s="8">
        <f>_xlfn.XLOOKUP(C536,'High Income'!G:G,'High Income'!C:C)</f>
        <v>121953</v>
      </c>
      <c r="F536">
        <f>_xlfn.XLOOKUP(C536,'High Income'!G:G,'High Income'!H:H)</f>
        <v>1</v>
      </c>
      <c r="G536">
        <f>_xlfn.XLOOKUP(C536,'Low Poverty'!G:G,'Low Poverty'!C:C)</f>
        <v>2.7</v>
      </c>
      <c r="H536">
        <f>_xlfn.XLOOKUP(C536,'Low Poverty'!G:G,'Low Poverty'!H:H)</f>
        <v>1</v>
      </c>
      <c r="I536">
        <f>_xlfn.XLOOKUP(A:A,'Low Unemployment'!A:A,'Low Unemployment'!B:B)</f>
        <v>6.5</v>
      </c>
      <c r="J536">
        <f>_xlfn.XLOOKUP(A536,'Low Unemployment'!A:A,'Low Unemployment'!C:C)</f>
        <v>0</v>
      </c>
      <c r="K536">
        <f>_xlfn.XLOOKUP(A536,'Primary Care Physician'!A:A,'Primary Care Physician'!B:B)</f>
        <v>1819</v>
      </c>
      <c r="L536">
        <f>_xlfn.XLOOKUP(A536,'Primary Care Physician'!A:A,'Primary Care Physician'!C:C)</f>
        <v>1</v>
      </c>
      <c r="M536">
        <f>IFERROR(_xlfn.XLOOKUP(C536,RECAP!E:E,RECAP!F:F),0)</f>
        <v>0</v>
      </c>
      <c r="N536">
        <f>IFERROR(_xlfn.XLOOKUP(Table3[[#This Row],[Full Tract]],'IN QCT'!A:A,'IN QCT'!B:B),0)</f>
        <v>0</v>
      </c>
    </row>
    <row r="537" spans="1:14" x14ac:dyDescent="0.25">
      <c r="A537" t="s">
        <v>2741</v>
      </c>
      <c r="B537" t="s">
        <v>61</v>
      </c>
      <c r="C537">
        <v>18067010500</v>
      </c>
      <c r="D537">
        <f t="shared" si="8"/>
        <v>3</v>
      </c>
      <c r="E537" s="8">
        <f>_xlfn.XLOOKUP(C537,'High Income'!G:G,'High Income'!C:C)</f>
        <v>88631</v>
      </c>
      <c r="F537">
        <f>_xlfn.XLOOKUP(C537,'High Income'!G:G,'High Income'!H:H)</f>
        <v>1</v>
      </c>
      <c r="G537">
        <f>_xlfn.XLOOKUP(C537,'Low Poverty'!G:G,'Low Poverty'!C:C)</f>
        <v>5.3</v>
      </c>
      <c r="H537">
        <f>_xlfn.XLOOKUP(C537,'Low Poverty'!G:G,'Low Poverty'!H:H)</f>
        <v>1</v>
      </c>
      <c r="I537">
        <f>_xlfn.XLOOKUP(A:A,'Low Unemployment'!A:A,'Low Unemployment'!B:B)</f>
        <v>6.5</v>
      </c>
      <c r="J537">
        <f>_xlfn.XLOOKUP(A537,'Low Unemployment'!A:A,'Low Unemployment'!C:C)</f>
        <v>0</v>
      </c>
      <c r="K537">
        <f>_xlfn.XLOOKUP(A537,'Primary Care Physician'!A:A,'Primary Care Physician'!B:B)</f>
        <v>1819</v>
      </c>
      <c r="L537">
        <f>_xlfn.XLOOKUP(A537,'Primary Care Physician'!A:A,'Primary Care Physician'!C:C)</f>
        <v>1</v>
      </c>
      <c r="M537">
        <f>IFERROR(_xlfn.XLOOKUP(C537,RECAP!E:E,RECAP!F:F),0)</f>
        <v>0</v>
      </c>
      <c r="N537">
        <f>IFERROR(_xlfn.XLOOKUP(Table3[[#This Row],[Full Tract]],'IN QCT'!A:A,'IN QCT'!B:B),0)</f>
        <v>0</v>
      </c>
    </row>
    <row r="538" spans="1:14" x14ac:dyDescent="0.25">
      <c r="A538" t="s">
        <v>2741</v>
      </c>
      <c r="B538" t="s">
        <v>147</v>
      </c>
      <c r="C538">
        <v>18067010600</v>
      </c>
      <c r="D538">
        <f t="shared" si="8"/>
        <v>3</v>
      </c>
      <c r="E538" s="8">
        <f>_xlfn.XLOOKUP(C538,'High Income'!G:G,'High Income'!C:C)</f>
        <v>105046</v>
      </c>
      <c r="F538">
        <f>_xlfn.XLOOKUP(C538,'High Income'!G:G,'High Income'!H:H)</f>
        <v>1</v>
      </c>
      <c r="G538">
        <f>_xlfn.XLOOKUP(C538,'Low Poverty'!G:G,'Low Poverty'!C:C)</f>
        <v>1</v>
      </c>
      <c r="H538">
        <f>_xlfn.XLOOKUP(C538,'Low Poverty'!G:G,'Low Poverty'!H:H)</f>
        <v>1</v>
      </c>
      <c r="I538">
        <f>_xlfn.XLOOKUP(A:A,'Low Unemployment'!A:A,'Low Unemployment'!B:B)</f>
        <v>6.5</v>
      </c>
      <c r="J538">
        <f>_xlfn.XLOOKUP(A538,'Low Unemployment'!A:A,'Low Unemployment'!C:C)</f>
        <v>0</v>
      </c>
      <c r="K538">
        <f>_xlfn.XLOOKUP(A538,'Primary Care Physician'!A:A,'Primary Care Physician'!B:B)</f>
        <v>1819</v>
      </c>
      <c r="L538">
        <f>_xlfn.XLOOKUP(A538,'Primary Care Physician'!A:A,'Primary Care Physician'!C:C)</f>
        <v>1</v>
      </c>
      <c r="M538">
        <f>IFERROR(_xlfn.XLOOKUP(C538,RECAP!E:E,RECAP!F:F),0)</f>
        <v>0</v>
      </c>
      <c r="N538">
        <f>IFERROR(_xlfn.XLOOKUP(Table3[[#This Row],[Full Tract]],'IN QCT'!A:A,'IN QCT'!B:B),0)</f>
        <v>0</v>
      </c>
    </row>
    <row r="539" spans="1:14" x14ac:dyDescent="0.25">
      <c r="A539" t="s">
        <v>2741</v>
      </c>
      <c r="B539" t="s">
        <v>171</v>
      </c>
      <c r="C539">
        <v>18067001100</v>
      </c>
      <c r="D539">
        <f t="shared" si="8"/>
        <v>1</v>
      </c>
      <c r="E539" s="8">
        <f>_xlfn.XLOOKUP(C539,'High Income'!G:G,'High Income'!C:C)</f>
        <v>48492</v>
      </c>
      <c r="F539">
        <f>_xlfn.XLOOKUP(C539,'High Income'!G:G,'High Income'!H:H)</f>
        <v>0</v>
      </c>
      <c r="G539">
        <f>_xlfn.XLOOKUP(C539,'Low Poverty'!G:G,'Low Poverty'!C:C)</f>
        <v>16</v>
      </c>
      <c r="H539">
        <f>_xlfn.XLOOKUP(C539,'Low Poverty'!G:G,'Low Poverty'!H:H)</f>
        <v>0</v>
      </c>
      <c r="I539">
        <f>_xlfn.XLOOKUP(A:A,'Low Unemployment'!A:A,'Low Unemployment'!B:B)</f>
        <v>6.5</v>
      </c>
      <c r="J539">
        <f>_xlfn.XLOOKUP(A539,'Low Unemployment'!A:A,'Low Unemployment'!C:C)</f>
        <v>0</v>
      </c>
      <c r="K539">
        <f>_xlfn.XLOOKUP(A539,'Primary Care Physician'!A:A,'Primary Care Physician'!B:B)</f>
        <v>1819</v>
      </c>
      <c r="L539">
        <f>_xlfn.XLOOKUP(A539,'Primary Care Physician'!A:A,'Primary Care Physician'!C:C)</f>
        <v>1</v>
      </c>
      <c r="M539">
        <f>IFERROR(_xlfn.XLOOKUP(C539,RECAP!E:E,RECAP!F:F),0)</f>
        <v>0</v>
      </c>
      <c r="N539">
        <f>IFERROR(_xlfn.XLOOKUP(Table3[[#This Row],[Full Tract]],'IN QCT'!A:A,'IN QCT'!B:B),0)</f>
        <v>0</v>
      </c>
    </row>
    <row r="540" spans="1:14" x14ac:dyDescent="0.25">
      <c r="A540" t="s">
        <v>2741</v>
      </c>
      <c r="B540" t="s">
        <v>125</v>
      </c>
      <c r="C540">
        <v>18067001200</v>
      </c>
      <c r="D540">
        <f t="shared" si="8"/>
        <v>1</v>
      </c>
      <c r="E540" s="8">
        <f>_xlfn.XLOOKUP(C540,'High Income'!G:G,'High Income'!C:C)</f>
        <v>28365</v>
      </c>
      <c r="F540">
        <f>_xlfn.XLOOKUP(C540,'High Income'!G:G,'High Income'!H:H)</f>
        <v>0</v>
      </c>
      <c r="G540">
        <f>_xlfn.XLOOKUP(C540,'Low Poverty'!G:G,'Low Poverty'!C:C)</f>
        <v>42.4</v>
      </c>
      <c r="H540">
        <f>_xlfn.XLOOKUP(C540,'Low Poverty'!G:G,'Low Poverty'!H:H)</f>
        <v>0</v>
      </c>
      <c r="I540">
        <f>_xlfn.XLOOKUP(A:A,'Low Unemployment'!A:A,'Low Unemployment'!B:B)</f>
        <v>6.5</v>
      </c>
      <c r="J540">
        <f>_xlfn.XLOOKUP(A540,'Low Unemployment'!A:A,'Low Unemployment'!C:C)</f>
        <v>0</v>
      </c>
      <c r="K540">
        <f>_xlfn.XLOOKUP(A540,'Primary Care Physician'!A:A,'Primary Care Physician'!B:B)</f>
        <v>1819</v>
      </c>
      <c r="L540">
        <f>_xlfn.XLOOKUP(A540,'Primary Care Physician'!A:A,'Primary Care Physician'!C:C)</f>
        <v>1</v>
      </c>
      <c r="M540">
        <f>IFERROR(_xlfn.XLOOKUP(C540,RECAP!E:E,RECAP!F:F),0)</f>
        <v>0</v>
      </c>
      <c r="N540">
        <f>IFERROR(_xlfn.XLOOKUP(Table3[[#This Row],[Full Tract]],'IN QCT'!A:A,'IN QCT'!B:B),0)</f>
        <v>1</v>
      </c>
    </row>
    <row r="541" spans="1:14" x14ac:dyDescent="0.25">
      <c r="A541" t="s">
        <v>2741</v>
      </c>
      <c r="B541" t="s">
        <v>253</v>
      </c>
      <c r="C541">
        <v>18067001300</v>
      </c>
      <c r="D541">
        <f t="shared" si="8"/>
        <v>1</v>
      </c>
      <c r="E541" s="8">
        <f>_xlfn.XLOOKUP(C541,'High Income'!G:G,'High Income'!C:C)</f>
        <v>73409</v>
      </c>
      <c r="F541">
        <f>_xlfn.XLOOKUP(C541,'High Income'!G:G,'High Income'!H:H)</f>
        <v>0</v>
      </c>
      <c r="G541">
        <f>_xlfn.XLOOKUP(C541,'Low Poverty'!G:G,'Low Poverty'!C:C)</f>
        <v>6.2</v>
      </c>
      <c r="H541">
        <f>_xlfn.XLOOKUP(C541,'Low Poverty'!G:G,'Low Poverty'!H:H)</f>
        <v>0</v>
      </c>
      <c r="I541">
        <f>_xlfn.XLOOKUP(A:A,'Low Unemployment'!A:A,'Low Unemployment'!B:B)</f>
        <v>6.5</v>
      </c>
      <c r="J541">
        <f>_xlfn.XLOOKUP(A541,'Low Unemployment'!A:A,'Low Unemployment'!C:C)</f>
        <v>0</v>
      </c>
      <c r="K541">
        <f>_xlfn.XLOOKUP(A541,'Primary Care Physician'!A:A,'Primary Care Physician'!B:B)</f>
        <v>1819</v>
      </c>
      <c r="L541">
        <f>_xlfn.XLOOKUP(A541,'Primary Care Physician'!A:A,'Primary Care Physician'!C:C)</f>
        <v>1</v>
      </c>
      <c r="M541">
        <f>IFERROR(_xlfn.XLOOKUP(C541,RECAP!E:E,RECAP!F:F),0)</f>
        <v>0</v>
      </c>
      <c r="N541">
        <f>IFERROR(_xlfn.XLOOKUP(Table3[[#This Row],[Full Tract]],'IN QCT'!A:A,'IN QCT'!B:B),0)</f>
        <v>0</v>
      </c>
    </row>
    <row r="542" spans="1:14" x14ac:dyDescent="0.25">
      <c r="A542" t="s">
        <v>2741</v>
      </c>
      <c r="B542" t="s">
        <v>283</v>
      </c>
      <c r="C542">
        <v>18067001400</v>
      </c>
      <c r="D542">
        <f t="shared" si="8"/>
        <v>2</v>
      </c>
      <c r="E542" s="8">
        <f>_xlfn.XLOOKUP(C542,'High Income'!G:G,'High Income'!C:C)</f>
        <v>56109</v>
      </c>
      <c r="F542">
        <f>_xlfn.XLOOKUP(C542,'High Income'!G:G,'High Income'!H:H)</f>
        <v>0</v>
      </c>
      <c r="G542">
        <f>_xlfn.XLOOKUP(C542,'Low Poverty'!G:G,'Low Poverty'!C:C)</f>
        <v>5.3</v>
      </c>
      <c r="H542">
        <f>_xlfn.XLOOKUP(C542,'Low Poverty'!G:G,'Low Poverty'!H:H)</f>
        <v>1</v>
      </c>
      <c r="I542">
        <f>_xlfn.XLOOKUP(A:A,'Low Unemployment'!A:A,'Low Unemployment'!B:B)</f>
        <v>6.5</v>
      </c>
      <c r="J542">
        <f>_xlfn.XLOOKUP(A542,'Low Unemployment'!A:A,'Low Unemployment'!C:C)</f>
        <v>0</v>
      </c>
      <c r="K542">
        <f>_xlfn.XLOOKUP(A542,'Primary Care Physician'!A:A,'Primary Care Physician'!B:B)</f>
        <v>1819</v>
      </c>
      <c r="L542">
        <f>_xlfn.XLOOKUP(A542,'Primary Care Physician'!A:A,'Primary Care Physician'!C:C)</f>
        <v>1</v>
      </c>
      <c r="M542">
        <f>IFERROR(_xlfn.XLOOKUP(C542,RECAP!E:E,RECAP!F:F),0)</f>
        <v>0</v>
      </c>
      <c r="N542">
        <f>IFERROR(_xlfn.XLOOKUP(Table3[[#This Row],[Full Tract]],'IN QCT'!A:A,'IN QCT'!B:B),0)</f>
        <v>0</v>
      </c>
    </row>
    <row r="543" spans="1:14" x14ac:dyDescent="0.25">
      <c r="A543" t="s">
        <v>2741</v>
      </c>
      <c r="B543" t="s">
        <v>531</v>
      </c>
      <c r="C543">
        <v>18067001500</v>
      </c>
      <c r="D543">
        <f t="shared" si="8"/>
        <v>1</v>
      </c>
      <c r="E543" s="8">
        <f>_xlfn.XLOOKUP(C543,'High Income'!G:G,'High Income'!C:C)</f>
        <v>53493</v>
      </c>
      <c r="F543">
        <f>_xlfn.XLOOKUP(C543,'High Income'!G:G,'High Income'!H:H)</f>
        <v>0</v>
      </c>
      <c r="G543">
        <f>_xlfn.XLOOKUP(C543,'Low Poverty'!G:G,'Low Poverty'!C:C)</f>
        <v>14.1</v>
      </c>
      <c r="H543">
        <f>_xlfn.XLOOKUP(C543,'Low Poverty'!G:G,'Low Poverty'!H:H)</f>
        <v>0</v>
      </c>
      <c r="I543">
        <f>_xlfn.XLOOKUP(A:A,'Low Unemployment'!A:A,'Low Unemployment'!B:B)</f>
        <v>6.5</v>
      </c>
      <c r="J543">
        <f>_xlfn.XLOOKUP(A543,'Low Unemployment'!A:A,'Low Unemployment'!C:C)</f>
        <v>0</v>
      </c>
      <c r="K543">
        <f>_xlfn.XLOOKUP(A543,'Primary Care Physician'!A:A,'Primary Care Physician'!B:B)</f>
        <v>1819</v>
      </c>
      <c r="L543">
        <f>_xlfn.XLOOKUP(A543,'Primary Care Physician'!A:A,'Primary Care Physician'!C:C)</f>
        <v>1</v>
      </c>
      <c r="M543">
        <f>IFERROR(_xlfn.XLOOKUP(C543,RECAP!E:E,RECAP!F:F),0)</f>
        <v>0</v>
      </c>
      <c r="N543">
        <f>IFERROR(_xlfn.XLOOKUP(Table3[[#This Row],[Full Tract]],'IN QCT'!A:A,'IN QCT'!B:B),0)</f>
        <v>0</v>
      </c>
    </row>
    <row r="544" spans="1:14" x14ac:dyDescent="0.25">
      <c r="A544" t="s">
        <v>2741</v>
      </c>
      <c r="B544" t="s">
        <v>113</v>
      </c>
      <c r="C544">
        <v>18067000200</v>
      </c>
      <c r="D544">
        <f t="shared" si="8"/>
        <v>1</v>
      </c>
      <c r="E544" s="8">
        <f>_xlfn.XLOOKUP(C544,'High Income'!G:G,'High Income'!C:C)</f>
        <v>38125</v>
      </c>
      <c r="F544">
        <f>_xlfn.XLOOKUP(C544,'High Income'!G:G,'High Income'!H:H)</f>
        <v>0</v>
      </c>
      <c r="G544">
        <f>_xlfn.XLOOKUP(C544,'Low Poverty'!G:G,'Low Poverty'!C:C)</f>
        <v>17.3</v>
      </c>
      <c r="H544">
        <f>_xlfn.XLOOKUP(C544,'Low Poverty'!G:G,'Low Poverty'!H:H)</f>
        <v>0</v>
      </c>
      <c r="I544">
        <f>_xlfn.XLOOKUP(A:A,'Low Unemployment'!A:A,'Low Unemployment'!B:B)</f>
        <v>6.5</v>
      </c>
      <c r="J544">
        <f>_xlfn.XLOOKUP(A544,'Low Unemployment'!A:A,'Low Unemployment'!C:C)</f>
        <v>0</v>
      </c>
      <c r="K544">
        <f>_xlfn.XLOOKUP(A544,'Primary Care Physician'!A:A,'Primary Care Physician'!B:B)</f>
        <v>1819</v>
      </c>
      <c r="L544">
        <f>_xlfn.XLOOKUP(A544,'Primary Care Physician'!A:A,'Primary Care Physician'!C:C)</f>
        <v>1</v>
      </c>
      <c r="M544">
        <f>IFERROR(_xlfn.XLOOKUP(C544,RECAP!E:E,RECAP!F:F),0)</f>
        <v>0</v>
      </c>
      <c r="N544">
        <f>IFERROR(_xlfn.XLOOKUP(Table3[[#This Row],[Full Tract]],'IN QCT'!A:A,'IN QCT'!B:B),0)</f>
        <v>1</v>
      </c>
    </row>
    <row r="545" spans="1:14" x14ac:dyDescent="0.25">
      <c r="A545" t="s">
        <v>2741</v>
      </c>
      <c r="B545" t="s">
        <v>83</v>
      </c>
      <c r="C545">
        <v>18067000300</v>
      </c>
      <c r="D545">
        <f t="shared" si="8"/>
        <v>1</v>
      </c>
      <c r="E545" s="8">
        <f>_xlfn.XLOOKUP(C545,'High Income'!G:G,'High Income'!C:C)</f>
        <v>47845</v>
      </c>
      <c r="F545">
        <f>_xlfn.XLOOKUP(C545,'High Income'!G:G,'High Income'!H:H)</f>
        <v>0</v>
      </c>
      <c r="G545">
        <f>_xlfn.XLOOKUP(C545,'Low Poverty'!G:G,'Low Poverty'!C:C)</f>
        <v>23.4</v>
      </c>
      <c r="H545">
        <f>_xlfn.XLOOKUP(C545,'Low Poverty'!G:G,'Low Poverty'!H:H)</f>
        <v>0</v>
      </c>
      <c r="I545">
        <f>_xlfn.XLOOKUP(A:A,'Low Unemployment'!A:A,'Low Unemployment'!B:B)</f>
        <v>6.5</v>
      </c>
      <c r="J545">
        <f>_xlfn.XLOOKUP(A545,'Low Unemployment'!A:A,'Low Unemployment'!C:C)</f>
        <v>0</v>
      </c>
      <c r="K545">
        <f>_xlfn.XLOOKUP(A545,'Primary Care Physician'!A:A,'Primary Care Physician'!B:B)</f>
        <v>1819</v>
      </c>
      <c r="L545">
        <f>_xlfn.XLOOKUP(A545,'Primary Care Physician'!A:A,'Primary Care Physician'!C:C)</f>
        <v>1</v>
      </c>
      <c r="M545">
        <f>IFERROR(_xlfn.XLOOKUP(C545,RECAP!E:E,RECAP!F:F),0)</f>
        <v>0</v>
      </c>
      <c r="N545">
        <f>IFERROR(_xlfn.XLOOKUP(Table3[[#This Row],[Full Tract]],'IN QCT'!A:A,'IN QCT'!B:B),0)</f>
        <v>0</v>
      </c>
    </row>
    <row r="546" spans="1:14" x14ac:dyDescent="0.25">
      <c r="A546" t="s">
        <v>2741</v>
      </c>
      <c r="B546" t="s">
        <v>131</v>
      </c>
      <c r="C546">
        <v>18067000400</v>
      </c>
      <c r="D546">
        <f t="shared" si="8"/>
        <v>1</v>
      </c>
      <c r="E546" s="8">
        <f>_xlfn.XLOOKUP(C546,'High Income'!G:G,'High Income'!C:C)</f>
        <v>56731</v>
      </c>
      <c r="F546">
        <f>_xlfn.XLOOKUP(C546,'High Income'!G:G,'High Income'!H:H)</f>
        <v>0</v>
      </c>
      <c r="G546">
        <f>_xlfn.XLOOKUP(C546,'Low Poverty'!G:G,'Low Poverty'!C:C)</f>
        <v>20.5</v>
      </c>
      <c r="H546">
        <f>_xlfn.XLOOKUP(C546,'Low Poverty'!G:G,'Low Poverty'!H:H)</f>
        <v>0</v>
      </c>
      <c r="I546">
        <f>_xlfn.XLOOKUP(A:A,'Low Unemployment'!A:A,'Low Unemployment'!B:B)</f>
        <v>6.5</v>
      </c>
      <c r="J546">
        <f>_xlfn.XLOOKUP(A546,'Low Unemployment'!A:A,'Low Unemployment'!C:C)</f>
        <v>0</v>
      </c>
      <c r="K546">
        <f>_xlfn.XLOOKUP(A546,'Primary Care Physician'!A:A,'Primary Care Physician'!B:B)</f>
        <v>1819</v>
      </c>
      <c r="L546">
        <f>_xlfn.XLOOKUP(A546,'Primary Care Physician'!A:A,'Primary Care Physician'!C:C)</f>
        <v>1</v>
      </c>
      <c r="M546">
        <f>IFERROR(_xlfn.XLOOKUP(C546,RECAP!E:E,RECAP!F:F),0)</f>
        <v>0</v>
      </c>
      <c r="N546">
        <f>IFERROR(_xlfn.XLOOKUP(Table3[[#This Row],[Full Tract]],'IN QCT'!A:A,'IN QCT'!B:B),0)</f>
        <v>1</v>
      </c>
    </row>
    <row r="547" spans="1:14" x14ac:dyDescent="0.25">
      <c r="A547" t="s">
        <v>2741</v>
      </c>
      <c r="B547" t="s">
        <v>117</v>
      </c>
      <c r="C547">
        <v>18067000500</v>
      </c>
      <c r="D547">
        <f t="shared" si="8"/>
        <v>1</v>
      </c>
      <c r="E547" s="8">
        <f>_xlfn.XLOOKUP(C547,'High Income'!G:G,'High Income'!C:C)</f>
        <v>55223</v>
      </c>
      <c r="F547">
        <f>_xlfn.XLOOKUP(C547,'High Income'!G:G,'High Income'!H:H)</f>
        <v>0</v>
      </c>
      <c r="G547">
        <f>_xlfn.XLOOKUP(C547,'Low Poverty'!G:G,'Low Poverty'!C:C)</f>
        <v>15.3</v>
      </c>
      <c r="H547">
        <f>_xlfn.XLOOKUP(C547,'Low Poverty'!G:G,'Low Poverty'!H:H)</f>
        <v>0</v>
      </c>
      <c r="I547">
        <f>_xlfn.XLOOKUP(A:A,'Low Unemployment'!A:A,'Low Unemployment'!B:B)</f>
        <v>6.5</v>
      </c>
      <c r="J547">
        <f>_xlfn.XLOOKUP(A547,'Low Unemployment'!A:A,'Low Unemployment'!C:C)</f>
        <v>0</v>
      </c>
      <c r="K547">
        <f>_xlfn.XLOOKUP(A547,'Primary Care Physician'!A:A,'Primary Care Physician'!B:B)</f>
        <v>1819</v>
      </c>
      <c r="L547">
        <f>_xlfn.XLOOKUP(A547,'Primary Care Physician'!A:A,'Primary Care Physician'!C:C)</f>
        <v>1</v>
      </c>
      <c r="M547">
        <f>IFERROR(_xlfn.XLOOKUP(C547,RECAP!E:E,RECAP!F:F),0)</f>
        <v>0</v>
      </c>
      <c r="N547">
        <f>IFERROR(_xlfn.XLOOKUP(Table3[[#This Row],[Full Tract]],'IN QCT'!A:A,'IN QCT'!B:B),0)</f>
        <v>0</v>
      </c>
    </row>
    <row r="548" spans="1:14" x14ac:dyDescent="0.25">
      <c r="A548" t="s">
        <v>2741</v>
      </c>
      <c r="B548" t="s">
        <v>79</v>
      </c>
      <c r="C548">
        <v>18067000600</v>
      </c>
      <c r="D548">
        <f t="shared" si="8"/>
        <v>1</v>
      </c>
      <c r="E548" s="8">
        <f>_xlfn.XLOOKUP(C548,'High Income'!G:G,'High Income'!C:C)</f>
        <v>46712</v>
      </c>
      <c r="F548">
        <f>_xlfn.XLOOKUP(C548,'High Income'!G:G,'High Income'!H:H)</f>
        <v>0</v>
      </c>
      <c r="G548">
        <f>_xlfn.XLOOKUP(C548,'Low Poverty'!G:G,'Low Poverty'!C:C)</f>
        <v>20.399999999999999</v>
      </c>
      <c r="H548">
        <f>_xlfn.XLOOKUP(C548,'Low Poverty'!G:G,'Low Poverty'!H:H)</f>
        <v>0</v>
      </c>
      <c r="I548">
        <f>_xlfn.XLOOKUP(A:A,'Low Unemployment'!A:A,'Low Unemployment'!B:B)</f>
        <v>6.5</v>
      </c>
      <c r="J548">
        <f>_xlfn.XLOOKUP(A548,'Low Unemployment'!A:A,'Low Unemployment'!C:C)</f>
        <v>0</v>
      </c>
      <c r="K548">
        <f>_xlfn.XLOOKUP(A548,'Primary Care Physician'!A:A,'Primary Care Physician'!B:B)</f>
        <v>1819</v>
      </c>
      <c r="L548">
        <f>_xlfn.XLOOKUP(A548,'Primary Care Physician'!A:A,'Primary Care Physician'!C:C)</f>
        <v>1</v>
      </c>
      <c r="M548">
        <f>IFERROR(_xlfn.XLOOKUP(C548,RECAP!E:E,RECAP!F:F),0)</f>
        <v>0</v>
      </c>
      <c r="N548">
        <f>IFERROR(_xlfn.XLOOKUP(Table3[[#This Row],[Full Tract]],'IN QCT'!A:A,'IN QCT'!B:B),0)</f>
        <v>0</v>
      </c>
    </row>
    <row r="549" spans="1:14" x14ac:dyDescent="0.25">
      <c r="A549" t="s">
        <v>2741</v>
      </c>
      <c r="B549" t="s">
        <v>143</v>
      </c>
      <c r="C549">
        <v>18067000700</v>
      </c>
      <c r="D549">
        <f t="shared" si="8"/>
        <v>1</v>
      </c>
      <c r="E549" s="8">
        <f>_xlfn.XLOOKUP(C549,'High Income'!G:G,'High Income'!C:C)</f>
        <v>69227</v>
      </c>
      <c r="F549">
        <f>_xlfn.XLOOKUP(C549,'High Income'!G:G,'High Income'!H:H)</f>
        <v>0</v>
      </c>
      <c r="G549">
        <f>_xlfn.XLOOKUP(C549,'Low Poverty'!G:G,'Low Poverty'!C:C)</f>
        <v>7.6</v>
      </c>
      <c r="H549">
        <f>_xlfn.XLOOKUP(C549,'Low Poverty'!G:G,'Low Poverty'!H:H)</f>
        <v>0</v>
      </c>
      <c r="I549">
        <f>_xlfn.XLOOKUP(A:A,'Low Unemployment'!A:A,'Low Unemployment'!B:B)</f>
        <v>6.5</v>
      </c>
      <c r="J549">
        <f>_xlfn.XLOOKUP(A549,'Low Unemployment'!A:A,'Low Unemployment'!C:C)</f>
        <v>0</v>
      </c>
      <c r="K549">
        <f>_xlfn.XLOOKUP(A549,'Primary Care Physician'!A:A,'Primary Care Physician'!B:B)</f>
        <v>1819</v>
      </c>
      <c r="L549">
        <f>_xlfn.XLOOKUP(A549,'Primary Care Physician'!A:A,'Primary Care Physician'!C:C)</f>
        <v>1</v>
      </c>
      <c r="M549">
        <f>IFERROR(_xlfn.XLOOKUP(C549,RECAP!E:E,RECAP!F:F),0)</f>
        <v>0</v>
      </c>
      <c r="N549">
        <f>IFERROR(_xlfn.XLOOKUP(Table3[[#This Row],[Full Tract]],'IN QCT'!A:A,'IN QCT'!B:B),0)</f>
        <v>0</v>
      </c>
    </row>
    <row r="550" spans="1:14" x14ac:dyDescent="0.25">
      <c r="A550" t="s">
        <v>2741</v>
      </c>
      <c r="B550" t="s">
        <v>307</v>
      </c>
      <c r="C550">
        <v>18067000800</v>
      </c>
      <c r="D550">
        <f t="shared" si="8"/>
        <v>1</v>
      </c>
      <c r="E550" s="8">
        <f>_xlfn.XLOOKUP(C550,'High Income'!G:G,'High Income'!C:C)</f>
        <v>63457</v>
      </c>
      <c r="F550">
        <f>_xlfn.XLOOKUP(C550,'High Income'!G:G,'High Income'!H:H)</f>
        <v>0</v>
      </c>
      <c r="G550">
        <f>_xlfn.XLOOKUP(C550,'Low Poverty'!G:G,'Low Poverty'!C:C)</f>
        <v>9.8000000000000007</v>
      </c>
      <c r="H550">
        <f>_xlfn.XLOOKUP(C550,'Low Poverty'!G:G,'Low Poverty'!H:H)</f>
        <v>0</v>
      </c>
      <c r="I550">
        <f>_xlfn.XLOOKUP(A:A,'Low Unemployment'!A:A,'Low Unemployment'!B:B)</f>
        <v>6.5</v>
      </c>
      <c r="J550">
        <f>_xlfn.XLOOKUP(A550,'Low Unemployment'!A:A,'Low Unemployment'!C:C)</f>
        <v>0</v>
      </c>
      <c r="K550">
        <f>_xlfn.XLOOKUP(A550,'Primary Care Physician'!A:A,'Primary Care Physician'!B:B)</f>
        <v>1819</v>
      </c>
      <c r="L550">
        <f>_xlfn.XLOOKUP(A550,'Primary Care Physician'!A:A,'Primary Care Physician'!C:C)</f>
        <v>1</v>
      </c>
      <c r="M550">
        <f>IFERROR(_xlfn.XLOOKUP(C550,RECAP!E:E,RECAP!F:F),0)</f>
        <v>0</v>
      </c>
      <c r="N550">
        <f>IFERROR(_xlfn.XLOOKUP(Table3[[#This Row],[Full Tract]],'IN QCT'!A:A,'IN QCT'!B:B),0)</f>
        <v>0</v>
      </c>
    </row>
    <row r="551" spans="1:14" x14ac:dyDescent="0.25">
      <c r="A551" t="s">
        <v>2741</v>
      </c>
      <c r="B551" t="s">
        <v>275</v>
      </c>
      <c r="C551">
        <v>18067000900</v>
      </c>
      <c r="D551">
        <f t="shared" si="8"/>
        <v>1</v>
      </c>
      <c r="E551" s="8">
        <f>_xlfn.XLOOKUP(C551,'High Income'!G:G,'High Income'!C:C)</f>
        <v>41029</v>
      </c>
      <c r="F551">
        <f>_xlfn.XLOOKUP(C551,'High Income'!G:G,'High Income'!H:H)</f>
        <v>0</v>
      </c>
      <c r="G551">
        <f>_xlfn.XLOOKUP(C551,'Low Poverty'!G:G,'Low Poverty'!C:C)</f>
        <v>20.399999999999999</v>
      </c>
      <c r="H551">
        <f>_xlfn.XLOOKUP(C551,'Low Poverty'!G:G,'Low Poverty'!H:H)</f>
        <v>0</v>
      </c>
      <c r="I551">
        <f>_xlfn.XLOOKUP(A:A,'Low Unemployment'!A:A,'Low Unemployment'!B:B)</f>
        <v>6.5</v>
      </c>
      <c r="J551">
        <f>_xlfn.XLOOKUP(A551,'Low Unemployment'!A:A,'Low Unemployment'!C:C)</f>
        <v>0</v>
      </c>
      <c r="K551">
        <f>_xlfn.XLOOKUP(A551,'Primary Care Physician'!A:A,'Primary Care Physician'!B:B)</f>
        <v>1819</v>
      </c>
      <c r="L551">
        <f>_xlfn.XLOOKUP(A551,'Primary Care Physician'!A:A,'Primary Care Physician'!C:C)</f>
        <v>1</v>
      </c>
      <c r="M551">
        <f>IFERROR(_xlfn.XLOOKUP(C551,RECAP!E:E,RECAP!F:F),0)</f>
        <v>0</v>
      </c>
      <c r="N551">
        <f>IFERROR(_xlfn.XLOOKUP(Table3[[#This Row],[Full Tract]],'IN QCT'!A:A,'IN QCT'!B:B),0)</f>
        <v>1</v>
      </c>
    </row>
    <row r="552" spans="1:14" x14ac:dyDescent="0.25">
      <c r="A552" t="s">
        <v>2742</v>
      </c>
      <c r="B552" t="s">
        <v>1779</v>
      </c>
      <c r="C552">
        <v>18069961300</v>
      </c>
      <c r="D552">
        <f t="shared" si="8"/>
        <v>3</v>
      </c>
      <c r="E552" s="8">
        <f>_xlfn.XLOOKUP(C552,'High Income'!G:G,'High Income'!C:C)</f>
        <v>78580</v>
      </c>
      <c r="F552">
        <f>_xlfn.XLOOKUP(C552,'High Income'!G:G,'High Income'!H:H)</f>
        <v>0</v>
      </c>
      <c r="G552">
        <f>_xlfn.XLOOKUP(C552,'Low Poverty'!G:G,'Low Poverty'!C:C)</f>
        <v>4.9000000000000004</v>
      </c>
      <c r="H552">
        <f>_xlfn.XLOOKUP(C552,'Low Poverty'!G:G,'Low Poverty'!H:H)</f>
        <v>1</v>
      </c>
      <c r="I552">
        <f>_xlfn.XLOOKUP(A:A,'Low Unemployment'!A:A,'Low Unemployment'!B:B)</f>
        <v>3.3</v>
      </c>
      <c r="J552">
        <f>_xlfn.XLOOKUP(A552,'Low Unemployment'!A:A,'Low Unemployment'!C:C)</f>
        <v>1</v>
      </c>
      <c r="K552">
        <f>_xlfn.XLOOKUP(A552,'Primary Care Physician'!A:A,'Primary Care Physician'!B:B)</f>
        <v>1836</v>
      </c>
      <c r="L552">
        <f>_xlfn.XLOOKUP(A552,'Primary Care Physician'!A:A,'Primary Care Physician'!C:C)</f>
        <v>1</v>
      </c>
      <c r="M552">
        <f>IFERROR(_xlfn.XLOOKUP(C552,RECAP!E:E,RECAP!F:F),0)</f>
        <v>0</v>
      </c>
      <c r="N552">
        <f>IFERROR(_xlfn.XLOOKUP(Table3[[#This Row],[Full Tract]],'IN QCT'!A:A,'IN QCT'!B:B),0)</f>
        <v>0</v>
      </c>
    </row>
    <row r="553" spans="1:14" x14ac:dyDescent="0.25">
      <c r="A553" t="s">
        <v>2742</v>
      </c>
      <c r="B553" t="s">
        <v>921</v>
      </c>
      <c r="C553">
        <v>18069961400</v>
      </c>
      <c r="D553">
        <f t="shared" si="8"/>
        <v>2</v>
      </c>
      <c r="E553" s="8">
        <f>_xlfn.XLOOKUP(C553,'High Income'!G:G,'High Income'!C:C)</f>
        <v>58563</v>
      </c>
      <c r="F553">
        <f>_xlfn.XLOOKUP(C553,'High Income'!G:G,'High Income'!H:H)</f>
        <v>0</v>
      </c>
      <c r="G553">
        <f>_xlfn.XLOOKUP(C553,'Low Poverty'!G:G,'Low Poverty'!C:C)</f>
        <v>16</v>
      </c>
      <c r="H553">
        <f>_xlfn.XLOOKUP(C553,'Low Poverty'!G:G,'Low Poverty'!H:H)</f>
        <v>0</v>
      </c>
      <c r="I553">
        <f>_xlfn.XLOOKUP(A:A,'Low Unemployment'!A:A,'Low Unemployment'!B:B)</f>
        <v>3.3</v>
      </c>
      <c r="J553">
        <f>_xlfn.XLOOKUP(A553,'Low Unemployment'!A:A,'Low Unemployment'!C:C)</f>
        <v>1</v>
      </c>
      <c r="K553">
        <f>_xlfn.XLOOKUP(A553,'Primary Care Physician'!A:A,'Primary Care Physician'!B:B)</f>
        <v>1836</v>
      </c>
      <c r="L553">
        <f>_xlfn.XLOOKUP(A553,'Primary Care Physician'!A:A,'Primary Care Physician'!C:C)</f>
        <v>1</v>
      </c>
      <c r="M553">
        <f>IFERROR(_xlfn.XLOOKUP(C553,RECAP!E:E,RECAP!F:F),0)</f>
        <v>0</v>
      </c>
      <c r="N553">
        <f>IFERROR(_xlfn.XLOOKUP(Table3[[#This Row],[Full Tract]],'IN QCT'!A:A,'IN QCT'!B:B),0)</f>
        <v>0</v>
      </c>
    </row>
    <row r="554" spans="1:14" x14ac:dyDescent="0.25">
      <c r="A554" t="s">
        <v>2742</v>
      </c>
      <c r="B554" t="s">
        <v>823</v>
      </c>
      <c r="C554">
        <v>18069961500</v>
      </c>
      <c r="D554">
        <f t="shared" si="8"/>
        <v>2</v>
      </c>
      <c r="E554" s="8">
        <f>_xlfn.XLOOKUP(C554,'High Income'!G:G,'High Income'!C:C)</f>
        <v>53362</v>
      </c>
      <c r="F554">
        <f>_xlfn.XLOOKUP(C554,'High Income'!G:G,'High Income'!H:H)</f>
        <v>0</v>
      </c>
      <c r="G554">
        <f>_xlfn.XLOOKUP(C554,'Low Poverty'!G:G,'Low Poverty'!C:C)</f>
        <v>8.9</v>
      </c>
      <c r="H554">
        <f>_xlfn.XLOOKUP(C554,'Low Poverty'!G:G,'Low Poverty'!H:H)</f>
        <v>0</v>
      </c>
      <c r="I554">
        <f>_xlfn.XLOOKUP(A:A,'Low Unemployment'!A:A,'Low Unemployment'!B:B)</f>
        <v>3.3</v>
      </c>
      <c r="J554">
        <f>_xlfn.XLOOKUP(A554,'Low Unemployment'!A:A,'Low Unemployment'!C:C)</f>
        <v>1</v>
      </c>
      <c r="K554">
        <f>_xlfn.XLOOKUP(A554,'Primary Care Physician'!A:A,'Primary Care Physician'!B:B)</f>
        <v>1836</v>
      </c>
      <c r="L554">
        <f>_xlfn.XLOOKUP(A554,'Primary Care Physician'!A:A,'Primary Care Physician'!C:C)</f>
        <v>1</v>
      </c>
      <c r="M554">
        <f>IFERROR(_xlfn.XLOOKUP(C554,RECAP!E:E,RECAP!F:F),0)</f>
        <v>0</v>
      </c>
      <c r="N554">
        <f>IFERROR(_xlfn.XLOOKUP(Table3[[#This Row],[Full Tract]],'IN QCT'!A:A,'IN QCT'!B:B),0)</f>
        <v>0</v>
      </c>
    </row>
    <row r="555" spans="1:14" x14ac:dyDescent="0.25">
      <c r="A555" t="s">
        <v>2742</v>
      </c>
      <c r="B555" t="s">
        <v>545</v>
      </c>
      <c r="C555">
        <v>18069961600</v>
      </c>
      <c r="D555">
        <f t="shared" si="8"/>
        <v>2</v>
      </c>
      <c r="E555" s="8">
        <f>_xlfn.XLOOKUP(C555,'High Income'!G:G,'High Income'!C:C)</f>
        <v>45361</v>
      </c>
      <c r="F555">
        <f>_xlfn.XLOOKUP(C555,'High Income'!G:G,'High Income'!H:H)</f>
        <v>0</v>
      </c>
      <c r="G555">
        <f>_xlfn.XLOOKUP(C555,'Low Poverty'!G:G,'Low Poverty'!C:C)</f>
        <v>18.8</v>
      </c>
      <c r="H555">
        <f>_xlfn.XLOOKUP(C555,'Low Poverty'!G:G,'Low Poverty'!H:H)</f>
        <v>0</v>
      </c>
      <c r="I555">
        <f>_xlfn.XLOOKUP(A:A,'Low Unemployment'!A:A,'Low Unemployment'!B:B)</f>
        <v>3.3</v>
      </c>
      <c r="J555">
        <f>_xlfn.XLOOKUP(A555,'Low Unemployment'!A:A,'Low Unemployment'!C:C)</f>
        <v>1</v>
      </c>
      <c r="K555">
        <f>_xlfn.XLOOKUP(A555,'Primary Care Physician'!A:A,'Primary Care Physician'!B:B)</f>
        <v>1836</v>
      </c>
      <c r="L555">
        <f>_xlfn.XLOOKUP(A555,'Primary Care Physician'!A:A,'Primary Care Physician'!C:C)</f>
        <v>1</v>
      </c>
      <c r="M555">
        <f>IFERROR(_xlfn.XLOOKUP(C555,RECAP!E:E,RECAP!F:F),0)</f>
        <v>0</v>
      </c>
      <c r="N555">
        <f>IFERROR(_xlfn.XLOOKUP(Table3[[#This Row],[Full Tract]],'IN QCT'!A:A,'IN QCT'!B:B),0)</f>
        <v>0</v>
      </c>
    </row>
    <row r="556" spans="1:14" x14ac:dyDescent="0.25">
      <c r="A556" t="s">
        <v>2742</v>
      </c>
      <c r="B556" t="s">
        <v>2047</v>
      </c>
      <c r="C556">
        <v>18069961700</v>
      </c>
      <c r="D556">
        <f t="shared" si="8"/>
        <v>4</v>
      </c>
      <c r="E556" s="8">
        <f>_xlfn.XLOOKUP(C556,'High Income'!G:G,'High Income'!C:C)</f>
        <v>93375</v>
      </c>
      <c r="F556">
        <f>_xlfn.XLOOKUP(C556,'High Income'!G:G,'High Income'!H:H)</f>
        <v>1</v>
      </c>
      <c r="G556">
        <f>_xlfn.XLOOKUP(C556,'Low Poverty'!G:G,'Low Poverty'!C:C)</f>
        <v>4.5999999999999996</v>
      </c>
      <c r="H556">
        <f>_xlfn.XLOOKUP(C556,'Low Poverty'!G:G,'Low Poverty'!H:H)</f>
        <v>1</v>
      </c>
      <c r="I556">
        <f>_xlfn.XLOOKUP(A:A,'Low Unemployment'!A:A,'Low Unemployment'!B:B)</f>
        <v>3.3</v>
      </c>
      <c r="J556">
        <f>_xlfn.XLOOKUP(A556,'Low Unemployment'!A:A,'Low Unemployment'!C:C)</f>
        <v>1</v>
      </c>
      <c r="K556">
        <f>_xlfn.XLOOKUP(A556,'Primary Care Physician'!A:A,'Primary Care Physician'!B:B)</f>
        <v>1836</v>
      </c>
      <c r="L556">
        <f>_xlfn.XLOOKUP(A556,'Primary Care Physician'!A:A,'Primary Care Physician'!C:C)</f>
        <v>1</v>
      </c>
      <c r="M556">
        <f>IFERROR(_xlfn.XLOOKUP(C556,RECAP!E:E,RECAP!F:F),0)</f>
        <v>0</v>
      </c>
      <c r="N556">
        <f>IFERROR(_xlfn.XLOOKUP(Table3[[#This Row],[Full Tract]],'IN QCT'!A:A,'IN QCT'!B:B),0)</f>
        <v>0</v>
      </c>
    </row>
    <row r="557" spans="1:14" x14ac:dyDescent="0.25">
      <c r="A557" t="s">
        <v>2742</v>
      </c>
      <c r="B557" t="s">
        <v>751</v>
      </c>
      <c r="C557">
        <v>18069961800</v>
      </c>
      <c r="D557">
        <f t="shared" si="8"/>
        <v>2</v>
      </c>
      <c r="E557" s="8">
        <f>_xlfn.XLOOKUP(C557,'High Income'!G:G,'High Income'!C:C)</f>
        <v>52125</v>
      </c>
      <c r="F557">
        <f>_xlfn.XLOOKUP(C557,'High Income'!G:G,'High Income'!H:H)</f>
        <v>0</v>
      </c>
      <c r="G557">
        <f>_xlfn.XLOOKUP(C557,'Low Poverty'!G:G,'Low Poverty'!C:C)</f>
        <v>22.5</v>
      </c>
      <c r="H557">
        <f>_xlfn.XLOOKUP(C557,'Low Poverty'!G:G,'Low Poverty'!H:H)</f>
        <v>0</v>
      </c>
      <c r="I557">
        <f>_xlfn.XLOOKUP(A:A,'Low Unemployment'!A:A,'Low Unemployment'!B:B)</f>
        <v>3.3</v>
      </c>
      <c r="J557">
        <f>_xlfn.XLOOKUP(A557,'Low Unemployment'!A:A,'Low Unemployment'!C:C)</f>
        <v>1</v>
      </c>
      <c r="K557">
        <f>_xlfn.XLOOKUP(A557,'Primary Care Physician'!A:A,'Primary Care Physician'!B:B)</f>
        <v>1836</v>
      </c>
      <c r="L557">
        <f>_xlfn.XLOOKUP(A557,'Primary Care Physician'!A:A,'Primary Care Physician'!C:C)</f>
        <v>1</v>
      </c>
      <c r="M557">
        <f>IFERROR(_xlfn.XLOOKUP(C557,RECAP!E:E,RECAP!F:F),0)</f>
        <v>0</v>
      </c>
      <c r="N557">
        <f>IFERROR(_xlfn.XLOOKUP(Table3[[#This Row],[Full Tract]],'IN QCT'!A:A,'IN QCT'!B:B),0)</f>
        <v>0</v>
      </c>
    </row>
    <row r="558" spans="1:14" x14ac:dyDescent="0.25">
      <c r="A558" t="s">
        <v>2742</v>
      </c>
      <c r="B558" t="s">
        <v>993</v>
      </c>
      <c r="C558">
        <v>18069961900</v>
      </c>
      <c r="D558">
        <f t="shared" si="8"/>
        <v>2</v>
      </c>
      <c r="E558" s="8">
        <f>_xlfn.XLOOKUP(C558,'High Income'!G:G,'High Income'!C:C)</f>
        <v>64688</v>
      </c>
      <c r="F558">
        <f>_xlfn.XLOOKUP(C558,'High Income'!G:G,'High Income'!H:H)</f>
        <v>0</v>
      </c>
      <c r="G558">
        <f>_xlfn.XLOOKUP(C558,'Low Poverty'!G:G,'Low Poverty'!C:C)</f>
        <v>8.8000000000000007</v>
      </c>
      <c r="H558">
        <f>_xlfn.XLOOKUP(C558,'Low Poverty'!G:G,'Low Poverty'!H:H)</f>
        <v>0</v>
      </c>
      <c r="I558">
        <f>_xlfn.XLOOKUP(A:A,'Low Unemployment'!A:A,'Low Unemployment'!B:B)</f>
        <v>3.3</v>
      </c>
      <c r="J558">
        <f>_xlfn.XLOOKUP(A558,'Low Unemployment'!A:A,'Low Unemployment'!C:C)</f>
        <v>1</v>
      </c>
      <c r="K558">
        <f>_xlfn.XLOOKUP(A558,'Primary Care Physician'!A:A,'Primary Care Physician'!B:B)</f>
        <v>1836</v>
      </c>
      <c r="L558">
        <f>_xlfn.XLOOKUP(A558,'Primary Care Physician'!A:A,'Primary Care Physician'!C:C)</f>
        <v>1</v>
      </c>
      <c r="M558">
        <f>IFERROR(_xlfn.XLOOKUP(C558,RECAP!E:E,RECAP!F:F),0)</f>
        <v>0</v>
      </c>
      <c r="N558">
        <f>IFERROR(_xlfn.XLOOKUP(Table3[[#This Row],[Full Tract]],'IN QCT'!A:A,'IN QCT'!B:B),0)</f>
        <v>0</v>
      </c>
    </row>
    <row r="559" spans="1:14" x14ac:dyDescent="0.25">
      <c r="A559" t="s">
        <v>2742</v>
      </c>
      <c r="B559" t="s">
        <v>323</v>
      </c>
      <c r="C559">
        <v>18069962000</v>
      </c>
      <c r="D559">
        <f t="shared" si="8"/>
        <v>3</v>
      </c>
      <c r="E559" s="8">
        <f>_xlfn.XLOOKUP(C559,'High Income'!G:G,'High Income'!C:C)</f>
        <v>75222</v>
      </c>
      <c r="F559">
        <f>_xlfn.XLOOKUP(C559,'High Income'!G:G,'High Income'!H:H)</f>
        <v>0</v>
      </c>
      <c r="G559">
        <f>_xlfn.XLOOKUP(C559,'Low Poverty'!G:G,'Low Poverty'!C:C)</f>
        <v>4.2</v>
      </c>
      <c r="H559">
        <f>_xlfn.XLOOKUP(C559,'Low Poverty'!G:G,'Low Poverty'!H:H)</f>
        <v>1</v>
      </c>
      <c r="I559">
        <f>_xlfn.XLOOKUP(A:A,'Low Unemployment'!A:A,'Low Unemployment'!B:B)</f>
        <v>3.3</v>
      </c>
      <c r="J559">
        <f>_xlfn.XLOOKUP(A559,'Low Unemployment'!A:A,'Low Unemployment'!C:C)</f>
        <v>1</v>
      </c>
      <c r="K559">
        <f>_xlfn.XLOOKUP(A559,'Primary Care Physician'!A:A,'Primary Care Physician'!B:B)</f>
        <v>1836</v>
      </c>
      <c r="L559">
        <f>_xlfn.XLOOKUP(A559,'Primary Care Physician'!A:A,'Primary Care Physician'!C:C)</f>
        <v>1</v>
      </c>
      <c r="M559">
        <f>IFERROR(_xlfn.XLOOKUP(C559,RECAP!E:E,RECAP!F:F),0)</f>
        <v>0</v>
      </c>
      <c r="N559">
        <f>IFERROR(_xlfn.XLOOKUP(Table3[[#This Row],[Full Tract]],'IN QCT'!A:A,'IN QCT'!B:B),0)</f>
        <v>0</v>
      </c>
    </row>
    <row r="560" spans="1:14" x14ac:dyDescent="0.25">
      <c r="A560" t="s">
        <v>2742</v>
      </c>
      <c r="B560" t="s">
        <v>1325</v>
      </c>
      <c r="C560">
        <v>18069962100</v>
      </c>
      <c r="D560">
        <f t="shared" si="8"/>
        <v>2</v>
      </c>
      <c r="E560" s="8">
        <f>_xlfn.XLOOKUP(C560,'High Income'!G:G,'High Income'!C:C)</f>
        <v>66471</v>
      </c>
      <c r="F560">
        <f>_xlfn.XLOOKUP(C560,'High Income'!G:G,'High Income'!H:H)</f>
        <v>0</v>
      </c>
      <c r="G560">
        <f>_xlfn.XLOOKUP(C560,'Low Poverty'!G:G,'Low Poverty'!C:C)</f>
        <v>9.9</v>
      </c>
      <c r="H560">
        <f>_xlfn.XLOOKUP(C560,'Low Poverty'!G:G,'Low Poverty'!H:H)</f>
        <v>0</v>
      </c>
      <c r="I560">
        <f>_xlfn.XLOOKUP(A:A,'Low Unemployment'!A:A,'Low Unemployment'!B:B)</f>
        <v>3.3</v>
      </c>
      <c r="J560">
        <f>_xlfn.XLOOKUP(A560,'Low Unemployment'!A:A,'Low Unemployment'!C:C)</f>
        <v>1</v>
      </c>
      <c r="K560">
        <f>_xlfn.XLOOKUP(A560,'Primary Care Physician'!A:A,'Primary Care Physician'!B:B)</f>
        <v>1836</v>
      </c>
      <c r="L560">
        <f>_xlfn.XLOOKUP(A560,'Primary Care Physician'!A:A,'Primary Care Physician'!C:C)</f>
        <v>1</v>
      </c>
      <c r="M560">
        <f>IFERROR(_xlfn.XLOOKUP(C560,RECAP!E:E,RECAP!F:F),0)</f>
        <v>0</v>
      </c>
      <c r="N560">
        <f>IFERROR(_xlfn.XLOOKUP(Table3[[#This Row],[Full Tract]],'IN QCT'!A:A,'IN QCT'!B:B),0)</f>
        <v>0</v>
      </c>
    </row>
    <row r="561" spans="1:14" x14ac:dyDescent="0.25">
      <c r="A561" t="s">
        <v>2743</v>
      </c>
      <c r="B561" t="s">
        <v>2283</v>
      </c>
      <c r="C561">
        <v>18071967501</v>
      </c>
      <c r="D561">
        <f t="shared" si="8"/>
        <v>4</v>
      </c>
      <c r="E561" s="8">
        <f>_xlfn.XLOOKUP(C561,'High Income'!G:G,'High Income'!C:C)</f>
        <v>99055</v>
      </c>
      <c r="F561">
        <f>_xlfn.XLOOKUP(C561,'High Income'!G:G,'High Income'!H:H)</f>
        <v>1</v>
      </c>
      <c r="G561">
        <f>_xlfn.XLOOKUP(C561,'Low Poverty'!G:G,'Low Poverty'!C:C)</f>
        <v>1.9</v>
      </c>
      <c r="H561">
        <f>_xlfn.XLOOKUP(C561,'Low Poverty'!G:G,'Low Poverty'!H:H)</f>
        <v>1</v>
      </c>
      <c r="I561">
        <f>_xlfn.XLOOKUP(A:A,'Low Unemployment'!A:A,'Low Unemployment'!B:B)</f>
        <v>3.3</v>
      </c>
      <c r="J561">
        <f>_xlfn.XLOOKUP(A561,'Low Unemployment'!A:A,'Low Unemployment'!C:C)</f>
        <v>1</v>
      </c>
      <c r="K561">
        <f>_xlfn.XLOOKUP(A561,'Primary Care Physician'!A:A,'Primary Care Physician'!B:B)</f>
        <v>1486</v>
      </c>
      <c r="L561">
        <f>_xlfn.XLOOKUP(A561,'Primary Care Physician'!A:A,'Primary Care Physician'!C:C)</f>
        <v>1</v>
      </c>
      <c r="M561">
        <f>IFERROR(_xlfn.XLOOKUP(C561,RECAP!E:E,RECAP!F:F),0)</f>
        <v>0</v>
      </c>
      <c r="N561">
        <f>IFERROR(_xlfn.XLOOKUP(Table3[[#This Row],[Full Tract]],'IN QCT'!A:A,'IN QCT'!B:B),0)</f>
        <v>0</v>
      </c>
    </row>
    <row r="562" spans="1:14" x14ac:dyDescent="0.25">
      <c r="A562" t="s">
        <v>2743</v>
      </c>
      <c r="B562" t="s">
        <v>2313</v>
      </c>
      <c r="C562">
        <v>18071967502</v>
      </c>
      <c r="D562">
        <f t="shared" si="8"/>
        <v>4</v>
      </c>
      <c r="E562" s="8">
        <f>_xlfn.XLOOKUP(C562,'High Income'!G:G,'High Income'!C:C)</f>
        <v>102542</v>
      </c>
      <c r="F562">
        <f>_xlfn.XLOOKUP(C562,'High Income'!G:G,'High Income'!H:H)</f>
        <v>1</v>
      </c>
      <c r="G562">
        <f>_xlfn.XLOOKUP(C562,'Low Poverty'!G:G,'Low Poverty'!C:C)</f>
        <v>4.5</v>
      </c>
      <c r="H562">
        <f>_xlfn.XLOOKUP(C562,'Low Poverty'!G:G,'Low Poverty'!H:H)</f>
        <v>1</v>
      </c>
      <c r="I562">
        <f>_xlfn.XLOOKUP(A:A,'Low Unemployment'!A:A,'Low Unemployment'!B:B)</f>
        <v>3.3</v>
      </c>
      <c r="J562">
        <f>_xlfn.XLOOKUP(A562,'Low Unemployment'!A:A,'Low Unemployment'!C:C)</f>
        <v>1</v>
      </c>
      <c r="K562">
        <f>_xlfn.XLOOKUP(A562,'Primary Care Physician'!A:A,'Primary Care Physician'!B:B)</f>
        <v>1486</v>
      </c>
      <c r="L562">
        <f>_xlfn.XLOOKUP(A562,'Primary Care Physician'!A:A,'Primary Care Physician'!C:C)</f>
        <v>1</v>
      </c>
      <c r="M562">
        <f>IFERROR(_xlfn.XLOOKUP(C562,RECAP!E:E,RECAP!F:F),0)</f>
        <v>0</v>
      </c>
      <c r="N562">
        <f>IFERROR(_xlfn.XLOOKUP(Table3[[#This Row],[Full Tract]],'IN QCT'!A:A,'IN QCT'!B:B),0)</f>
        <v>0</v>
      </c>
    </row>
    <row r="563" spans="1:14" x14ac:dyDescent="0.25">
      <c r="A563" t="s">
        <v>2743</v>
      </c>
      <c r="B563" t="s">
        <v>1099</v>
      </c>
      <c r="C563">
        <v>18071967600</v>
      </c>
      <c r="D563">
        <f t="shared" si="8"/>
        <v>2</v>
      </c>
      <c r="E563" s="8">
        <f>_xlfn.XLOOKUP(C563,'High Income'!G:G,'High Income'!C:C)</f>
        <v>60221</v>
      </c>
      <c r="F563">
        <f>_xlfn.XLOOKUP(C563,'High Income'!G:G,'High Income'!H:H)</f>
        <v>0</v>
      </c>
      <c r="G563">
        <f>_xlfn.XLOOKUP(C563,'Low Poverty'!G:G,'Low Poverty'!C:C)</f>
        <v>14.7</v>
      </c>
      <c r="H563">
        <f>_xlfn.XLOOKUP(C563,'Low Poverty'!G:G,'Low Poverty'!H:H)</f>
        <v>0</v>
      </c>
      <c r="I563">
        <f>_xlfn.XLOOKUP(A:A,'Low Unemployment'!A:A,'Low Unemployment'!B:B)</f>
        <v>3.3</v>
      </c>
      <c r="J563">
        <f>_xlfn.XLOOKUP(A563,'Low Unemployment'!A:A,'Low Unemployment'!C:C)</f>
        <v>1</v>
      </c>
      <c r="K563">
        <f>_xlfn.XLOOKUP(A563,'Primary Care Physician'!A:A,'Primary Care Physician'!B:B)</f>
        <v>1486</v>
      </c>
      <c r="L563">
        <f>_xlfn.XLOOKUP(A563,'Primary Care Physician'!A:A,'Primary Care Physician'!C:C)</f>
        <v>1</v>
      </c>
      <c r="M563">
        <f>IFERROR(_xlfn.XLOOKUP(C563,RECAP!E:E,RECAP!F:F),0)</f>
        <v>0</v>
      </c>
      <c r="N563">
        <f>IFERROR(_xlfn.XLOOKUP(Table3[[#This Row],[Full Tract]],'IN QCT'!A:A,'IN QCT'!B:B),0)</f>
        <v>0</v>
      </c>
    </row>
    <row r="564" spans="1:14" x14ac:dyDescent="0.25">
      <c r="A564" t="s">
        <v>2743</v>
      </c>
      <c r="B564" t="s">
        <v>2299</v>
      </c>
      <c r="C564">
        <v>18071967700</v>
      </c>
      <c r="D564">
        <f t="shared" si="8"/>
        <v>4</v>
      </c>
      <c r="E564" s="8">
        <f>_xlfn.XLOOKUP(C564,'High Income'!G:G,'High Income'!C:C)</f>
        <v>101875</v>
      </c>
      <c r="F564">
        <f>_xlfn.XLOOKUP(C564,'High Income'!G:G,'High Income'!H:H)</f>
        <v>1</v>
      </c>
      <c r="G564">
        <f>_xlfn.XLOOKUP(C564,'Low Poverty'!G:G,'Low Poverty'!C:C)</f>
        <v>4.5</v>
      </c>
      <c r="H564">
        <f>_xlfn.XLOOKUP(C564,'Low Poverty'!G:G,'Low Poverty'!H:H)</f>
        <v>1</v>
      </c>
      <c r="I564">
        <f>_xlfn.XLOOKUP(A:A,'Low Unemployment'!A:A,'Low Unemployment'!B:B)</f>
        <v>3.3</v>
      </c>
      <c r="J564">
        <f>_xlfn.XLOOKUP(A564,'Low Unemployment'!A:A,'Low Unemployment'!C:C)</f>
        <v>1</v>
      </c>
      <c r="K564">
        <f>_xlfn.XLOOKUP(A564,'Primary Care Physician'!A:A,'Primary Care Physician'!B:B)</f>
        <v>1486</v>
      </c>
      <c r="L564">
        <f>_xlfn.XLOOKUP(A564,'Primary Care Physician'!A:A,'Primary Care Physician'!C:C)</f>
        <v>1</v>
      </c>
      <c r="M564">
        <f>IFERROR(_xlfn.XLOOKUP(C564,RECAP!E:E,RECAP!F:F),0)</f>
        <v>0</v>
      </c>
      <c r="N564">
        <f>IFERROR(_xlfn.XLOOKUP(Table3[[#This Row],[Full Tract]],'IN QCT'!A:A,'IN QCT'!B:B),0)</f>
        <v>0</v>
      </c>
    </row>
    <row r="565" spans="1:14" x14ac:dyDescent="0.25">
      <c r="A565" t="s">
        <v>2743</v>
      </c>
      <c r="B565" t="s">
        <v>689</v>
      </c>
      <c r="C565">
        <v>18071967800</v>
      </c>
      <c r="D565">
        <f t="shared" si="8"/>
        <v>2</v>
      </c>
      <c r="E565" s="8">
        <f>_xlfn.XLOOKUP(C565,'High Income'!G:G,'High Income'!C:C)</f>
        <v>50417</v>
      </c>
      <c r="F565">
        <f>_xlfn.XLOOKUP(C565,'High Income'!G:G,'High Income'!H:H)</f>
        <v>0</v>
      </c>
      <c r="G565">
        <f>_xlfn.XLOOKUP(C565,'Low Poverty'!G:G,'Low Poverty'!C:C)</f>
        <v>13.5</v>
      </c>
      <c r="H565">
        <f>_xlfn.XLOOKUP(C565,'Low Poverty'!G:G,'Low Poverty'!H:H)</f>
        <v>0</v>
      </c>
      <c r="I565">
        <f>_xlfn.XLOOKUP(A:A,'Low Unemployment'!A:A,'Low Unemployment'!B:B)</f>
        <v>3.3</v>
      </c>
      <c r="J565">
        <f>_xlfn.XLOOKUP(A565,'Low Unemployment'!A:A,'Low Unemployment'!C:C)</f>
        <v>1</v>
      </c>
      <c r="K565">
        <f>_xlfn.XLOOKUP(A565,'Primary Care Physician'!A:A,'Primary Care Physician'!B:B)</f>
        <v>1486</v>
      </c>
      <c r="L565">
        <f>_xlfn.XLOOKUP(A565,'Primary Care Physician'!A:A,'Primary Care Physician'!C:C)</f>
        <v>1</v>
      </c>
      <c r="M565">
        <f>IFERROR(_xlfn.XLOOKUP(C565,RECAP!E:E,RECAP!F:F),0)</f>
        <v>0</v>
      </c>
      <c r="N565">
        <f>IFERROR(_xlfn.XLOOKUP(Table3[[#This Row],[Full Tract]],'IN QCT'!A:A,'IN QCT'!B:B),0)</f>
        <v>0</v>
      </c>
    </row>
    <row r="566" spans="1:14" x14ac:dyDescent="0.25">
      <c r="A566" t="s">
        <v>2743</v>
      </c>
      <c r="B566" t="s">
        <v>609</v>
      </c>
      <c r="C566">
        <v>18071967901</v>
      </c>
      <c r="D566">
        <f t="shared" si="8"/>
        <v>2</v>
      </c>
      <c r="E566" s="8">
        <f>_xlfn.XLOOKUP(C566,'High Income'!G:G,'High Income'!C:C)</f>
        <v>47064</v>
      </c>
      <c r="F566">
        <f>_xlfn.XLOOKUP(C566,'High Income'!G:G,'High Income'!H:H)</f>
        <v>0</v>
      </c>
      <c r="G566">
        <f>_xlfn.XLOOKUP(C566,'Low Poverty'!G:G,'Low Poverty'!C:C)</f>
        <v>26.9</v>
      </c>
      <c r="H566">
        <f>_xlfn.XLOOKUP(C566,'Low Poverty'!G:G,'Low Poverty'!H:H)</f>
        <v>0</v>
      </c>
      <c r="I566">
        <f>_xlfn.XLOOKUP(A:A,'Low Unemployment'!A:A,'Low Unemployment'!B:B)</f>
        <v>3.3</v>
      </c>
      <c r="J566">
        <f>_xlfn.XLOOKUP(A566,'Low Unemployment'!A:A,'Low Unemployment'!C:C)</f>
        <v>1</v>
      </c>
      <c r="K566">
        <f>_xlfn.XLOOKUP(A566,'Primary Care Physician'!A:A,'Primary Care Physician'!B:B)</f>
        <v>1486</v>
      </c>
      <c r="L566">
        <f>_xlfn.XLOOKUP(A566,'Primary Care Physician'!A:A,'Primary Care Physician'!C:C)</f>
        <v>1</v>
      </c>
      <c r="M566">
        <f>IFERROR(_xlfn.XLOOKUP(C566,RECAP!E:E,RECAP!F:F),0)</f>
        <v>0</v>
      </c>
      <c r="N566">
        <f>IFERROR(_xlfn.XLOOKUP(Table3[[#This Row],[Full Tract]],'IN QCT'!A:A,'IN QCT'!B:B),0)</f>
        <v>1</v>
      </c>
    </row>
    <row r="567" spans="1:14" x14ac:dyDescent="0.25">
      <c r="A567" t="s">
        <v>2743</v>
      </c>
      <c r="B567" t="s">
        <v>1113</v>
      </c>
      <c r="C567">
        <v>18071967902</v>
      </c>
      <c r="D567">
        <f t="shared" si="8"/>
        <v>2</v>
      </c>
      <c r="E567" s="8">
        <f>_xlfn.XLOOKUP(C567,'High Income'!G:G,'High Income'!C:C)</f>
        <v>60921</v>
      </c>
      <c r="F567">
        <f>_xlfn.XLOOKUP(C567,'High Income'!G:G,'High Income'!H:H)</f>
        <v>0</v>
      </c>
      <c r="G567">
        <f>_xlfn.XLOOKUP(C567,'Low Poverty'!G:G,'Low Poverty'!C:C)</f>
        <v>9.8000000000000007</v>
      </c>
      <c r="H567">
        <f>_xlfn.XLOOKUP(C567,'Low Poverty'!G:G,'Low Poverty'!H:H)</f>
        <v>0</v>
      </c>
      <c r="I567">
        <f>_xlfn.XLOOKUP(A:A,'Low Unemployment'!A:A,'Low Unemployment'!B:B)</f>
        <v>3.3</v>
      </c>
      <c r="J567">
        <f>_xlfn.XLOOKUP(A567,'Low Unemployment'!A:A,'Low Unemployment'!C:C)</f>
        <v>1</v>
      </c>
      <c r="K567">
        <f>_xlfn.XLOOKUP(A567,'Primary Care Physician'!A:A,'Primary Care Physician'!B:B)</f>
        <v>1486</v>
      </c>
      <c r="L567">
        <f>_xlfn.XLOOKUP(A567,'Primary Care Physician'!A:A,'Primary Care Physician'!C:C)</f>
        <v>1</v>
      </c>
      <c r="M567">
        <f>IFERROR(_xlfn.XLOOKUP(C567,RECAP!E:E,RECAP!F:F),0)</f>
        <v>0</v>
      </c>
      <c r="N567">
        <f>IFERROR(_xlfn.XLOOKUP(Table3[[#This Row],[Full Tract]],'IN QCT'!A:A,'IN QCT'!B:B),0)</f>
        <v>0</v>
      </c>
    </row>
    <row r="568" spans="1:14" x14ac:dyDescent="0.25">
      <c r="A568" t="s">
        <v>2743</v>
      </c>
      <c r="B568" t="s">
        <v>1599</v>
      </c>
      <c r="C568">
        <v>18071968000</v>
      </c>
      <c r="D568">
        <f t="shared" si="8"/>
        <v>2</v>
      </c>
      <c r="E568" s="8">
        <f>_xlfn.XLOOKUP(C568,'High Income'!G:G,'High Income'!C:C)</f>
        <v>73125</v>
      </c>
      <c r="F568">
        <f>_xlfn.XLOOKUP(C568,'High Income'!G:G,'High Income'!H:H)</f>
        <v>0</v>
      </c>
      <c r="G568">
        <f>_xlfn.XLOOKUP(C568,'Low Poverty'!G:G,'Low Poverty'!C:C)</f>
        <v>9.8000000000000007</v>
      </c>
      <c r="H568">
        <f>_xlfn.XLOOKUP(C568,'Low Poverty'!G:G,'Low Poverty'!H:H)</f>
        <v>0</v>
      </c>
      <c r="I568">
        <f>_xlfn.XLOOKUP(A:A,'Low Unemployment'!A:A,'Low Unemployment'!B:B)</f>
        <v>3.3</v>
      </c>
      <c r="J568">
        <f>_xlfn.XLOOKUP(A568,'Low Unemployment'!A:A,'Low Unemployment'!C:C)</f>
        <v>1</v>
      </c>
      <c r="K568">
        <f>_xlfn.XLOOKUP(A568,'Primary Care Physician'!A:A,'Primary Care Physician'!B:B)</f>
        <v>1486</v>
      </c>
      <c r="L568">
        <f>_xlfn.XLOOKUP(A568,'Primary Care Physician'!A:A,'Primary Care Physician'!C:C)</f>
        <v>1</v>
      </c>
      <c r="M568">
        <f>IFERROR(_xlfn.XLOOKUP(C568,RECAP!E:E,RECAP!F:F),0)</f>
        <v>0</v>
      </c>
      <c r="N568">
        <f>IFERROR(_xlfn.XLOOKUP(Table3[[#This Row],[Full Tract]],'IN QCT'!A:A,'IN QCT'!B:B),0)</f>
        <v>0</v>
      </c>
    </row>
    <row r="569" spans="1:14" x14ac:dyDescent="0.25">
      <c r="A569" t="s">
        <v>2743</v>
      </c>
      <c r="B569" t="s">
        <v>1401</v>
      </c>
      <c r="C569">
        <v>18071968100</v>
      </c>
      <c r="D569">
        <f t="shared" si="8"/>
        <v>2</v>
      </c>
      <c r="E569" s="8">
        <f>_xlfn.XLOOKUP(C569,'High Income'!G:G,'High Income'!C:C)</f>
        <v>68141</v>
      </c>
      <c r="F569">
        <f>_xlfn.XLOOKUP(C569,'High Income'!G:G,'High Income'!H:H)</f>
        <v>0</v>
      </c>
      <c r="G569">
        <f>_xlfn.XLOOKUP(C569,'Low Poverty'!G:G,'Low Poverty'!C:C)</f>
        <v>8.5</v>
      </c>
      <c r="H569">
        <f>_xlfn.XLOOKUP(C569,'Low Poverty'!G:G,'Low Poverty'!H:H)</f>
        <v>0</v>
      </c>
      <c r="I569">
        <f>_xlfn.XLOOKUP(A:A,'Low Unemployment'!A:A,'Low Unemployment'!B:B)</f>
        <v>3.3</v>
      </c>
      <c r="J569">
        <f>_xlfn.XLOOKUP(A569,'Low Unemployment'!A:A,'Low Unemployment'!C:C)</f>
        <v>1</v>
      </c>
      <c r="K569">
        <f>_xlfn.XLOOKUP(A569,'Primary Care Physician'!A:A,'Primary Care Physician'!B:B)</f>
        <v>1486</v>
      </c>
      <c r="L569">
        <f>_xlfn.XLOOKUP(A569,'Primary Care Physician'!A:A,'Primary Care Physician'!C:C)</f>
        <v>1</v>
      </c>
      <c r="M569">
        <f>IFERROR(_xlfn.XLOOKUP(C569,RECAP!E:E,RECAP!F:F),0)</f>
        <v>0</v>
      </c>
      <c r="N569">
        <f>IFERROR(_xlfn.XLOOKUP(Table3[[#This Row],[Full Tract]],'IN QCT'!A:A,'IN QCT'!B:B),0)</f>
        <v>0</v>
      </c>
    </row>
    <row r="570" spans="1:14" x14ac:dyDescent="0.25">
      <c r="A570" t="s">
        <v>2743</v>
      </c>
      <c r="B570" t="s">
        <v>1363</v>
      </c>
      <c r="C570">
        <v>18071968200</v>
      </c>
      <c r="D570">
        <f t="shared" si="8"/>
        <v>3</v>
      </c>
      <c r="E570" s="8">
        <f>_xlfn.XLOOKUP(C570,'High Income'!G:G,'High Income'!C:C)</f>
        <v>66940</v>
      </c>
      <c r="F570">
        <f>_xlfn.XLOOKUP(C570,'High Income'!G:G,'High Income'!H:H)</f>
        <v>0</v>
      </c>
      <c r="G570">
        <f>_xlfn.XLOOKUP(C570,'Low Poverty'!G:G,'Low Poverty'!C:C)</f>
        <v>5.2</v>
      </c>
      <c r="H570">
        <f>_xlfn.XLOOKUP(C570,'Low Poverty'!G:G,'Low Poverty'!H:H)</f>
        <v>1</v>
      </c>
      <c r="I570">
        <f>_xlfn.XLOOKUP(A:A,'Low Unemployment'!A:A,'Low Unemployment'!B:B)</f>
        <v>3.3</v>
      </c>
      <c r="J570">
        <f>_xlfn.XLOOKUP(A570,'Low Unemployment'!A:A,'Low Unemployment'!C:C)</f>
        <v>1</v>
      </c>
      <c r="K570">
        <f>_xlfn.XLOOKUP(A570,'Primary Care Physician'!A:A,'Primary Care Physician'!B:B)</f>
        <v>1486</v>
      </c>
      <c r="L570">
        <f>_xlfn.XLOOKUP(A570,'Primary Care Physician'!A:A,'Primary Care Physician'!C:C)</f>
        <v>1</v>
      </c>
      <c r="M570">
        <f>IFERROR(_xlfn.XLOOKUP(C570,RECAP!E:E,RECAP!F:F),0)</f>
        <v>0</v>
      </c>
      <c r="N570">
        <f>IFERROR(_xlfn.XLOOKUP(Table3[[#This Row],[Full Tract]],'IN QCT'!A:A,'IN QCT'!B:B),0)</f>
        <v>0</v>
      </c>
    </row>
    <row r="571" spans="1:14" x14ac:dyDescent="0.25">
      <c r="A571" t="s">
        <v>2743</v>
      </c>
      <c r="B571" t="s">
        <v>1271</v>
      </c>
      <c r="C571">
        <v>18071968300</v>
      </c>
      <c r="D571">
        <f t="shared" si="8"/>
        <v>2</v>
      </c>
      <c r="E571" s="8">
        <f>_xlfn.XLOOKUP(C571,'High Income'!G:G,'High Income'!C:C)</f>
        <v>65093</v>
      </c>
      <c r="F571">
        <f>_xlfn.XLOOKUP(C571,'High Income'!G:G,'High Income'!H:H)</f>
        <v>0</v>
      </c>
      <c r="G571">
        <f>_xlfn.XLOOKUP(C571,'Low Poverty'!G:G,'Low Poverty'!C:C)</f>
        <v>19.2</v>
      </c>
      <c r="H571">
        <f>_xlfn.XLOOKUP(C571,'Low Poverty'!G:G,'Low Poverty'!H:H)</f>
        <v>0</v>
      </c>
      <c r="I571">
        <f>_xlfn.XLOOKUP(A:A,'Low Unemployment'!A:A,'Low Unemployment'!B:B)</f>
        <v>3.3</v>
      </c>
      <c r="J571">
        <f>_xlfn.XLOOKUP(A571,'Low Unemployment'!A:A,'Low Unemployment'!C:C)</f>
        <v>1</v>
      </c>
      <c r="K571">
        <f>_xlfn.XLOOKUP(A571,'Primary Care Physician'!A:A,'Primary Care Physician'!B:B)</f>
        <v>1486</v>
      </c>
      <c r="L571">
        <f>_xlfn.XLOOKUP(A571,'Primary Care Physician'!A:A,'Primary Care Physician'!C:C)</f>
        <v>1</v>
      </c>
      <c r="M571">
        <f>IFERROR(_xlfn.XLOOKUP(C571,RECAP!E:E,RECAP!F:F),0)</f>
        <v>0</v>
      </c>
      <c r="N571">
        <f>IFERROR(_xlfn.XLOOKUP(Table3[[#This Row],[Full Tract]],'IN QCT'!A:A,'IN QCT'!B:B),0)</f>
        <v>0</v>
      </c>
    </row>
    <row r="572" spans="1:14" x14ac:dyDescent="0.25">
      <c r="A572" t="s">
        <v>2744</v>
      </c>
      <c r="B572" t="s">
        <v>1659</v>
      </c>
      <c r="C572">
        <v>18073100400</v>
      </c>
      <c r="D572">
        <f t="shared" si="8"/>
        <v>2</v>
      </c>
      <c r="E572" s="8">
        <f>_xlfn.XLOOKUP(C572,'High Income'!G:G,'High Income'!C:C)</f>
        <v>83875</v>
      </c>
      <c r="F572">
        <f>_xlfn.XLOOKUP(C572,'High Income'!G:G,'High Income'!H:H)</f>
        <v>0</v>
      </c>
      <c r="G572">
        <f>_xlfn.XLOOKUP(C572,'Low Poverty'!G:G,'Low Poverty'!C:C)</f>
        <v>4</v>
      </c>
      <c r="H572">
        <f>_xlfn.XLOOKUP(C572,'Low Poverty'!G:G,'Low Poverty'!H:H)</f>
        <v>1</v>
      </c>
      <c r="I572">
        <f>_xlfn.XLOOKUP(A:A,'Low Unemployment'!A:A,'Low Unemployment'!B:B)</f>
        <v>3.7</v>
      </c>
      <c r="J572">
        <f>_xlfn.XLOOKUP(A572,'Low Unemployment'!A:A,'Low Unemployment'!C:C)</f>
        <v>1</v>
      </c>
      <c r="K572">
        <f>_xlfn.XLOOKUP(A572,'Primary Care Physician'!A:A,'Primary Care Physician'!B:B)</f>
        <v>4136</v>
      </c>
      <c r="L572">
        <f>_xlfn.XLOOKUP(A572,'Primary Care Physician'!A:A,'Primary Care Physician'!C:C)</f>
        <v>0</v>
      </c>
      <c r="M572">
        <f>IFERROR(_xlfn.XLOOKUP(C572,RECAP!E:E,RECAP!F:F),0)</f>
        <v>0</v>
      </c>
      <c r="N572">
        <f>IFERROR(_xlfn.XLOOKUP(Table3[[#This Row],[Full Tract]],'IN QCT'!A:A,'IN QCT'!B:B),0)</f>
        <v>0</v>
      </c>
    </row>
    <row r="573" spans="1:14" x14ac:dyDescent="0.25">
      <c r="A573" t="s">
        <v>2744</v>
      </c>
      <c r="B573" t="s">
        <v>2103</v>
      </c>
      <c r="C573">
        <v>18073100800</v>
      </c>
      <c r="D573">
        <f t="shared" si="8"/>
        <v>2</v>
      </c>
      <c r="E573" s="8">
        <f>_xlfn.XLOOKUP(C573,'High Income'!G:G,'High Income'!C:C)</f>
        <v>89199</v>
      </c>
      <c r="F573">
        <f>_xlfn.XLOOKUP(C573,'High Income'!G:G,'High Income'!H:H)</f>
        <v>1</v>
      </c>
      <c r="G573">
        <f>_xlfn.XLOOKUP(C573,'Low Poverty'!G:G,'Low Poverty'!C:C)</f>
        <v>8.9</v>
      </c>
      <c r="H573">
        <f>_xlfn.XLOOKUP(C573,'Low Poverty'!G:G,'Low Poverty'!H:H)</f>
        <v>0</v>
      </c>
      <c r="I573">
        <f>_xlfn.XLOOKUP(A:A,'Low Unemployment'!A:A,'Low Unemployment'!B:B)</f>
        <v>3.7</v>
      </c>
      <c r="J573">
        <f>_xlfn.XLOOKUP(A573,'Low Unemployment'!A:A,'Low Unemployment'!C:C)</f>
        <v>1</v>
      </c>
      <c r="K573">
        <f>_xlfn.XLOOKUP(A573,'Primary Care Physician'!A:A,'Primary Care Physician'!B:B)</f>
        <v>4136</v>
      </c>
      <c r="L573">
        <f>_xlfn.XLOOKUP(A573,'Primary Care Physician'!A:A,'Primary Care Physician'!C:C)</f>
        <v>0</v>
      </c>
      <c r="M573">
        <f>IFERROR(_xlfn.XLOOKUP(C573,RECAP!E:E,RECAP!F:F),0)</f>
        <v>0</v>
      </c>
      <c r="N573">
        <f>IFERROR(_xlfn.XLOOKUP(Table3[[#This Row],[Full Tract]],'IN QCT'!A:A,'IN QCT'!B:B),0)</f>
        <v>0</v>
      </c>
    </row>
    <row r="574" spans="1:14" x14ac:dyDescent="0.25">
      <c r="A574" t="s">
        <v>2744</v>
      </c>
      <c r="B574" t="s">
        <v>1975</v>
      </c>
      <c r="C574">
        <v>18073100901</v>
      </c>
      <c r="D574">
        <f t="shared" si="8"/>
        <v>1</v>
      </c>
      <c r="E574" s="8">
        <f>_xlfn.XLOOKUP(C574,'High Income'!G:G,'High Income'!C:C)</f>
        <v>84063</v>
      </c>
      <c r="F574">
        <f>_xlfn.XLOOKUP(C574,'High Income'!G:G,'High Income'!H:H)</f>
        <v>0</v>
      </c>
      <c r="G574">
        <f>_xlfn.XLOOKUP(C574,'Low Poverty'!G:G,'Low Poverty'!C:C)</f>
        <v>8.5</v>
      </c>
      <c r="H574">
        <f>_xlfn.XLOOKUP(C574,'Low Poverty'!G:G,'Low Poverty'!H:H)</f>
        <v>0</v>
      </c>
      <c r="I574">
        <f>_xlfn.XLOOKUP(A:A,'Low Unemployment'!A:A,'Low Unemployment'!B:B)</f>
        <v>3.7</v>
      </c>
      <c r="J574">
        <f>_xlfn.XLOOKUP(A574,'Low Unemployment'!A:A,'Low Unemployment'!C:C)</f>
        <v>1</v>
      </c>
      <c r="K574">
        <f>_xlfn.XLOOKUP(A574,'Primary Care Physician'!A:A,'Primary Care Physician'!B:B)</f>
        <v>4136</v>
      </c>
      <c r="L574">
        <f>_xlfn.XLOOKUP(A574,'Primary Care Physician'!A:A,'Primary Care Physician'!C:C)</f>
        <v>0</v>
      </c>
      <c r="M574">
        <f>IFERROR(_xlfn.XLOOKUP(C574,RECAP!E:E,RECAP!F:F),0)</f>
        <v>0</v>
      </c>
      <c r="N574">
        <f>IFERROR(_xlfn.XLOOKUP(Table3[[#This Row],[Full Tract]],'IN QCT'!A:A,'IN QCT'!B:B),0)</f>
        <v>0</v>
      </c>
    </row>
    <row r="575" spans="1:14" x14ac:dyDescent="0.25">
      <c r="A575" t="s">
        <v>2744</v>
      </c>
      <c r="B575" t="s">
        <v>1511</v>
      </c>
      <c r="C575">
        <v>18073100902</v>
      </c>
      <c r="D575">
        <f t="shared" si="8"/>
        <v>2</v>
      </c>
      <c r="E575" s="8">
        <f>_xlfn.XLOOKUP(C575,'High Income'!G:G,'High Income'!C:C)</f>
        <v>70974</v>
      </c>
      <c r="F575">
        <f>_xlfn.XLOOKUP(C575,'High Income'!G:G,'High Income'!H:H)</f>
        <v>0</v>
      </c>
      <c r="G575">
        <f>_xlfn.XLOOKUP(C575,'Low Poverty'!G:G,'Low Poverty'!C:C)</f>
        <v>6</v>
      </c>
      <c r="H575">
        <f>_xlfn.XLOOKUP(C575,'Low Poverty'!G:G,'Low Poverty'!H:H)</f>
        <v>1</v>
      </c>
      <c r="I575">
        <f>_xlfn.XLOOKUP(A:A,'Low Unemployment'!A:A,'Low Unemployment'!B:B)</f>
        <v>3.7</v>
      </c>
      <c r="J575">
        <f>_xlfn.XLOOKUP(A575,'Low Unemployment'!A:A,'Low Unemployment'!C:C)</f>
        <v>1</v>
      </c>
      <c r="K575">
        <f>_xlfn.XLOOKUP(A575,'Primary Care Physician'!A:A,'Primary Care Physician'!B:B)</f>
        <v>4136</v>
      </c>
      <c r="L575">
        <f>_xlfn.XLOOKUP(A575,'Primary Care Physician'!A:A,'Primary Care Physician'!C:C)</f>
        <v>0</v>
      </c>
      <c r="M575">
        <f>IFERROR(_xlfn.XLOOKUP(C575,RECAP!E:E,RECAP!F:F),0)</f>
        <v>0</v>
      </c>
      <c r="N575">
        <f>IFERROR(_xlfn.XLOOKUP(Table3[[#This Row],[Full Tract]],'IN QCT'!A:A,'IN QCT'!B:B),0)</f>
        <v>0</v>
      </c>
    </row>
    <row r="576" spans="1:14" x14ac:dyDescent="0.25">
      <c r="A576" t="s">
        <v>2744</v>
      </c>
      <c r="B576" t="s">
        <v>1971</v>
      </c>
      <c r="C576">
        <v>18073101000</v>
      </c>
      <c r="D576">
        <f t="shared" si="8"/>
        <v>2</v>
      </c>
      <c r="E576" s="8">
        <f>_xlfn.XLOOKUP(C576,'High Income'!G:G,'High Income'!C:C)</f>
        <v>83986</v>
      </c>
      <c r="F576">
        <f>_xlfn.XLOOKUP(C576,'High Income'!G:G,'High Income'!H:H)</f>
        <v>0</v>
      </c>
      <c r="G576">
        <f>_xlfn.XLOOKUP(C576,'Low Poverty'!G:G,'Low Poverty'!C:C)</f>
        <v>4.9000000000000004</v>
      </c>
      <c r="H576">
        <f>_xlfn.XLOOKUP(C576,'Low Poverty'!G:G,'Low Poverty'!H:H)</f>
        <v>1</v>
      </c>
      <c r="I576">
        <f>_xlfn.XLOOKUP(A:A,'Low Unemployment'!A:A,'Low Unemployment'!B:B)</f>
        <v>3.7</v>
      </c>
      <c r="J576">
        <f>_xlfn.XLOOKUP(A576,'Low Unemployment'!A:A,'Low Unemployment'!C:C)</f>
        <v>1</v>
      </c>
      <c r="K576">
        <f>_xlfn.XLOOKUP(A576,'Primary Care Physician'!A:A,'Primary Care Physician'!B:B)</f>
        <v>4136</v>
      </c>
      <c r="L576">
        <f>_xlfn.XLOOKUP(A576,'Primary Care Physician'!A:A,'Primary Care Physician'!C:C)</f>
        <v>0</v>
      </c>
      <c r="M576">
        <f>IFERROR(_xlfn.XLOOKUP(C576,RECAP!E:E,RECAP!F:F),0)</f>
        <v>0</v>
      </c>
      <c r="N576">
        <f>IFERROR(_xlfn.XLOOKUP(Table3[[#This Row],[Full Tract]],'IN QCT'!A:A,'IN QCT'!B:B),0)</f>
        <v>0</v>
      </c>
    </row>
    <row r="577" spans="1:14" x14ac:dyDescent="0.25">
      <c r="A577" t="s">
        <v>2744</v>
      </c>
      <c r="B577" t="s">
        <v>1419</v>
      </c>
      <c r="C577">
        <v>18073101100</v>
      </c>
      <c r="D577">
        <f t="shared" si="8"/>
        <v>1</v>
      </c>
      <c r="E577" s="8">
        <f>_xlfn.XLOOKUP(C577,'High Income'!G:G,'High Income'!C:C)</f>
        <v>68558</v>
      </c>
      <c r="F577">
        <f>_xlfn.XLOOKUP(C577,'High Income'!G:G,'High Income'!H:H)</f>
        <v>0</v>
      </c>
      <c r="G577">
        <f>_xlfn.XLOOKUP(C577,'Low Poverty'!G:G,'Low Poverty'!C:C)</f>
        <v>6.3</v>
      </c>
      <c r="H577">
        <f>_xlfn.XLOOKUP(C577,'Low Poverty'!G:G,'Low Poverty'!H:H)</f>
        <v>0</v>
      </c>
      <c r="I577">
        <f>_xlfn.XLOOKUP(A:A,'Low Unemployment'!A:A,'Low Unemployment'!B:B)</f>
        <v>3.7</v>
      </c>
      <c r="J577">
        <f>_xlfn.XLOOKUP(A577,'Low Unemployment'!A:A,'Low Unemployment'!C:C)</f>
        <v>1</v>
      </c>
      <c r="K577">
        <f>_xlfn.XLOOKUP(A577,'Primary Care Physician'!A:A,'Primary Care Physician'!B:B)</f>
        <v>4136</v>
      </c>
      <c r="L577">
        <f>_xlfn.XLOOKUP(A577,'Primary Care Physician'!A:A,'Primary Care Physician'!C:C)</f>
        <v>0</v>
      </c>
      <c r="M577">
        <f>IFERROR(_xlfn.XLOOKUP(C577,RECAP!E:E,RECAP!F:F),0)</f>
        <v>0</v>
      </c>
      <c r="N577">
        <f>IFERROR(_xlfn.XLOOKUP(Table3[[#This Row],[Full Tract]],'IN QCT'!A:A,'IN QCT'!B:B),0)</f>
        <v>0</v>
      </c>
    </row>
    <row r="578" spans="1:14" x14ac:dyDescent="0.25">
      <c r="A578" t="s">
        <v>2744</v>
      </c>
      <c r="B578" t="s">
        <v>1803</v>
      </c>
      <c r="C578">
        <v>18073101200</v>
      </c>
      <c r="D578">
        <f t="shared" ref="D578:D641" si="9">F578+H578+J578+L578+M578</f>
        <v>1</v>
      </c>
      <c r="E578" s="8">
        <f>_xlfn.XLOOKUP(C578,'High Income'!G:G,'High Income'!C:C)</f>
        <v>79091</v>
      </c>
      <c r="F578">
        <f>_xlfn.XLOOKUP(C578,'High Income'!G:G,'High Income'!H:H)</f>
        <v>0</v>
      </c>
      <c r="G578">
        <f>_xlfn.XLOOKUP(C578,'Low Poverty'!G:G,'Low Poverty'!C:C)</f>
        <v>8.1999999999999993</v>
      </c>
      <c r="H578">
        <f>_xlfn.XLOOKUP(C578,'Low Poverty'!G:G,'Low Poverty'!H:H)</f>
        <v>0</v>
      </c>
      <c r="I578">
        <f>_xlfn.XLOOKUP(A:A,'Low Unemployment'!A:A,'Low Unemployment'!B:B)</f>
        <v>3.7</v>
      </c>
      <c r="J578">
        <f>_xlfn.XLOOKUP(A578,'Low Unemployment'!A:A,'Low Unemployment'!C:C)</f>
        <v>1</v>
      </c>
      <c r="K578">
        <f>_xlfn.XLOOKUP(A578,'Primary Care Physician'!A:A,'Primary Care Physician'!B:B)</f>
        <v>4136</v>
      </c>
      <c r="L578">
        <f>_xlfn.XLOOKUP(A578,'Primary Care Physician'!A:A,'Primary Care Physician'!C:C)</f>
        <v>0</v>
      </c>
      <c r="M578">
        <f>IFERROR(_xlfn.XLOOKUP(C578,RECAP!E:E,RECAP!F:F),0)</f>
        <v>0</v>
      </c>
      <c r="N578">
        <f>IFERROR(_xlfn.XLOOKUP(Table3[[#This Row],[Full Tract]],'IN QCT'!A:A,'IN QCT'!B:B),0)</f>
        <v>0</v>
      </c>
    </row>
    <row r="579" spans="1:14" x14ac:dyDescent="0.25">
      <c r="A579" t="s">
        <v>2744</v>
      </c>
      <c r="B579" t="s">
        <v>1621</v>
      </c>
      <c r="C579">
        <v>18073101300</v>
      </c>
      <c r="D579">
        <f t="shared" si="9"/>
        <v>1</v>
      </c>
      <c r="E579" s="8">
        <f>_xlfn.XLOOKUP(C579,'High Income'!G:G,'High Income'!C:C)</f>
        <v>73884</v>
      </c>
      <c r="F579">
        <f>_xlfn.XLOOKUP(C579,'High Income'!G:G,'High Income'!H:H)</f>
        <v>0</v>
      </c>
      <c r="G579">
        <f>_xlfn.XLOOKUP(C579,'Low Poverty'!G:G,'Low Poverty'!C:C)</f>
        <v>8.6</v>
      </c>
      <c r="H579">
        <f>_xlfn.XLOOKUP(C579,'Low Poverty'!G:G,'Low Poverty'!H:H)</f>
        <v>0</v>
      </c>
      <c r="I579">
        <f>_xlfn.XLOOKUP(A:A,'Low Unemployment'!A:A,'Low Unemployment'!B:B)</f>
        <v>3.7</v>
      </c>
      <c r="J579">
        <f>_xlfn.XLOOKUP(A579,'Low Unemployment'!A:A,'Low Unemployment'!C:C)</f>
        <v>1</v>
      </c>
      <c r="K579">
        <f>_xlfn.XLOOKUP(A579,'Primary Care Physician'!A:A,'Primary Care Physician'!B:B)</f>
        <v>4136</v>
      </c>
      <c r="L579">
        <f>_xlfn.XLOOKUP(A579,'Primary Care Physician'!A:A,'Primary Care Physician'!C:C)</f>
        <v>0</v>
      </c>
      <c r="M579">
        <f>IFERROR(_xlfn.XLOOKUP(C579,RECAP!E:E,RECAP!F:F),0)</f>
        <v>0</v>
      </c>
      <c r="N579">
        <f>IFERROR(_xlfn.XLOOKUP(Table3[[#This Row],[Full Tract]],'IN QCT'!A:A,'IN QCT'!B:B),0)</f>
        <v>0</v>
      </c>
    </row>
    <row r="580" spans="1:14" x14ac:dyDescent="0.25">
      <c r="A580" t="s">
        <v>2745</v>
      </c>
      <c r="B580" t="s">
        <v>679</v>
      </c>
      <c r="C580">
        <v>18075962700</v>
      </c>
      <c r="D580">
        <f t="shared" si="9"/>
        <v>1</v>
      </c>
      <c r="E580" s="8">
        <f>_xlfn.XLOOKUP(C580,'High Income'!G:G,'High Income'!C:C)</f>
        <v>50091</v>
      </c>
      <c r="F580">
        <f>_xlfn.XLOOKUP(C580,'High Income'!G:G,'High Income'!H:H)</f>
        <v>0</v>
      </c>
      <c r="G580">
        <f>_xlfn.XLOOKUP(C580,'Low Poverty'!G:G,'Low Poverty'!C:C)</f>
        <v>12.6</v>
      </c>
      <c r="H580">
        <f>_xlfn.XLOOKUP(C580,'Low Poverty'!G:G,'Low Poverty'!H:H)</f>
        <v>0</v>
      </c>
      <c r="I580">
        <f>_xlfn.XLOOKUP(A:A,'Low Unemployment'!A:A,'Low Unemployment'!B:B)</f>
        <v>3.6</v>
      </c>
      <c r="J580">
        <f>_xlfn.XLOOKUP(A580,'Low Unemployment'!A:A,'Low Unemployment'!C:C)</f>
        <v>1</v>
      </c>
      <c r="K580">
        <f>_xlfn.XLOOKUP(A580,'Primary Care Physician'!A:A,'Primary Care Physician'!B:B)</f>
        <v>3375</v>
      </c>
      <c r="L580">
        <f>_xlfn.XLOOKUP(A580,'Primary Care Physician'!A:A,'Primary Care Physician'!C:C)</f>
        <v>0</v>
      </c>
      <c r="M580">
        <f>IFERROR(_xlfn.XLOOKUP(C580,RECAP!E:E,RECAP!F:F),0)</f>
        <v>0</v>
      </c>
      <c r="N580">
        <f>IFERROR(_xlfn.XLOOKUP(Table3[[#This Row],[Full Tract]],'IN QCT'!A:A,'IN QCT'!B:B),0)</f>
        <v>0</v>
      </c>
    </row>
    <row r="581" spans="1:14" x14ac:dyDescent="0.25">
      <c r="A581" t="s">
        <v>2745</v>
      </c>
      <c r="B581" t="s">
        <v>1137</v>
      </c>
      <c r="C581">
        <v>18075962800</v>
      </c>
      <c r="D581">
        <f t="shared" si="9"/>
        <v>2</v>
      </c>
      <c r="E581" s="8">
        <f>_xlfn.XLOOKUP(C581,'High Income'!G:G,'High Income'!C:C)</f>
        <v>61489</v>
      </c>
      <c r="F581">
        <f>_xlfn.XLOOKUP(C581,'High Income'!G:G,'High Income'!H:H)</f>
        <v>0</v>
      </c>
      <c r="G581">
        <f>_xlfn.XLOOKUP(C581,'Low Poverty'!G:G,'Low Poverty'!C:C)</f>
        <v>5.5</v>
      </c>
      <c r="H581">
        <f>_xlfn.XLOOKUP(C581,'Low Poverty'!G:G,'Low Poverty'!H:H)</f>
        <v>1</v>
      </c>
      <c r="I581">
        <f>_xlfn.XLOOKUP(A:A,'Low Unemployment'!A:A,'Low Unemployment'!B:B)</f>
        <v>3.6</v>
      </c>
      <c r="J581">
        <f>_xlfn.XLOOKUP(A581,'Low Unemployment'!A:A,'Low Unemployment'!C:C)</f>
        <v>1</v>
      </c>
      <c r="K581">
        <f>_xlfn.XLOOKUP(A581,'Primary Care Physician'!A:A,'Primary Care Physician'!B:B)</f>
        <v>3375</v>
      </c>
      <c r="L581">
        <f>_xlfn.XLOOKUP(A581,'Primary Care Physician'!A:A,'Primary Care Physician'!C:C)</f>
        <v>0</v>
      </c>
      <c r="M581">
        <f>IFERROR(_xlfn.XLOOKUP(C581,RECAP!E:E,RECAP!F:F),0)</f>
        <v>0</v>
      </c>
      <c r="N581">
        <f>IFERROR(_xlfn.XLOOKUP(Table3[[#This Row],[Full Tract]],'IN QCT'!A:A,'IN QCT'!B:B),0)</f>
        <v>0</v>
      </c>
    </row>
    <row r="582" spans="1:14" x14ac:dyDescent="0.25">
      <c r="A582" t="s">
        <v>2745</v>
      </c>
      <c r="B582" t="s">
        <v>1517</v>
      </c>
      <c r="C582">
        <v>18075962900</v>
      </c>
      <c r="D582">
        <f t="shared" si="9"/>
        <v>1</v>
      </c>
      <c r="E582" s="8">
        <f>_xlfn.XLOOKUP(C582,'High Income'!G:G,'High Income'!C:C)</f>
        <v>71061</v>
      </c>
      <c r="F582">
        <f>_xlfn.XLOOKUP(C582,'High Income'!G:G,'High Income'!H:H)</f>
        <v>0</v>
      </c>
      <c r="G582">
        <f>_xlfn.XLOOKUP(C582,'Low Poverty'!G:G,'Low Poverty'!C:C)</f>
        <v>8.6999999999999993</v>
      </c>
      <c r="H582">
        <f>_xlfn.XLOOKUP(C582,'Low Poverty'!G:G,'Low Poverty'!H:H)</f>
        <v>0</v>
      </c>
      <c r="I582">
        <f>_xlfn.XLOOKUP(A:A,'Low Unemployment'!A:A,'Low Unemployment'!B:B)</f>
        <v>3.6</v>
      </c>
      <c r="J582">
        <f>_xlfn.XLOOKUP(A582,'Low Unemployment'!A:A,'Low Unemployment'!C:C)</f>
        <v>1</v>
      </c>
      <c r="K582">
        <f>_xlfn.XLOOKUP(A582,'Primary Care Physician'!A:A,'Primary Care Physician'!B:B)</f>
        <v>3375</v>
      </c>
      <c r="L582">
        <f>_xlfn.XLOOKUP(A582,'Primary Care Physician'!A:A,'Primary Care Physician'!C:C)</f>
        <v>0</v>
      </c>
      <c r="M582">
        <f>IFERROR(_xlfn.XLOOKUP(C582,RECAP!E:E,RECAP!F:F),0)</f>
        <v>0</v>
      </c>
      <c r="N582">
        <f>IFERROR(_xlfn.XLOOKUP(Table3[[#This Row],[Full Tract]],'IN QCT'!A:A,'IN QCT'!B:B),0)</f>
        <v>0</v>
      </c>
    </row>
    <row r="583" spans="1:14" x14ac:dyDescent="0.25">
      <c r="A583" t="s">
        <v>2745</v>
      </c>
      <c r="B583" t="s">
        <v>979</v>
      </c>
      <c r="C583">
        <v>18075963000</v>
      </c>
      <c r="D583">
        <f t="shared" si="9"/>
        <v>1</v>
      </c>
      <c r="E583" s="8">
        <f>_xlfn.XLOOKUP(C583,'High Income'!G:G,'High Income'!C:C)</f>
        <v>56991</v>
      </c>
      <c r="F583">
        <f>_xlfn.XLOOKUP(C583,'High Income'!G:G,'High Income'!H:H)</f>
        <v>0</v>
      </c>
      <c r="G583">
        <f>_xlfn.XLOOKUP(C583,'Low Poverty'!G:G,'Low Poverty'!C:C)</f>
        <v>16.3</v>
      </c>
      <c r="H583">
        <f>_xlfn.XLOOKUP(C583,'Low Poverty'!G:G,'Low Poverty'!H:H)</f>
        <v>0</v>
      </c>
      <c r="I583">
        <f>_xlfn.XLOOKUP(A:A,'Low Unemployment'!A:A,'Low Unemployment'!B:B)</f>
        <v>3.6</v>
      </c>
      <c r="J583">
        <f>_xlfn.XLOOKUP(A583,'Low Unemployment'!A:A,'Low Unemployment'!C:C)</f>
        <v>1</v>
      </c>
      <c r="K583">
        <f>_xlfn.XLOOKUP(A583,'Primary Care Physician'!A:A,'Primary Care Physician'!B:B)</f>
        <v>3375</v>
      </c>
      <c r="L583">
        <f>_xlfn.XLOOKUP(A583,'Primary Care Physician'!A:A,'Primary Care Physician'!C:C)</f>
        <v>0</v>
      </c>
      <c r="M583">
        <f>IFERROR(_xlfn.XLOOKUP(C583,RECAP!E:E,RECAP!F:F),0)</f>
        <v>0</v>
      </c>
      <c r="N583">
        <f>IFERROR(_xlfn.XLOOKUP(Table3[[#This Row],[Full Tract]],'IN QCT'!A:A,'IN QCT'!B:B),0)</f>
        <v>0</v>
      </c>
    </row>
    <row r="584" spans="1:14" x14ac:dyDescent="0.25">
      <c r="A584" t="s">
        <v>2745</v>
      </c>
      <c r="B584" t="s">
        <v>427</v>
      </c>
      <c r="C584">
        <v>18075963100</v>
      </c>
      <c r="D584">
        <f t="shared" si="9"/>
        <v>1</v>
      </c>
      <c r="E584" s="8">
        <f>_xlfn.XLOOKUP(C584,'High Income'!G:G,'High Income'!C:C)</f>
        <v>42191</v>
      </c>
      <c r="F584">
        <f>_xlfn.XLOOKUP(C584,'High Income'!G:G,'High Income'!H:H)</f>
        <v>0</v>
      </c>
      <c r="G584">
        <f>_xlfn.XLOOKUP(C584,'Low Poverty'!G:G,'Low Poverty'!C:C)</f>
        <v>12.4</v>
      </c>
      <c r="H584">
        <f>_xlfn.XLOOKUP(C584,'Low Poverty'!G:G,'Low Poverty'!H:H)</f>
        <v>0</v>
      </c>
      <c r="I584">
        <f>_xlfn.XLOOKUP(A:A,'Low Unemployment'!A:A,'Low Unemployment'!B:B)</f>
        <v>3.6</v>
      </c>
      <c r="J584">
        <f>_xlfn.XLOOKUP(A584,'Low Unemployment'!A:A,'Low Unemployment'!C:C)</f>
        <v>1</v>
      </c>
      <c r="K584">
        <f>_xlfn.XLOOKUP(A584,'Primary Care Physician'!A:A,'Primary Care Physician'!B:B)</f>
        <v>3375</v>
      </c>
      <c r="L584">
        <f>_xlfn.XLOOKUP(A584,'Primary Care Physician'!A:A,'Primary Care Physician'!C:C)</f>
        <v>0</v>
      </c>
      <c r="M584">
        <f>IFERROR(_xlfn.XLOOKUP(C584,RECAP!E:E,RECAP!F:F),0)</f>
        <v>0</v>
      </c>
      <c r="N584">
        <f>IFERROR(_xlfn.XLOOKUP(Table3[[#This Row],[Full Tract]],'IN QCT'!A:A,'IN QCT'!B:B),0)</f>
        <v>0</v>
      </c>
    </row>
    <row r="585" spans="1:14" x14ac:dyDescent="0.25">
      <c r="A585" t="s">
        <v>2745</v>
      </c>
      <c r="B585" t="s">
        <v>901</v>
      </c>
      <c r="C585">
        <v>18075963200</v>
      </c>
      <c r="D585">
        <f t="shared" si="9"/>
        <v>1</v>
      </c>
      <c r="E585" s="8">
        <f>_xlfn.XLOOKUP(C585,'High Income'!G:G,'High Income'!C:C)</f>
        <v>55192</v>
      </c>
      <c r="F585">
        <f>_xlfn.XLOOKUP(C585,'High Income'!G:G,'High Income'!H:H)</f>
        <v>0</v>
      </c>
      <c r="G585">
        <f>_xlfn.XLOOKUP(C585,'Low Poverty'!G:G,'Low Poverty'!C:C)</f>
        <v>23.8</v>
      </c>
      <c r="H585">
        <f>_xlfn.XLOOKUP(C585,'Low Poverty'!G:G,'Low Poverty'!H:H)</f>
        <v>0</v>
      </c>
      <c r="I585">
        <f>_xlfn.XLOOKUP(A:A,'Low Unemployment'!A:A,'Low Unemployment'!B:B)</f>
        <v>3.6</v>
      </c>
      <c r="J585">
        <f>_xlfn.XLOOKUP(A585,'Low Unemployment'!A:A,'Low Unemployment'!C:C)</f>
        <v>1</v>
      </c>
      <c r="K585">
        <f>_xlfn.XLOOKUP(A585,'Primary Care Physician'!A:A,'Primary Care Physician'!B:B)</f>
        <v>3375</v>
      </c>
      <c r="L585">
        <f>_xlfn.XLOOKUP(A585,'Primary Care Physician'!A:A,'Primary Care Physician'!C:C)</f>
        <v>0</v>
      </c>
      <c r="M585">
        <f>IFERROR(_xlfn.XLOOKUP(C585,RECAP!E:E,RECAP!F:F),0)</f>
        <v>0</v>
      </c>
      <c r="N585">
        <f>IFERROR(_xlfn.XLOOKUP(Table3[[#This Row],[Full Tract]],'IN QCT'!A:A,'IN QCT'!B:B),0)</f>
        <v>0</v>
      </c>
    </row>
    <row r="586" spans="1:14" x14ac:dyDescent="0.25">
      <c r="A586" t="s">
        <v>2745</v>
      </c>
      <c r="B586" t="s">
        <v>639</v>
      </c>
      <c r="C586">
        <v>18075963300</v>
      </c>
      <c r="D586">
        <f t="shared" si="9"/>
        <v>1</v>
      </c>
      <c r="E586" s="8">
        <f>_xlfn.XLOOKUP(C586,'High Income'!G:G,'High Income'!C:C)</f>
        <v>48036</v>
      </c>
      <c r="F586">
        <f>_xlfn.XLOOKUP(C586,'High Income'!G:G,'High Income'!H:H)</f>
        <v>0</v>
      </c>
      <c r="G586">
        <f>_xlfn.XLOOKUP(C586,'Low Poverty'!G:G,'Low Poverty'!C:C)</f>
        <v>17.3</v>
      </c>
      <c r="H586">
        <f>_xlfn.XLOOKUP(C586,'Low Poverty'!G:G,'Low Poverty'!H:H)</f>
        <v>0</v>
      </c>
      <c r="I586">
        <f>_xlfn.XLOOKUP(A:A,'Low Unemployment'!A:A,'Low Unemployment'!B:B)</f>
        <v>3.6</v>
      </c>
      <c r="J586">
        <f>_xlfn.XLOOKUP(A586,'Low Unemployment'!A:A,'Low Unemployment'!C:C)</f>
        <v>1</v>
      </c>
      <c r="K586">
        <f>_xlfn.XLOOKUP(A586,'Primary Care Physician'!A:A,'Primary Care Physician'!B:B)</f>
        <v>3375</v>
      </c>
      <c r="L586">
        <f>_xlfn.XLOOKUP(A586,'Primary Care Physician'!A:A,'Primary Care Physician'!C:C)</f>
        <v>0</v>
      </c>
      <c r="M586">
        <f>IFERROR(_xlfn.XLOOKUP(C586,RECAP!E:E,RECAP!F:F),0)</f>
        <v>0</v>
      </c>
      <c r="N586">
        <f>IFERROR(_xlfn.XLOOKUP(Table3[[#This Row],[Full Tract]],'IN QCT'!A:A,'IN QCT'!B:B),0)</f>
        <v>0</v>
      </c>
    </row>
    <row r="587" spans="1:14" x14ac:dyDescent="0.25">
      <c r="A587" t="s">
        <v>2746</v>
      </c>
      <c r="B587" t="s">
        <v>1039</v>
      </c>
      <c r="C587">
        <v>18077966000</v>
      </c>
      <c r="D587">
        <f t="shared" si="9"/>
        <v>2</v>
      </c>
      <c r="E587" s="8">
        <f>_xlfn.XLOOKUP(C587,'High Income'!G:G,'High Income'!C:C)</f>
        <v>58460</v>
      </c>
      <c r="F587">
        <f>_xlfn.XLOOKUP(C587,'High Income'!G:G,'High Income'!H:H)</f>
        <v>0</v>
      </c>
      <c r="G587">
        <f>_xlfn.XLOOKUP(C587,'Low Poverty'!G:G,'Low Poverty'!C:C)</f>
        <v>11.1</v>
      </c>
      <c r="H587">
        <f>_xlfn.XLOOKUP(C587,'Low Poverty'!G:G,'Low Poverty'!H:H)</f>
        <v>0</v>
      </c>
      <c r="I587">
        <f>_xlfn.XLOOKUP(A:A,'Low Unemployment'!A:A,'Low Unemployment'!B:B)</f>
        <v>3.7</v>
      </c>
      <c r="J587">
        <f>_xlfn.XLOOKUP(A587,'Low Unemployment'!A:A,'Low Unemployment'!C:C)</f>
        <v>1</v>
      </c>
      <c r="K587">
        <f>_xlfn.XLOOKUP(A587,'Primary Care Physician'!A:A,'Primary Care Physician'!B:B)</f>
        <v>1657</v>
      </c>
      <c r="L587">
        <f>_xlfn.XLOOKUP(A587,'Primary Care Physician'!A:A,'Primary Care Physician'!C:C)</f>
        <v>1</v>
      </c>
      <c r="M587">
        <f>IFERROR(_xlfn.XLOOKUP(C587,RECAP!E:E,RECAP!F:F),0)</f>
        <v>0</v>
      </c>
      <c r="N587">
        <f>IFERROR(_xlfn.XLOOKUP(Table3[[#This Row],[Full Tract]],'IN QCT'!A:A,'IN QCT'!B:B),0)</f>
        <v>0</v>
      </c>
    </row>
    <row r="588" spans="1:14" x14ac:dyDescent="0.25">
      <c r="A588" t="s">
        <v>2746</v>
      </c>
      <c r="B588" t="s">
        <v>951</v>
      </c>
      <c r="C588">
        <v>18077966100</v>
      </c>
      <c r="D588">
        <f t="shared" si="9"/>
        <v>2</v>
      </c>
      <c r="E588" s="8">
        <f>_xlfn.XLOOKUP(C588,'High Income'!G:G,'High Income'!C:C)</f>
        <v>56222</v>
      </c>
      <c r="F588">
        <f>_xlfn.XLOOKUP(C588,'High Income'!G:G,'High Income'!H:H)</f>
        <v>0</v>
      </c>
      <c r="G588">
        <f>_xlfn.XLOOKUP(C588,'Low Poverty'!G:G,'Low Poverty'!C:C)</f>
        <v>10.8</v>
      </c>
      <c r="H588">
        <f>_xlfn.XLOOKUP(C588,'Low Poverty'!G:G,'Low Poverty'!H:H)</f>
        <v>0</v>
      </c>
      <c r="I588">
        <f>_xlfn.XLOOKUP(A:A,'Low Unemployment'!A:A,'Low Unemployment'!B:B)</f>
        <v>3.7</v>
      </c>
      <c r="J588">
        <f>_xlfn.XLOOKUP(A588,'Low Unemployment'!A:A,'Low Unemployment'!C:C)</f>
        <v>1</v>
      </c>
      <c r="K588">
        <f>_xlfn.XLOOKUP(A588,'Primary Care Physician'!A:A,'Primary Care Physician'!B:B)</f>
        <v>1657</v>
      </c>
      <c r="L588">
        <f>_xlfn.XLOOKUP(A588,'Primary Care Physician'!A:A,'Primary Care Physician'!C:C)</f>
        <v>1</v>
      </c>
      <c r="M588">
        <f>IFERROR(_xlfn.XLOOKUP(C588,RECAP!E:E,RECAP!F:F),0)</f>
        <v>0</v>
      </c>
      <c r="N588">
        <f>IFERROR(_xlfn.XLOOKUP(Table3[[#This Row],[Full Tract]],'IN QCT'!A:A,'IN QCT'!B:B),0)</f>
        <v>0</v>
      </c>
    </row>
    <row r="589" spans="1:14" x14ac:dyDescent="0.25">
      <c r="A589" t="s">
        <v>2746</v>
      </c>
      <c r="B589" t="s">
        <v>1565</v>
      </c>
      <c r="C589">
        <v>18077966200</v>
      </c>
      <c r="D589">
        <f t="shared" si="9"/>
        <v>3</v>
      </c>
      <c r="E589" s="8">
        <f>_xlfn.XLOOKUP(C589,'High Income'!G:G,'High Income'!C:C)</f>
        <v>72337</v>
      </c>
      <c r="F589">
        <f>_xlfn.XLOOKUP(C589,'High Income'!G:G,'High Income'!H:H)</f>
        <v>0</v>
      </c>
      <c r="G589">
        <f>_xlfn.XLOOKUP(C589,'Low Poverty'!G:G,'Low Poverty'!C:C)</f>
        <v>6</v>
      </c>
      <c r="H589">
        <f>_xlfn.XLOOKUP(C589,'Low Poverty'!G:G,'Low Poverty'!H:H)</f>
        <v>1</v>
      </c>
      <c r="I589">
        <f>_xlfn.XLOOKUP(A:A,'Low Unemployment'!A:A,'Low Unemployment'!B:B)</f>
        <v>3.7</v>
      </c>
      <c r="J589">
        <f>_xlfn.XLOOKUP(A589,'Low Unemployment'!A:A,'Low Unemployment'!C:C)</f>
        <v>1</v>
      </c>
      <c r="K589">
        <f>_xlfn.XLOOKUP(A589,'Primary Care Physician'!A:A,'Primary Care Physician'!B:B)</f>
        <v>1657</v>
      </c>
      <c r="L589">
        <f>_xlfn.XLOOKUP(A589,'Primary Care Physician'!A:A,'Primary Care Physician'!C:C)</f>
        <v>1</v>
      </c>
      <c r="M589">
        <f>IFERROR(_xlfn.XLOOKUP(C589,RECAP!E:E,RECAP!F:F),0)</f>
        <v>0</v>
      </c>
      <c r="N589">
        <f>IFERROR(_xlfn.XLOOKUP(Table3[[#This Row],[Full Tract]],'IN QCT'!A:A,'IN QCT'!B:B),0)</f>
        <v>0</v>
      </c>
    </row>
    <row r="590" spans="1:14" x14ac:dyDescent="0.25">
      <c r="A590" t="s">
        <v>2746</v>
      </c>
      <c r="B590" t="s">
        <v>973</v>
      </c>
      <c r="C590">
        <v>18077966300</v>
      </c>
      <c r="D590">
        <f t="shared" si="9"/>
        <v>2</v>
      </c>
      <c r="E590" s="8">
        <f>_xlfn.XLOOKUP(C590,'High Income'!G:G,'High Income'!C:C)</f>
        <v>56841</v>
      </c>
      <c r="F590">
        <f>_xlfn.XLOOKUP(C590,'High Income'!G:G,'High Income'!H:H)</f>
        <v>0</v>
      </c>
      <c r="G590">
        <f>_xlfn.XLOOKUP(C590,'Low Poverty'!G:G,'Low Poverty'!C:C)</f>
        <v>9.6999999999999993</v>
      </c>
      <c r="H590">
        <f>_xlfn.XLOOKUP(C590,'Low Poverty'!G:G,'Low Poverty'!H:H)</f>
        <v>0</v>
      </c>
      <c r="I590">
        <f>_xlfn.XLOOKUP(A:A,'Low Unemployment'!A:A,'Low Unemployment'!B:B)</f>
        <v>3.7</v>
      </c>
      <c r="J590">
        <f>_xlfn.XLOOKUP(A590,'Low Unemployment'!A:A,'Low Unemployment'!C:C)</f>
        <v>1</v>
      </c>
      <c r="K590">
        <f>_xlfn.XLOOKUP(A590,'Primary Care Physician'!A:A,'Primary Care Physician'!B:B)</f>
        <v>1657</v>
      </c>
      <c r="L590">
        <f>_xlfn.XLOOKUP(A590,'Primary Care Physician'!A:A,'Primary Care Physician'!C:C)</f>
        <v>1</v>
      </c>
      <c r="M590">
        <f>IFERROR(_xlfn.XLOOKUP(C590,RECAP!E:E,RECAP!F:F),0)</f>
        <v>0</v>
      </c>
      <c r="N590">
        <f>IFERROR(_xlfn.XLOOKUP(Table3[[#This Row],[Full Tract]],'IN QCT'!A:A,'IN QCT'!B:B),0)</f>
        <v>0</v>
      </c>
    </row>
    <row r="591" spans="1:14" x14ac:dyDescent="0.25">
      <c r="A591" t="s">
        <v>2746</v>
      </c>
      <c r="B591" t="s">
        <v>1101</v>
      </c>
      <c r="C591">
        <v>18077966400</v>
      </c>
      <c r="D591">
        <f t="shared" si="9"/>
        <v>2</v>
      </c>
      <c r="E591" s="8">
        <f>_xlfn.XLOOKUP(C591,'High Income'!G:G,'High Income'!C:C)</f>
        <v>60239</v>
      </c>
      <c r="F591">
        <f>_xlfn.XLOOKUP(C591,'High Income'!G:G,'High Income'!H:H)</f>
        <v>0</v>
      </c>
      <c r="G591">
        <f>_xlfn.XLOOKUP(C591,'Low Poverty'!G:G,'Low Poverty'!C:C)</f>
        <v>11.2</v>
      </c>
      <c r="H591">
        <f>_xlfn.XLOOKUP(C591,'Low Poverty'!G:G,'Low Poverty'!H:H)</f>
        <v>0</v>
      </c>
      <c r="I591">
        <f>_xlfn.XLOOKUP(A:A,'Low Unemployment'!A:A,'Low Unemployment'!B:B)</f>
        <v>3.7</v>
      </c>
      <c r="J591">
        <f>_xlfn.XLOOKUP(A591,'Low Unemployment'!A:A,'Low Unemployment'!C:C)</f>
        <v>1</v>
      </c>
      <c r="K591">
        <f>_xlfn.XLOOKUP(A591,'Primary Care Physician'!A:A,'Primary Care Physician'!B:B)</f>
        <v>1657</v>
      </c>
      <c r="L591">
        <f>_xlfn.XLOOKUP(A591,'Primary Care Physician'!A:A,'Primary Care Physician'!C:C)</f>
        <v>1</v>
      </c>
      <c r="M591">
        <f>IFERROR(_xlfn.XLOOKUP(C591,RECAP!E:E,RECAP!F:F),0)</f>
        <v>0</v>
      </c>
      <c r="N591">
        <f>IFERROR(_xlfn.XLOOKUP(Table3[[#This Row],[Full Tract]],'IN QCT'!A:A,'IN QCT'!B:B),0)</f>
        <v>0</v>
      </c>
    </row>
    <row r="592" spans="1:14" x14ac:dyDescent="0.25">
      <c r="A592" t="s">
        <v>2746</v>
      </c>
      <c r="B592" t="s">
        <v>1069</v>
      </c>
      <c r="C592">
        <v>18077966500</v>
      </c>
      <c r="D592">
        <f t="shared" si="9"/>
        <v>2</v>
      </c>
      <c r="E592" s="8">
        <f>_xlfn.XLOOKUP(C592,'High Income'!G:G,'High Income'!C:C)</f>
        <v>59550</v>
      </c>
      <c r="F592">
        <f>_xlfn.XLOOKUP(C592,'High Income'!G:G,'High Income'!H:H)</f>
        <v>0</v>
      </c>
      <c r="G592">
        <f>_xlfn.XLOOKUP(C592,'Low Poverty'!G:G,'Low Poverty'!C:C)</f>
        <v>15.3</v>
      </c>
      <c r="H592">
        <f>_xlfn.XLOOKUP(C592,'Low Poverty'!G:G,'Low Poverty'!H:H)</f>
        <v>0</v>
      </c>
      <c r="I592">
        <f>_xlfn.XLOOKUP(A:A,'Low Unemployment'!A:A,'Low Unemployment'!B:B)</f>
        <v>3.7</v>
      </c>
      <c r="J592">
        <f>_xlfn.XLOOKUP(A592,'Low Unemployment'!A:A,'Low Unemployment'!C:C)</f>
        <v>1</v>
      </c>
      <c r="K592">
        <f>_xlfn.XLOOKUP(A592,'Primary Care Physician'!A:A,'Primary Care Physician'!B:B)</f>
        <v>1657</v>
      </c>
      <c r="L592">
        <f>_xlfn.XLOOKUP(A592,'Primary Care Physician'!A:A,'Primary Care Physician'!C:C)</f>
        <v>1</v>
      </c>
      <c r="M592">
        <f>IFERROR(_xlfn.XLOOKUP(C592,RECAP!E:E,RECAP!F:F),0)</f>
        <v>0</v>
      </c>
      <c r="N592">
        <f>IFERROR(_xlfn.XLOOKUP(Table3[[#This Row],[Full Tract]],'IN QCT'!A:A,'IN QCT'!B:B),0)</f>
        <v>0</v>
      </c>
    </row>
    <row r="593" spans="1:14" x14ac:dyDescent="0.25">
      <c r="A593" t="s">
        <v>2746</v>
      </c>
      <c r="B593" t="s">
        <v>693</v>
      </c>
      <c r="C593">
        <v>18077966600</v>
      </c>
      <c r="D593">
        <f t="shared" si="9"/>
        <v>2</v>
      </c>
      <c r="E593" s="8">
        <f>_xlfn.XLOOKUP(C593,'High Income'!G:G,'High Income'!C:C)</f>
        <v>50485</v>
      </c>
      <c r="F593">
        <f>_xlfn.XLOOKUP(C593,'High Income'!G:G,'High Income'!H:H)</f>
        <v>0</v>
      </c>
      <c r="G593">
        <f>_xlfn.XLOOKUP(C593,'Low Poverty'!G:G,'Low Poverty'!C:C)</f>
        <v>15.8</v>
      </c>
      <c r="H593">
        <f>_xlfn.XLOOKUP(C593,'Low Poverty'!G:G,'Low Poverty'!H:H)</f>
        <v>0</v>
      </c>
      <c r="I593">
        <f>_xlfn.XLOOKUP(A:A,'Low Unemployment'!A:A,'Low Unemployment'!B:B)</f>
        <v>3.7</v>
      </c>
      <c r="J593">
        <f>_xlfn.XLOOKUP(A593,'Low Unemployment'!A:A,'Low Unemployment'!C:C)</f>
        <v>1</v>
      </c>
      <c r="K593">
        <f>_xlfn.XLOOKUP(A593,'Primary Care Physician'!A:A,'Primary Care Physician'!B:B)</f>
        <v>1657</v>
      </c>
      <c r="L593">
        <f>_xlfn.XLOOKUP(A593,'Primary Care Physician'!A:A,'Primary Care Physician'!C:C)</f>
        <v>1</v>
      </c>
      <c r="M593">
        <f>IFERROR(_xlfn.XLOOKUP(C593,RECAP!E:E,RECAP!F:F),0)</f>
        <v>0</v>
      </c>
      <c r="N593">
        <f>IFERROR(_xlfn.XLOOKUP(Table3[[#This Row],[Full Tract]],'IN QCT'!A:A,'IN QCT'!B:B),0)</f>
        <v>0</v>
      </c>
    </row>
    <row r="594" spans="1:14" x14ac:dyDescent="0.25">
      <c r="A594" t="s">
        <v>2747</v>
      </c>
      <c r="B594" t="s">
        <v>1441</v>
      </c>
      <c r="C594">
        <v>18079960200</v>
      </c>
      <c r="D594">
        <f t="shared" si="9"/>
        <v>1</v>
      </c>
      <c r="E594" s="8">
        <f>_xlfn.XLOOKUP(C594,'High Income'!G:G,'High Income'!C:C)</f>
        <v>69508</v>
      </c>
      <c r="F594">
        <f>_xlfn.XLOOKUP(C594,'High Income'!G:G,'High Income'!H:H)</f>
        <v>0</v>
      </c>
      <c r="G594">
        <f>_xlfn.XLOOKUP(C594,'Low Poverty'!G:G,'Low Poverty'!C:C)</f>
        <v>16.8</v>
      </c>
      <c r="H594">
        <f>_xlfn.XLOOKUP(C594,'Low Poverty'!G:G,'Low Poverty'!H:H)</f>
        <v>0</v>
      </c>
      <c r="I594">
        <f>_xlfn.XLOOKUP(A:A,'Low Unemployment'!A:A,'Low Unemployment'!B:B)</f>
        <v>3.3</v>
      </c>
      <c r="J594">
        <f>_xlfn.XLOOKUP(A594,'Low Unemployment'!A:A,'Low Unemployment'!C:C)</f>
        <v>1</v>
      </c>
      <c r="K594">
        <f>_xlfn.XLOOKUP(A594,'Primary Care Physician'!A:A,'Primary Care Physician'!B:B)</f>
        <v>2284</v>
      </c>
      <c r="L594">
        <f>_xlfn.XLOOKUP(A594,'Primary Care Physician'!A:A,'Primary Care Physician'!C:C)</f>
        <v>0</v>
      </c>
      <c r="M594">
        <f>IFERROR(_xlfn.XLOOKUP(C594,RECAP!E:E,RECAP!F:F),0)</f>
        <v>0</v>
      </c>
      <c r="N594">
        <f>IFERROR(_xlfn.XLOOKUP(Table3[[#This Row],[Full Tract]],'IN QCT'!A:A,'IN QCT'!B:B),0)</f>
        <v>0</v>
      </c>
    </row>
    <row r="595" spans="1:14" x14ac:dyDescent="0.25">
      <c r="A595" t="s">
        <v>2747</v>
      </c>
      <c r="B595" t="s">
        <v>1759</v>
      </c>
      <c r="C595">
        <v>18079960301</v>
      </c>
      <c r="D595">
        <f t="shared" si="9"/>
        <v>2</v>
      </c>
      <c r="E595" s="8">
        <f>_xlfn.XLOOKUP(C595,'High Income'!G:G,'High Income'!C:C)</f>
        <v>78066</v>
      </c>
      <c r="F595">
        <f>_xlfn.XLOOKUP(C595,'High Income'!G:G,'High Income'!H:H)</f>
        <v>0</v>
      </c>
      <c r="G595">
        <f>_xlfn.XLOOKUP(C595,'Low Poverty'!G:G,'Low Poverty'!C:C)</f>
        <v>5.7</v>
      </c>
      <c r="H595">
        <f>_xlfn.XLOOKUP(C595,'Low Poverty'!G:G,'Low Poverty'!H:H)</f>
        <v>1</v>
      </c>
      <c r="I595">
        <f>_xlfn.XLOOKUP(A:A,'Low Unemployment'!A:A,'Low Unemployment'!B:B)</f>
        <v>3.3</v>
      </c>
      <c r="J595">
        <f>_xlfn.XLOOKUP(A595,'Low Unemployment'!A:A,'Low Unemployment'!C:C)</f>
        <v>1</v>
      </c>
      <c r="K595">
        <f>_xlfn.XLOOKUP(A595,'Primary Care Physician'!A:A,'Primary Care Physician'!B:B)</f>
        <v>2284</v>
      </c>
      <c r="L595">
        <f>_xlfn.XLOOKUP(A595,'Primary Care Physician'!A:A,'Primary Care Physician'!C:C)</f>
        <v>0</v>
      </c>
      <c r="M595">
        <f>IFERROR(_xlfn.XLOOKUP(C595,RECAP!E:E,RECAP!F:F),0)</f>
        <v>0</v>
      </c>
      <c r="N595">
        <f>IFERROR(_xlfn.XLOOKUP(Table3[[#This Row],[Full Tract]],'IN QCT'!A:A,'IN QCT'!B:B),0)</f>
        <v>0</v>
      </c>
    </row>
    <row r="596" spans="1:14" x14ac:dyDescent="0.25">
      <c r="A596" t="s">
        <v>2747</v>
      </c>
      <c r="B596" t="s">
        <v>1275</v>
      </c>
      <c r="C596">
        <v>18079960302</v>
      </c>
      <c r="D596">
        <f t="shared" si="9"/>
        <v>1</v>
      </c>
      <c r="E596" s="8">
        <f>_xlfn.XLOOKUP(C596,'High Income'!G:G,'High Income'!C:C)</f>
        <v>65164</v>
      </c>
      <c r="F596">
        <f>_xlfn.XLOOKUP(C596,'High Income'!G:G,'High Income'!H:H)</f>
        <v>0</v>
      </c>
      <c r="G596">
        <f>_xlfn.XLOOKUP(C596,'Low Poverty'!G:G,'Low Poverty'!C:C)</f>
        <v>15.8</v>
      </c>
      <c r="H596">
        <f>_xlfn.XLOOKUP(C596,'Low Poverty'!G:G,'Low Poverty'!H:H)</f>
        <v>0</v>
      </c>
      <c r="I596">
        <f>_xlfn.XLOOKUP(A:A,'Low Unemployment'!A:A,'Low Unemployment'!B:B)</f>
        <v>3.3</v>
      </c>
      <c r="J596">
        <f>_xlfn.XLOOKUP(A596,'Low Unemployment'!A:A,'Low Unemployment'!C:C)</f>
        <v>1</v>
      </c>
      <c r="K596">
        <f>_xlfn.XLOOKUP(A596,'Primary Care Physician'!A:A,'Primary Care Physician'!B:B)</f>
        <v>2284</v>
      </c>
      <c r="L596">
        <f>_xlfn.XLOOKUP(A596,'Primary Care Physician'!A:A,'Primary Care Physician'!C:C)</f>
        <v>0</v>
      </c>
      <c r="M596">
        <f>IFERROR(_xlfn.XLOOKUP(C596,RECAP!E:E,RECAP!F:F),0)</f>
        <v>0</v>
      </c>
      <c r="N596">
        <f>IFERROR(_xlfn.XLOOKUP(Table3[[#This Row],[Full Tract]],'IN QCT'!A:A,'IN QCT'!B:B),0)</f>
        <v>0</v>
      </c>
    </row>
    <row r="597" spans="1:14" x14ac:dyDescent="0.25">
      <c r="A597" t="s">
        <v>2747</v>
      </c>
      <c r="B597" t="s">
        <v>1079</v>
      </c>
      <c r="C597">
        <v>18079960400</v>
      </c>
      <c r="D597">
        <f t="shared" si="9"/>
        <v>1</v>
      </c>
      <c r="E597" s="8">
        <f>_xlfn.XLOOKUP(C597,'High Income'!G:G,'High Income'!C:C)</f>
        <v>59746</v>
      </c>
      <c r="F597">
        <f>_xlfn.XLOOKUP(C597,'High Income'!G:G,'High Income'!H:H)</f>
        <v>0</v>
      </c>
      <c r="G597">
        <f>_xlfn.XLOOKUP(C597,'Low Poverty'!G:G,'Low Poverty'!C:C)</f>
        <v>11.7</v>
      </c>
      <c r="H597">
        <f>_xlfn.XLOOKUP(C597,'Low Poverty'!G:G,'Low Poverty'!H:H)</f>
        <v>0</v>
      </c>
      <c r="I597">
        <f>_xlfn.XLOOKUP(A:A,'Low Unemployment'!A:A,'Low Unemployment'!B:B)</f>
        <v>3.3</v>
      </c>
      <c r="J597">
        <f>_xlfn.XLOOKUP(A597,'Low Unemployment'!A:A,'Low Unemployment'!C:C)</f>
        <v>1</v>
      </c>
      <c r="K597">
        <f>_xlfn.XLOOKUP(A597,'Primary Care Physician'!A:A,'Primary Care Physician'!B:B)</f>
        <v>2284</v>
      </c>
      <c r="L597">
        <f>_xlfn.XLOOKUP(A597,'Primary Care Physician'!A:A,'Primary Care Physician'!C:C)</f>
        <v>0</v>
      </c>
      <c r="M597">
        <f>IFERROR(_xlfn.XLOOKUP(C597,RECAP!E:E,RECAP!F:F),0)</f>
        <v>0</v>
      </c>
      <c r="N597">
        <f>IFERROR(_xlfn.XLOOKUP(Table3[[#This Row],[Full Tract]],'IN QCT'!A:A,'IN QCT'!B:B),0)</f>
        <v>0</v>
      </c>
    </row>
    <row r="598" spans="1:14" x14ac:dyDescent="0.25">
      <c r="A598" t="s">
        <v>2747</v>
      </c>
      <c r="B598" t="s">
        <v>923</v>
      </c>
      <c r="C598">
        <v>18079960500</v>
      </c>
      <c r="D598">
        <f t="shared" si="9"/>
        <v>1</v>
      </c>
      <c r="E598" s="8">
        <f>_xlfn.XLOOKUP(C598,'High Income'!G:G,'High Income'!C:C)</f>
        <v>55587</v>
      </c>
      <c r="F598">
        <f>_xlfn.XLOOKUP(C598,'High Income'!G:G,'High Income'!H:H)</f>
        <v>0</v>
      </c>
      <c r="G598">
        <f>_xlfn.XLOOKUP(C598,'Low Poverty'!G:G,'Low Poverty'!C:C)</f>
        <v>17.100000000000001</v>
      </c>
      <c r="H598">
        <f>_xlfn.XLOOKUP(C598,'Low Poverty'!G:G,'Low Poverty'!H:H)</f>
        <v>0</v>
      </c>
      <c r="I598">
        <f>_xlfn.XLOOKUP(A:A,'Low Unemployment'!A:A,'Low Unemployment'!B:B)</f>
        <v>3.3</v>
      </c>
      <c r="J598">
        <f>_xlfn.XLOOKUP(A598,'Low Unemployment'!A:A,'Low Unemployment'!C:C)</f>
        <v>1</v>
      </c>
      <c r="K598">
        <f>_xlfn.XLOOKUP(A598,'Primary Care Physician'!A:A,'Primary Care Physician'!B:B)</f>
        <v>2284</v>
      </c>
      <c r="L598">
        <f>_xlfn.XLOOKUP(A598,'Primary Care Physician'!A:A,'Primary Care Physician'!C:C)</f>
        <v>0</v>
      </c>
      <c r="M598">
        <f>IFERROR(_xlfn.XLOOKUP(C598,RECAP!E:E,RECAP!F:F),0)</f>
        <v>0</v>
      </c>
      <c r="N598">
        <f>IFERROR(_xlfn.XLOOKUP(Table3[[#This Row],[Full Tract]],'IN QCT'!A:A,'IN QCT'!B:B),0)</f>
        <v>0</v>
      </c>
    </row>
    <row r="599" spans="1:14" x14ac:dyDescent="0.25">
      <c r="A599" t="s">
        <v>2747</v>
      </c>
      <c r="B599" t="s">
        <v>1953</v>
      </c>
      <c r="C599">
        <v>18079960600</v>
      </c>
      <c r="D599">
        <f t="shared" si="9"/>
        <v>1</v>
      </c>
      <c r="E599" s="8">
        <f>_xlfn.XLOOKUP(C599,'High Income'!G:G,'High Income'!C:C)</f>
        <v>83375</v>
      </c>
      <c r="F599">
        <f>_xlfn.XLOOKUP(C599,'High Income'!G:G,'High Income'!H:H)</f>
        <v>0</v>
      </c>
      <c r="G599">
        <f>_xlfn.XLOOKUP(C599,'Low Poverty'!G:G,'Low Poverty'!C:C)</f>
        <v>7.8</v>
      </c>
      <c r="H599">
        <f>_xlfn.XLOOKUP(C599,'Low Poverty'!G:G,'Low Poverty'!H:H)</f>
        <v>0</v>
      </c>
      <c r="I599">
        <f>_xlfn.XLOOKUP(A:A,'Low Unemployment'!A:A,'Low Unemployment'!B:B)</f>
        <v>3.3</v>
      </c>
      <c r="J599">
        <f>_xlfn.XLOOKUP(A599,'Low Unemployment'!A:A,'Low Unemployment'!C:C)</f>
        <v>1</v>
      </c>
      <c r="K599">
        <f>_xlfn.XLOOKUP(A599,'Primary Care Physician'!A:A,'Primary Care Physician'!B:B)</f>
        <v>2284</v>
      </c>
      <c r="L599">
        <f>_xlfn.XLOOKUP(A599,'Primary Care Physician'!A:A,'Primary Care Physician'!C:C)</f>
        <v>0</v>
      </c>
      <c r="M599">
        <f>IFERROR(_xlfn.XLOOKUP(C599,RECAP!E:E,RECAP!F:F),0)</f>
        <v>0</v>
      </c>
      <c r="N599">
        <f>IFERROR(_xlfn.XLOOKUP(Table3[[#This Row],[Full Tract]],'IN QCT'!A:A,'IN QCT'!B:B),0)</f>
        <v>0</v>
      </c>
    </row>
    <row r="600" spans="1:14" x14ac:dyDescent="0.25">
      <c r="A600" t="s">
        <v>2748</v>
      </c>
      <c r="B600" t="s">
        <v>2317</v>
      </c>
      <c r="C600">
        <v>18081610101</v>
      </c>
      <c r="D600">
        <f t="shared" si="9"/>
        <v>3</v>
      </c>
      <c r="E600" s="8">
        <f>_xlfn.XLOOKUP(C600,'High Income'!G:G,'High Income'!C:C)</f>
        <v>103388</v>
      </c>
      <c r="F600">
        <f>_xlfn.XLOOKUP(C600,'High Income'!G:G,'High Income'!H:H)</f>
        <v>1</v>
      </c>
      <c r="G600">
        <f>_xlfn.XLOOKUP(C600,'Low Poverty'!G:G,'Low Poverty'!C:C)</f>
        <v>7.9</v>
      </c>
      <c r="H600">
        <f>_xlfn.XLOOKUP(C600,'Low Poverty'!G:G,'Low Poverty'!H:H)</f>
        <v>0</v>
      </c>
      <c r="I600">
        <f>_xlfn.XLOOKUP(A:A,'Low Unemployment'!A:A,'Low Unemployment'!B:B)</f>
        <v>3.2</v>
      </c>
      <c r="J600">
        <f>_xlfn.XLOOKUP(A600,'Low Unemployment'!A:A,'Low Unemployment'!C:C)</f>
        <v>1</v>
      </c>
      <c r="K600">
        <f>_xlfn.XLOOKUP(A600,'Primary Care Physician'!A:A,'Primary Care Physician'!B:B)</f>
        <v>1245</v>
      </c>
      <c r="L600">
        <f>_xlfn.XLOOKUP(A600,'Primary Care Physician'!A:A,'Primary Care Physician'!C:C)</f>
        <v>1</v>
      </c>
      <c r="M600">
        <f>IFERROR(_xlfn.XLOOKUP(C600,RECAP!E:E,RECAP!F:F),0)</f>
        <v>0</v>
      </c>
      <c r="N600">
        <f>IFERROR(_xlfn.XLOOKUP(Table3[[#This Row],[Full Tract]],'IN QCT'!A:A,'IN QCT'!B:B),0)</f>
        <v>0</v>
      </c>
    </row>
    <row r="601" spans="1:14" x14ac:dyDescent="0.25">
      <c r="A601" t="s">
        <v>2748</v>
      </c>
      <c r="B601" t="s">
        <v>2289</v>
      </c>
      <c r="C601">
        <v>18081610102</v>
      </c>
      <c r="D601">
        <f t="shared" si="9"/>
        <v>4</v>
      </c>
      <c r="E601" s="8">
        <f>_xlfn.XLOOKUP(C601,'High Income'!G:G,'High Income'!C:C)</f>
        <v>99841</v>
      </c>
      <c r="F601">
        <f>_xlfn.XLOOKUP(C601,'High Income'!G:G,'High Income'!H:H)</f>
        <v>1</v>
      </c>
      <c r="G601">
        <f>_xlfn.XLOOKUP(C601,'Low Poverty'!G:G,'Low Poverty'!C:C)</f>
        <v>5.4</v>
      </c>
      <c r="H601">
        <f>_xlfn.XLOOKUP(C601,'Low Poverty'!G:G,'Low Poverty'!H:H)</f>
        <v>1</v>
      </c>
      <c r="I601">
        <f>_xlfn.XLOOKUP(A:A,'Low Unemployment'!A:A,'Low Unemployment'!B:B)</f>
        <v>3.2</v>
      </c>
      <c r="J601">
        <f>_xlfn.XLOOKUP(A601,'Low Unemployment'!A:A,'Low Unemployment'!C:C)</f>
        <v>1</v>
      </c>
      <c r="K601">
        <f>_xlfn.XLOOKUP(A601,'Primary Care Physician'!A:A,'Primary Care Physician'!B:B)</f>
        <v>1245</v>
      </c>
      <c r="L601">
        <f>_xlfn.XLOOKUP(A601,'Primary Care Physician'!A:A,'Primary Care Physician'!C:C)</f>
        <v>1</v>
      </c>
      <c r="M601">
        <f>IFERROR(_xlfn.XLOOKUP(C601,RECAP!E:E,RECAP!F:F),0)</f>
        <v>0</v>
      </c>
      <c r="N601">
        <f>IFERROR(_xlfn.XLOOKUP(Table3[[#This Row],[Full Tract]],'IN QCT'!A:A,'IN QCT'!B:B),0)</f>
        <v>0</v>
      </c>
    </row>
    <row r="602" spans="1:14" x14ac:dyDescent="0.25">
      <c r="A602" t="s">
        <v>2748</v>
      </c>
      <c r="B602" t="s">
        <v>1281</v>
      </c>
      <c r="C602">
        <v>18081610201</v>
      </c>
      <c r="D602">
        <f t="shared" si="9"/>
        <v>2</v>
      </c>
      <c r="E602" s="8">
        <f>_xlfn.XLOOKUP(C602,'High Income'!G:G,'High Income'!C:C)</f>
        <v>65298</v>
      </c>
      <c r="F602">
        <f>_xlfn.XLOOKUP(C602,'High Income'!G:G,'High Income'!H:H)</f>
        <v>0</v>
      </c>
      <c r="G602">
        <f>_xlfn.XLOOKUP(C602,'Low Poverty'!G:G,'Low Poverty'!C:C)</f>
        <v>8.8000000000000007</v>
      </c>
      <c r="H602">
        <f>_xlfn.XLOOKUP(C602,'Low Poverty'!G:G,'Low Poverty'!H:H)</f>
        <v>0</v>
      </c>
      <c r="I602">
        <f>_xlfn.XLOOKUP(A:A,'Low Unemployment'!A:A,'Low Unemployment'!B:B)</f>
        <v>3.2</v>
      </c>
      <c r="J602">
        <f>_xlfn.XLOOKUP(A602,'Low Unemployment'!A:A,'Low Unemployment'!C:C)</f>
        <v>1</v>
      </c>
      <c r="K602">
        <f>_xlfn.XLOOKUP(A602,'Primary Care Physician'!A:A,'Primary Care Physician'!B:B)</f>
        <v>1245</v>
      </c>
      <c r="L602">
        <f>_xlfn.XLOOKUP(A602,'Primary Care Physician'!A:A,'Primary Care Physician'!C:C)</f>
        <v>1</v>
      </c>
      <c r="M602">
        <f>IFERROR(_xlfn.XLOOKUP(C602,RECAP!E:E,RECAP!F:F),0)</f>
        <v>0</v>
      </c>
      <c r="N602">
        <f>IFERROR(_xlfn.XLOOKUP(Table3[[#This Row],[Full Tract]],'IN QCT'!A:A,'IN QCT'!B:B),0)</f>
        <v>0</v>
      </c>
    </row>
    <row r="603" spans="1:14" x14ac:dyDescent="0.25">
      <c r="A603" t="s">
        <v>2748</v>
      </c>
      <c r="B603" t="s">
        <v>2203</v>
      </c>
      <c r="C603">
        <v>18081610203</v>
      </c>
      <c r="D603">
        <f t="shared" si="9"/>
        <v>3</v>
      </c>
      <c r="E603" s="8">
        <f>_xlfn.XLOOKUP(C603,'High Income'!G:G,'High Income'!C:C)</f>
        <v>94574</v>
      </c>
      <c r="F603">
        <f>_xlfn.XLOOKUP(C603,'High Income'!G:G,'High Income'!H:H)</f>
        <v>1</v>
      </c>
      <c r="G603">
        <f>_xlfn.XLOOKUP(C603,'Low Poverty'!G:G,'Low Poverty'!C:C)</f>
        <v>10.5</v>
      </c>
      <c r="H603">
        <f>_xlfn.XLOOKUP(C603,'Low Poverty'!G:G,'Low Poverty'!H:H)</f>
        <v>0</v>
      </c>
      <c r="I603">
        <f>_xlfn.XLOOKUP(A:A,'Low Unemployment'!A:A,'Low Unemployment'!B:B)</f>
        <v>3.2</v>
      </c>
      <c r="J603">
        <f>_xlfn.XLOOKUP(A603,'Low Unemployment'!A:A,'Low Unemployment'!C:C)</f>
        <v>1</v>
      </c>
      <c r="K603">
        <f>_xlfn.XLOOKUP(A603,'Primary Care Physician'!A:A,'Primary Care Physician'!B:B)</f>
        <v>1245</v>
      </c>
      <c r="L603">
        <f>_xlfn.XLOOKUP(A603,'Primary Care Physician'!A:A,'Primary Care Physician'!C:C)</f>
        <v>1</v>
      </c>
      <c r="M603">
        <f>IFERROR(_xlfn.XLOOKUP(C603,RECAP!E:E,RECAP!F:F),0)</f>
        <v>0</v>
      </c>
      <c r="N603">
        <f>IFERROR(_xlfn.XLOOKUP(Table3[[#This Row],[Full Tract]],'IN QCT'!A:A,'IN QCT'!B:B),0)</f>
        <v>0</v>
      </c>
    </row>
    <row r="604" spans="1:14" x14ac:dyDescent="0.25">
      <c r="A604" t="s">
        <v>2748</v>
      </c>
      <c r="B604" t="s">
        <v>1671</v>
      </c>
      <c r="C604">
        <v>18081610204</v>
      </c>
      <c r="D604">
        <f t="shared" si="9"/>
        <v>3</v>
      </c>
      <c r="E604" s="8">
        <f>_xlfn.XLOOKUP(C604,'High Income'!G:G,'High Income'!C:C)</f>
        <v>75068</v>
      </c>
      <c r="F604">
        <f>_xlfn.XLOOKUP(C604,'High Income'!G:G,'High Income'!H:H)</f>
        <v>0</v>
      </c>
      <c r="G604">
        <f>_xlfn.XLOOKUP(C604,'Low Poverty'!G:G,'Low Poverty'!C:C)</f>
        <v>4.3</v>
      </c>
      <c r="H604">
        <f>_xlfn.XLOOKUP(C604,'Low Poverty'!G:G,'Low Poverty'!H:H)</f>
        <v>1</v>
      </c>
      <c r="I604">
        <f>_xlfn.XLOOKUP(A:A,'Low Unemployment'!A:A,'Low Unemployment'!B:B)</f>
        <v>3.2</v>
      </c>
      <c r="J604">
        <f>_xlfn.XLOOKUP(A604,'Low Unemployment'!A:A,'Low Unemployment'!C:C)</f>
        <v>1</v>
      </c>
      <c r="K604">
        <f>_xlfn.XLOOKUP(A604,'Primary Care Physician'!A:A,'Primary Care Physician'!B:B)</f>
        <v>1245</v>
      </c>
      <c r="L604">
        <f>_xlfn.XLOOKUP(A604,'Primary Care Physician'!A:A,'Primary Care Physician'!C:C)</f>
        <v>1</v>
      </c>
      <c r="M604">
        <f>IFERROR(_xlfn.XLOOKUP(C604,RECAP!E:E,RECAP!F:F),0)</f>
        <v>0</v>
      </c>
      <c r="N604">
        <f>IFERROR(_xlfn.XLOOKUP(Table3[[#This Row],[Full Tract]],'IN QCT'!A:A,'IN QCT'!B:B),0)</f>
        <v>0</v>
      </c>
    </row>
    <row r="605" spans="1:14" x14ac:dyDescent="0.25">
      <c r="A605" t="s">
        <v>2748</v>
      </c>
      <c r="B605" t="s">
        <v>1703</v>
      </c>
      <c r="C605">
        <v>18081610300</v>
      </c>
      <c r="D605">
        <f t="shared" si="9"/>
        <v>2</v>
      </c>
      <c r="E605" s="8">
        <f>_xlfn.XLOOKUP(C605,'High Income'!G:G,'High Income'!C:C)</f>
        <v>76025</v>
      </c>
      <c r="F605">
        <f>_xlfn.XLOOKUP(C605,'High Income'!G:G,'High Income'!H:H)</f>
        <v>0</v>
      </c>
      <c r="G605">
        <f>_xlfn.XLOOKUP(C605,'Low Poverty'!G:G,'Low Poverty'!C:C)</f>
        <v>10.4</v>
      </c>
      <c r="H605">
        <f>_xlfn.XLOOKUP(C605,'Low Poverty'!G:G,'Low Poverty'!H:H)</f>
        <v>0</v>
      </c>
      <c r="I605">
        <f>_xlfn.XLOOKUP(A:A,'Low Unemployment'!A:A,'Low Unemployment'!B:B)</f>
        <v>3.2</v>
      </c>
      <c r="J605">
        <f>_xlfn.XLOOKUP(A605,'Low Unemployment'!A:A,'Low Unemployment'!C:C)</f>
        <v>1</v>
      </c>
      <c r="K605">
        <f>_xlfn.XLOOKUP(A605,'Primary Care Physician'!A:A,'Primary Care Physician'!B:B)</f>
        <v>1245</v>
      </c>
      <c r="L605">
        <f>_xlfn.XLOOKUP(A605,'Primary Care Physician'!A:A,'Primary Care Physician'!C:C)</f>
        <v>1</v>
      </c>
      <c r="M605">
        <f>IFERROR(_xlfn.XLOOKUP(C605,RECAP!E:E,RECAP!F:F),0)</f>
        <v>0</v>
      </c>
      <c r="N605">
        <f>IFERROR(_xlfn.XLOOKUP(Table3[[#This Row],[Full Tract]],'IN QCT'!A:A,'IN QCT'!B:B),0)</f>
        <v>0</v>
      </c>
    </row>
    <row r="606" spans="1:14" x14ac:dyDescent="0.25">
      <c r="A606" t="s">
        <v>2748</v>
      </c>
      <c r="B606" t="s">
        <v>1163</v>
      </c>
      <c r="C606">
        <v>18081610401</v>
      </c>
      <c r="D606">
        <f t="shared" si="9"/>
        <v>2</v>
      </c>
      <c r="E606" s="8">
        <f>_xlfn.XLOOKUP(C606,'High Income'!G:G,'High Income'!C:C)</f>
        <v>61940</v>
      </c>
      <c r="F606">
        <f>_xlfn.XLOOKUP(C606,'High Income'!G:G,'High Income'!H:H)</f>
        <v>0</v>
      </c>
      <c r="G606">
        <f>_xlfn.XLOOKUP(C606,'Low Poverty'!G:G,'Low Poverty'!C:C)</f>
        <v>14</v>
      </c>
      <c r="H606">
        <f>_xlfn.XLOOKUP(C606,'Low Poverty'!G:G,'Low Poverty'!H:H)</f>
        <v>0</v>
      </c>
      <c r="I606">
        <f>_xlfn.XLOOKUP(A:A,'Low Unemployment'!A:A,'Low Unemployment'!B:B)</f>
        <v>3.2</v>
      </c>
      <c r="J606">
        <f>_xlfn.XLOOKUP(A606,'Low Unemployment'!A:A,'Low Unemployment'!C:C)</f>
        <v>1</v>
      </c>
      <c r="K606">
        <f>_xlfn.XLOOKUP(A606,'Primary Care Physician'!A:A,'Primary Care Physician'!B:B)</f>
        <v>1245</v>
      </c>
      <c r="L606">
        <f>_xlfn.XLOOKUP(A606,'Primary Care Physician'!A:A,'Primary Care Physician'!C:C)</f>
        <v>1</v>
      </c>
      <c r="M606">
        <f>IFERROR(_xlfn.XLOOKUP(C606,RECAP!E:E,RECAP!F:F),0)</f>
        <v>0</v>
      </c>
      <c r="N606">
        <f>IFERROR(_xlfn.XLOOKUP(Table3[[#This Row],[Full Tract]],'IN QCT'!A:A,'IN QCT'!B:B),0)</f>
        <v>0</v>
      </c>
    </row>
    <row r="607" spans="1:14" x14ac:dyDescent="0.25">
      <c r="A607" t="s">
        <v>2748</v>
      </c>
      <c r="B607" t="s">
        <v>1979</v>
      </c>
      <c r="C607">
        <v>18081610403</v>
      </c>
      <c r="D607">
        <f t="shared" si="9"/>
        <v>3</v>
      </c>
      <c r="E607" s="8">
        <f>_xlfn.XLOOKUP(C607,'High Income'!G:G,'High Income'!C:C)</f>
        <v>84107</v>
      </c>
      <c r="F607">
        <f>_xlfn.XLOOKUP(C607,'High Income'!G:G,'High Income'!H:H)</f>
        <v>0</v>
      </c>
      <c r="G607">
        <f>_xlfn.XLOOKUP(C607,'Low Poverty'!G:G,'Low Poverty'!C:C)</f>
        <v>1.3</v>
      </c>
      <c r="H607">
        <f>_xlfn.XLOOKUP(C607,'Low Poverty'!G:G,'Low Poverty'!H:H)</f>
        <v>1</v>
      </c>
      <c r="I607">
        <f>_xlfn.XLOOKUP(A:A,'Low Unemployment'!A:A,'Low Unemployment'!B:B)</f>
        <v>3.2</v>
      </c>
      <c r="J607">
        <f>_xlfn.XLOOKUP(A607,'Low Unemployment'!A:A,'Low Unemployment'!C:C)</f>
        <v>1</v>
      </c>
      <c r="K607">
        <f>_xlfn.XLOOKUP(A607,'Primary Care Physician'!A:A,'Primary Care Physician'!B:B)</f>
        <v>1245</v>
      </c>
      <c r="L607">
        <f>_xlfn.XLOOKUP(A607,'Primary Care Physician'!A:A,'Primary Care Physician'!C:C)</f>
        <v>1</v>
      </c>
      <c r="M607">
        <f>IFERROR(_xlfn.XLOOKUP(C607,RECAP!E:E,RECAP!F:F),0)</f>
        <v>0</v>
      </c>
      <c r="N607">
        <f>IFERROR(_xlfn.XLOOKUP(Table3[[#This Row],[Full Tract]],'IN QCT'!A:A,'IN QCT'!B:B),0)</f>
        <v>0</v>
      </c>
    </row>
    <row r="608" spans="1:14" x14ac:dyDescent="0.25">
      <c r="A608" t="s">
        <v>2748</v>
      </c>
      <c r="B608" t="s">
        <v>1719</v>
      </c>
      <c r="C608">
        <v>18081610404</v>
      </c>
      <c r="D608">
        <f t="shared" si="9"/>
        <v>2</v>
      </c>
      <c r="E608" s="8">
        <f>_xlfn.XLOOKUP(C608,'High Income'!G:G,'High Income'!C:C)</f>
        <v>76481</v>
      </c>
      <c r="F608">
        <f>_xlfn.XLOOKUP(C608,'High Income'!G:G,'High Income'!H:H)</f>
        <v>0</v>
      </c>
      <c r="G608">
        <f>_xlfn.XLOOKUP(C608,'Low Poverty'!G:G,'Low Poverty'!C:C)</f>
        <v>9.9</v>
      </c>
      <c r="H608">
        <f>_xlfn.XLOOKUP(C608,'Low Poverty'!G:G,'Low Poverty'!H:H)</f>
        <v>0</v>
      </c>
      <c r="I608">
        <f>_xlfn.XLOOKUP(A:A,'Low Unemployment'!A:A,'Low Unemployment'!B:B)</f>
        <v>3.2</v>
      </c>
      <c r="J608">
        <f>_xlfn.XLOOKUP(A608,'Low Unemployment'!A:A,'Low Unemployment'!C:C)</f>
        <v>1</v>
      </c>
      <c r="K608">
        <f>_xlfn.XLOOKUP(A608,'Primary Care Physician'!A:A,'Primary Care Physician'!B:B)</f>
        <v>1245</v>
      </c>
      <c r="L608">
        <f>_xlfn.XLOOKUP(A608,'Primary Care Physician'!A:A,'Primary Care Physician'!C:C)</f>
        <v>1</v>
      </c>
      <c r="M608">
        <f>IFERROR(_xlfn.XLOOKUP(C608,RECAP!E:E,RECAP!F:F),0)</f>
        <v>0</v>
      </c>
      <c r="N608">
        <f>IFERROR(_xlfn.XLOOKUP(Table3[[#This Row],[Full Tract]],'IN QCT'!A:A,'IN QCT'!B:B),0)</f>
        <v>0</v>
      </c>
    </row>
    <row r="609" spans="1:14" x14ac:dyDescent="0.25">
      <c r="A609" t="s">
        <v>2748</v>
      </c>
      <c r="B609" t="s">
        <v>2069</v>
      </c>
      <c r="C609">
        <v>18081610501</v>
      </c>
      <c r="D609">
        <f t="shared" si="9"/>
        <v>3</v>
      </c>
      <c r="E609" s="8">
        <f>_xlfn.XLOOKUP(C609,'High Income'!G:G,'High Income'!C:C)</f>
        <v>88077</v>
      </c>
      <c r="F609">
        <f>_xlfn.XLOOKUP(C609,'High Income'!G:G,'High Income'!H:H)</f>
        <v>1</v>
      </c>
      <c r="G609">
        <f>_xlfn.XLOOKUP(C609,'Low Poverty'!G:G,'Low Poverty'!C:C)</f>
        <v>8</v>
      </c>
      <c r="H609">
        <f>_xlfn.XLOOKUP(C609,'Low Poverty'!G:G,'Low Poverty'!H:H)</f>
        <v>0</v>
      </c>
      <c r="I609">
        <f>_xlfn.XLOOKUP(A:A,'Low Unemployment'!A:A,'Low Unemployment'!B:B)</f>
        <v>3.2</v>
      </c>
      <c r="J609">
        <f>_xlfn.XLOOKUP(A609,'Low Unemployment'!A:A,'Low Unemployment'!C:C)</f>
        <v>1</v>
      </c>
      <c r="K609">
        <f>_xlfn.XLOOKUP(A609,'Primary Care Physician'!A:A,'Primary Care Physician'!B:B)</f>
        <v>1245</v>
      </c>
      <c r="L609">
        <f>_xlfn.XLOOKUP(A609,'Primary Care Physician'!A:A,'Primary Care Physician'!C:C)</f>
        <v>1</v>
      </c>
      <c r="M609">
        <f>IFERROR(_xlfn.XLOOKUP(C609,RECAP!E:E,RECAP!F:F),0)</f>
        <v>0</v>
      </c>
      <c r="N609">
        <f>IFERROR(_xlfn.XLOOKUP(Table3[[#This Row],[Full Tract]],'IN QCT'!A:A,'IN QCT'!B:B),0)</f>
        <v>0</v>
      </c>
    </row>
    <row r="610" spans="1:14" x14ac:dyDescent="0.25">
      <c r="A610" t="s">
        <v>2748</v>
      </c>
      <c r="B610" t="s">
        <v>1927</v>
      </c>
      <c r="C610">
        <v>18081610502</v>
      </c>
      <c r="D610">
        <f t="shared" si="9"/>
        <v>3</v>
      </c>
      <c r="E610" s="8">
        <f>_xlfn.XLOOKUP(C610,'High Income'!G:G,'High Income'!C:C)</f>
        <v>82750</v>
      </c>
      <c r="F610">
        <f>_xlfn.XLOOKUP(C610,'High Income'!G:G,'High Income'!H:H)</f>
        <v>0</v>
      </c>
      <c r="G610">
        <f>_xlfn.XLOOKUP(C610,'Low Poverty'!G:G,'Low Poverty'!C:C)</f>
        <v>3.5</v>
      </c>
      <c r="H610">
        <f>_xlfn.XLOOKUP(C610,'Low Poverty'!G:G,'Low Poverty'!H:H)</f>
        <v>1</v>
      </c>
      <c r="I610">
        <f>_xlfn.XLOOKUP(A:A,'Low Unemployment'!A:A,'Low Unemployment'!B:B)</f>
        <v>3.2</v>
      </c>
      <c r="J610">
        <f>_xlfn.XLOOKUP(A610,'Low Unemployment'!A:A,'Low Unemployment'!C:C)</f>
        <v>1</v>
      </c>
      <c r="K610">
        <f>_xlfn.XLOOKUP(A610,'Primary Care Physician'!A:A,'Primary Care Physician'!B:B)</f>
        <v>1245</v>
      </c>
      <c r="L610">
        <f>_xlfn.XLOOKUP(A610,'Primary Care Physician'!A:A,'Primary Care Physician'!C:C)</f>
        <v>1</v>
      </c>
      <c r="M610">
        <f>IFERROR(_xlfn.XLOOKUP(C610,RECAP!E:E,RECAP!F:F),0)</f>
        <v>0</v>
      </c>
      <c r="N610">
        <f>IFERROR(_xlfn.XLOOKUP(Table3[[#This Row],[Full Tract]],'IN QCT'!A:A,'IN QCT'!B:B),0)</f>
        <v>0</v>
      </c>
    </row>
    <row r="611" spans="1:14" x14ac:dyDescent="0.25">
      <c r="A611" t="s">
        <v>2748</v>
      </c>
      <c r="B611" t="s">
        <v>2445</v>
      </c>
      <c r="C611">
        <v>18081610603</v>
      </c>
      <c r="D611">
        <f t="shared" si="9"/>
        <v>4</v>
      </c>
      <c r="E611" s="8">
        <f>_xlfn.XLOOKUP(C611,'High Income'!G:G,'High Income'!C:C)</f>
        <v>120188</v>
      </c>
      <c r="F611">
        <f>_xlfn.XLOOKUP(C611,'High Income'!G:G,'High Income'!H:H)</f>
        <v>1</v>
      </c>
      <c r="G611">
        <f>_xlfn.XLOOKUP(C611,'Low Poverty'!G:G,'Low Poverty'!C:C)</f>
        <v>4.0999999999999996</v>
      </c>
      <c r="H611">
        <f>_xlfn.XLOOKUP(C611,'Low Poverty'!G:G,'Low Poverty'!H:H)</f>
        <v>1</v>
      </c>
      <c r="I611">
        <f>_xlfn.XLOOKUP(A:A,'Low Unemployment'!A:A,'Low Unemployment'!B:B)</f>
        <v>3.2</v>
      </c>
      <c r="J611">
        <f>_xlfn.XLOOKUP(A611,'Low Unemployment'!A:A,'Low Unemployment'!C:C)</f>
        <v>1</v>
      </c>
      <c r="K611">
        <f>_xlfn.XLOOKUP(A611,'Primary Care Physician'!A:A,'Primary Care Physician'!B:B)</f>
        <v>1245</v>
      </c>
      <c r="L611">
        <f>_xlfn.XLOOKUP(A611,'Primary Care Physician'!A:A,'Primary Care Physician'!C:C)</f>
        <v>1</v>
      </c>
      <c r="M611">
        <f>IFERROR(_xlfn.XLOOKUP(C611,RECAP!E:E,RECAP!F:F),0)</f>
        <v>0</v>
      </c>
      <c r="N611">
        <f>IFERROR(_xlfn.XLOOKUP(Table3[[#This Row],[Full Tract]],'IN QCT'!A:A,'IN QCT'!B:B),0)</f>
        <v>0</v>
      </c>
    </row>
    <row r="612" spans="1:14" x14ac:dyDescent="0.25">
      <c r="A612" t="s">
        <v>2748</v>
      </c>
      <c r="B612" t="s">
        <v>2175</v>
      </c>
      <c r="C612">
        <v>18081610605</v>
      </c>
      <c r="D612">
        <f t="shared" si="9"/>
        <v>3</v>
      </c>
      <c r="E612" s="8">
        <f>_xlfn.XLOOKUP(C612,'High Income'!G:G,'High Income'!C:C)</f>
        <v>93196</v>
      </c>
      <c r="F612">
        <f>_xlfn.XLOOKUP(C612,'High Income'!G:G,'High Income'!H:H)</f>
        <v>1</v>
      </c>
      <c r="G612">
        <f>_xlfn.XLOOKUP(C612,'Low Poverty'!G:G,'Low Poverty'!C:C)</f>
        <v>6.3</v>
      </c>
      <c r="H612">
        <f>_xlfn.XLOOKUP(C612,'Low Poverty'!G:G,'Low Poverty'!H:H)</f>
        <v>0</v>
      </c>
      <c r="I612">
        <f>_xlfn.XLOOKUP(A:A,'Low Unemployment'!A:A,'Low Unemployment'!B:B)</f>
        <v>3.2</v>
      </c>
      <c r="J612">
        <f>_xlfn.XLOOKUP(A612,'Low Unemployment'!A:A,'Low Unemployment'!C:C)</f>
        <v>1</v>
      </c>
      <c r="K612">
        <f>_xlfn.XLOOKUP(A612,'Primary Care Physician'!A:A,'Primary Care Physician'!B:B)</f>
        <v>1245</v>
      </c>
      <c r="L612">
        <f>_xlfn.XLOOKUP(A612,'Primary Care Physician'!A:A,'Primary Care Physician'!C:C)</f>
        <v>1</v>
      </c>
      <c r="M612">
        <f>IFERROR(_xlfn.XLOOKUP(C612,RECAP!E:E,RECAP!F:F),0)</f>
        <v>0</v>
      </c>
      <c r="N612">
        <f>IFERROR(_xlfn.XLOOKUP(Table3[[#This Row],[Full Tract]],'IN QCT'!A:A,'IN QCT'!B:B),0)</f>
        <v>0</v>
      </c>
    </row>
    <row r="613" spans="1:14" x14ac:dyDescent="0.25">
      <c r="A613" t="s">
        <v>2748</v>
      </c>
      <c r="B613" t="s">
        <v>2119</v>
      </c>
      <c r="C613">
        <v>18081610606</v>
      </c>
      <c r="D613">
        <f t="shared" si="9"/>
        <v>4</v>
      </c>
      <c r="E613" s="8">
        <f>_xlfn.XLOOKUP(C613,'High Income'!G:G,'High Income'!C:C)</f>
        <v>89837</v>
      </c>
      <c r="F613">
        <f>_xlfn.XLOOKUP(C613,'High Income'!G:G,'High Income'!H:H)</f>
        <v>1</v>
      </c>
      <c r="G613">
        <f>_xlfn.XLOOKUP(C613,'Low Poverty'!G:G,'Low Poverty'!C:C)</f>
        <v>5.0999999999999996</v>
      </c>
      <c r="H613">
        <f>_xlfn.XLOOKUP(C613,'Low Poverty'!G:G,'Low Poverty'!H:H)</f>
        <v>1</v>
      </c>
      <c r="I613">
        <f>_xlfn.XLOOKUP(A:A,'Low Unemployment'!A:A,'Low Unemployment'!B:B)</f>
        <v>3.2</v>
      </c>
      <c r="J613">
        <f>_xlfn.XLOOKUP(A613,'Low Unemployment'!A:A,'Low Unemployment'!C:C)</f>
        <v>1</v>
      </c>
      <c r="K613">
        <f>_xlfn.XLOOKUP(A613,'Primary Care Physician'!A:A,'Primary Care Physician'!B:B)</f>
        <v>1245</v>
      </c>
      <c r="L613">
        <f>_xlfn.XLOOKUP(A613,'Primary Care Physician'!A:A,'Primary Care Physician'!C:C)</f>
        <v>1</v>
      </c>
      <c r="M613">
        <f>IFERROR(_xlfn.XLOOKUP(C613,RECAP!E:E,RECAP!F:F),0)</f>
        <v>0</v>
      </c>
      <c r="N613">
        <f>IFERROR(_xlfn.XLOOKUP(Table3[[#This Row],[Full Tract]],'IN QCT'!A:A,'IN QCT'!B:B),0)</f>
        <v>0</v>
      </c>
    </row>
    <row r="614" spans="1:14" x14ac:dyDescent="0.25">
      <c r="A614" t="s">
        <v>2748</v>
      </c>
      <c r="B614" t="s">
        <v>2499</v>
      </c>
      <c r="C614">
        <v>18081610607</v>
      </c>
      <c r="D614">
        <f t="shared" si="9"/>
        <v>4</v>
      </c>
      <c r="E614" s="8">
        <f>_xlfn.XLOOKUP(C614,'High Income'!G:G,'High Income'!C:C)</f>
        <v>128633</v>
      </c>
      <c r="F614">
        <f>_xlfn.XLOOKUP(C614,'High Income'!G:G,'High Income'!H:H)</f>
        <v>1</v>
      </c>
      <c r="G614">
        <f>_xlfn.XLOOKUP(C614,'Low Poverty'!G:G,'Low Poverty'!C:C)</f>
        <v>1.9</v>
      </c>
      <c r="H614">
        <f>_xlfn.XLOOKUP(C614,'Low Poverty'!G:G,'Low Poverty'!H:H)</f>
        <v>1</v>
      </c>
      <c r="I614">
        <f>_xlfn.XLOOKUP(A:A,'Low Unemployment'!A:A,'Low Unemployment'!B:B)</f>
        <v>3.2</v>
      </c>
      <c r="J614">
        <f>_xlfn.XLOOKUP(A614,'Low Unemployment'!A:A,'Low Unemployment'!C:C)</f>
        <v>1</v>
      </c>
      <c r="K614">
        <f>_xlfn.XLOOKUP(A614,'Primary Care Physician'!A:A,'Primary Care Physician'!B:B)</f>
        <v>1245</v>
      </c>
      <c r="L614">
        <f>_xlfn.XLOOKUP(A614,'Primary Care Physician'!A:A,'Primary Care Physician'!C:C)</f>
        <v>1</v>
      </c>
      <c r="M614">
        <f>IFERROR(_xlfn.XLOOKUP(C614,RECAP!E:E,RECAP!F:F),0)</f>
        <v>0</v>
      </c>
      <c r="N614">
        <f>IFERROR(_xlfn.XLOOKUP(Table3[[#This Row],[Full Tract]],'IN QCT'!A:A,'IN QCT'!B:B),0)</f>
        <v>0</v>
      </c>
    </row>
    <row r="615" spans="1:14" x14ac:dyDescent="0.25">
      <c r="A615" t="s">
        <v>2748</v>
      </c>
      <c r="B615" t="s">
        <v>2209</v>
      </c>
      <c r="C615">
        <v>18081610608</v>
      </c>
      <c r="D615">
        <f t="shared" si="9"/>
        <v>4</v>
      </c>
      <c r="E615" s="8">
        <f>_xlfn.XLOOKUP(C615,'High Income'!G:G,'High Income'!C:C)</f>
        <v>94750</v>
      </c>
      <c r="F615">
        <f>_xlfn.XLOOKUP(C615,'High Income'!G:G,'High Income'!H:H)</f>
        <v>1</v>
      </c>
      <c r="G615">
        <f>_xlfn.XLOOKUP(C615,'Low Poverty'!G:G,'Low Poverty'!C:C)</f>
        <v>3.4</v>
      </c>
      <c r="H615">
        <f>_xlfn.XLOOKUP(C615,'Low Poverty'!G:G,'Low Poverty'!H:H)</f>
        <v>1</v>
      </c>
      <c r="I615">
        <f>_xlfn.XLOOKUP(A:A,'Low Unemployment'!A:A,'Low Unemployment'!B:B)</f>
        <v>3.2</v>
      </c>
      <c r="J615">
        <f>_xlfn.XLOOKUP(A615,'Low Unemployment'!A:A,'Low Unemployment'!C:C)</f>
        <v>1</v>
      </c>
      <c r="K615">
        <f>_xlfn.XLOOKUP(A615,'Primary Care Physician'!A:A,'Primary Care Physician'!B:B)</f>
        <v>1245</v>
      </c>
      <c r="L615">
        <f>_xlfn.XLOOKUP(A615,'Primary Care Physician'!A:A,'Primary Care Physician'!C:C)</f>
        <v>1</v>
      </c>
      <c r="M615">
        <f>IFERROR(_xlfn.XLOOKUP(C615,RECAP!E:E,RECAP!F:F),0)</f>
        <v>0</v>
      </c>
      <c r="N615">
        <f>IFERROR(_xlfn.XLOOKUP(Table3[[#This Row],[Full Tract]],'IN QCT'!A:A,'IN QCT'!B:B),0)</f>
        <v>0</v>
      </c>
    </row>
    <row r="616" spans="1:14" x14ac:dyDescent="0.25">
      <c r="A616" t="s">
        <v>2748</v>
      </c>
      <c r="B616" t="s">
        <v>2573</v>
      </c>
      <c r="C616">
        <v>18081610703</v>
      </c>
      <c r="D616">
        <f t="shared" si="9"/>
        <v>4</v>
      </c>
      <c r="E616" s="8">
        <f>_xlfn.XLOOKUP(C616,'High Income'!G:G,'High Income'!C:C)</f>
        <v>159943</v>
      </c>
      <c r="F616">
        <f>_xlfn.XLOOKUP(C616,'High Income'!G:G,'High Income'!H:H)</f>
        <v>1</v>
      </c>
      <c r="G616">
        <f>_xlfn.XLOOKUP(C616,'Low Poverty'!G:G,'Low Poverty'!C:C)</f>
        <v>2</v>
      </c>
      <c r="H616">
        <f>_xlfn.XLOOKUP(C616,'Low Poverty'!G:G,'Low Poverty'!H:H)</f>
        <v>1</v>
      </c>
      <c r="I616">
        <f>_xlfn.XLOOKUP(A:A,'Low Unemployment'!A:A,'Low Unemployment'!B:B)</f>
        <v>3.2</v>
      </c>
      <c r="J616">
        <f>_xlfn.XLOOKUP(A616,'Low Unemployment'!A:A,'Low Unemployment'!C:C)</f>
        <v>1</v>
      </c>
      <c r="K616">
        <f>_xlfn.XLOOKUP(A616,'Primary Care Physician'!A:A,'Primary Care Physician'!B:B)</f>
        <v>1245</v>
      </c>
      <c r="L616">
        <f>_xlfn.XLOOKUP(A616,'Primary Care Physician'!A:A,'Primary Care Physician'!C:C)</f>
        <v>1</v>
      </c>
      <c r="M616">
        <f>IFERROR(_xlfn.XLOOKUP(C616,RECAP!E:E,RECAP!F:F),0)</f>
        <v>0</v>
      </c>
      <c r="N616">
        <f>IFERROR(_xlfn.XLOOKUP(Table3[[#This Row],[Full Tract]],'IN QCT'!A:A,'IN QCT'!B:B),0)</f>
        <v>0</v>
      </c>
    </row>
    <row r="617" spans="1:14" x14ac:dyDescent="0.25">
      <c r="A617" t="s">
        <v>2748</v>
      </c>
      <c r="B617" t="s">
        <v>2081</v>
      </c>
      <c r="C617">
        <v>18081610704</v>
      </c>
      <c r="D617">
        <f t="shared" si="9"/>
        <v>4</v>
      </c>
      <c r="E617" s="8">
        <f>_xlfn.XLOOKUP(C617,'High Income'!G:G,'High Income'!C:C)</f>
        <v>88260</v>
      </c>
      <c r="F617">
        <f>_xlfn.XLOOKUP(C617,'High Income'!G:G,'High Income'!H:H)</f>
        <v>1</v>
      </c>
      <c r="G617">
        <f>_xlfn.XLOOKUP(C617,'Low Poverty'!G:G,'Low Poverty'!C:C)</f>
        <v>4.9000000000000004</v>
      </c>
      <c r="H617">
        <f>_xlfn.XLOOKUP(C617,'Low Poverty'!G:G,'Low Poverty'!H:H)</f>
        <v>1</v>
      </c>
      <c r="I617">
        <f>_xlfn.XLOOKUP(A:A,'Low Unemployment'!A:A,'Low Unemployment'!B:B)</f>
        <v>3.2</v>
      </c>
      <c r="J617">
        <f>_xlfn.XLOOKUP(A617,'Low Unemployment'!A:A,'Low Unemployment'!C:C)</f>
        <v>1</v>
      </c>
      <c r="K617">
        <f>_xlfn.XLOOKUP(A617,'Primary Care Physician'!A:A,'Primary Care Physician'!B:B)</f>
        <v>1245</v>
      </c>
      <c r="L617">
        <f>_xlfn.XLOOKUP(A617,'Primary Care Physician'!A:A,'Primary Care Physician'!C:C)</f>
        <v>1</v>
      </c>
      <c r="M617">
        <f>IFERROR(_xlfn.XLOOKUP(C617,RECAP!E:E,RECAP!F:F),0)</f>
        <v>0</v>
      </c>
      <c r="N617">
        <f>IFERROR(_xlfn.XLOOKUP(Table3[[#This Row],[Full Tract]],'IN QCT'!A:A,'IN QCT'!B:B),0)</f>
        <v>0</v>
      </c>
    </row>
    <row r="618" spans="1:14" x14ac:dyDescent="0.25">
      <c r="A618" t="s">
        <v>2748</v>
      </c>
      <c r="B618" t="s">
        <v>2517</v>
      </c>
      <c r="C618">
        <v>18081610705</v>
      </c>
      <c r="D618">
        <f t="shared" si="9"/>
        <v>3</v>
      </c>
      <c r="E618" s="8">
        <f>_xlfn.XLOOKUP(C618,'High Income'!G:G,'High Income'!C:C)</f>
        <v>134048</v>
      </c>
      <c r="F618">
        <f>_xlfn.XLOOKUP(C618,'High Income'!G:G,'High Income'!H:H)</f>
        <v>1</v>
      </c>
      <c r="G618">
        <f>_xlfn.XLOOKUP(C618,'Low Poverty'!G:G,'Low Poverty'!C:C)</f>
        <v>7.2</v>
      </c>
      <c r="H618">
        <f>_xlfn.XLOOKUP(C618,'Low Poverty'!G:G,'Low Poverty'!H:H)</f>
        <v>0</v>
      </c>
      <c r="I618">
        <f>_xlfn.XLOOKUP(A:A,'Low Unemployment'!A:A,'Low Unemployment'!B:B)</f>
        <v>3.2</v>
      </c>
      <c r="J618">
        <f>_xlfn.XLOOKUP(A618,'Low Unemployment'!A:A,'Low Unemployment'!C:C)</f>
        <v>1</v>
      </c>
      <c r="K618">
        <f>_xlfn.XLOOKUP(A618,'Primary Care Physician'!A:A,'Primary Care Physician'!B:B)</f>
        <v>1245</v>
      </c>
      <c r="L618">
        <f>_xlfn.XLOOKUP(A618,'Primary Care Physician'!A:A,'Primary Care Physician'!C:C)</f>
        <v>1</v>
      </c>
      <c r="M618">
        <f>IFERROR(_xlfn.XLOOKUP(C618,RECAP!E:E,RECAP!F:F),0)</f>
        <v>0</v>
      </c>
      <c r="N618">
        <f>IFERROR(_xlfn.XLOOKUP(Table3[[#This Row],[Full Tract]],'IN QCT'!A:A,'IN QCT'!B:B),0)</f>
        <v>0</v>
      </c>
    </row>
    <row r="619" spans="1:14" x14ac:dyDescent="0.25">
      <c r="A619" t="s">
        <v>2748</v>
      </c>
      <c r="B619" t="s">
        <v>1535</v>
      </c>
      <c r="C619">
        <v>18081610706</v>
      </c>
      <c r="D619">
        <f t="shared" si="9"/>
        <v>2</v>
      </c>
      <c r="E619" s="8">
        <f>_xlfn.XLOOKUP(C619,'High Income'!G:G,'High Income'!C:C)</f>
        <v>71507</v>
      </c>
      <c r="F619">
        <f>_xlfn.XLOOKUP(C619,'High Income'!G:G,'High Income'!H:H)</f>
        <v>0</v>
      </c>
      <c r="G619">
        <f>_xlfn.XLOOKUP(C619,'Low Poverty'!G:G,'Low Poverty'!C:C)</f>
        <v>25.2</v>
      </c>
      <c r="H619">
        <f>_xlfn.XLOOKUP(C619,'Low Poverty'!G:G,'Low Poverty'!H:H)</f>
        <v>0</v>
      </c>
      <c r="I619">
        <f>_xlfn.XLOOKUP(A:A,'Low Unemployment'!A:A,'Low Unemployment'!B:B)</f>
        <v>3.2</v>
      </c>
      <c r="J619">
        <f>_xlfn.XLOOKUP(A619,'Low Unemployment'!A:A,'Low Unemployment'!C:C)</f>
        <v>1</v>
      </c>
      <c r="K619">
        <f>_xlfn.XLOOKUP(A619,'Primary Care Physician'!A:A,'Primary Care Physician'!B:B)</f>
        <v>1245</v>
      </c>
      <c r="L619">
        <f>_xlfn.XLOOKUP(A619,'Primary Care Physician'!A:A,'Primary Care Physician'!C:C)</f>
        <v>1</v>
      </c>
      <c r="M619">
        <f>IFERROR(_xlfn.XLOOKUP(C619,RECAP!E:E,RECAP!F:F),0)</f>
        <v>0</v>
      </c>
      <c r="N619">
        <f>IFERROR(_xlfn.XLOOKUP(Table3[[#This Row],[Full Tract]],'IN QCT'!A:A,'IN QCT'!B:B),0)</f>
        <v>0</v>
      </c>
    </row>
    <row r="620" spans="1:14" x14ac:dyDescent="0.25">
      <c r="A620" t="s">
        <v>2748</v>
      </c>
      <c r="B620" t="s">
        <v>2281</v>
      </c>
      <c r="C620">
        <v>18081610801</v>
      </c>
      <c r="D620">
        <f t="shared" si="9"/>
        <v>3</v>
      </c>
      <c r="E620" s="8">
        <f>_xlfn.XLOOKUP(C620,'High Income'!G:G,'High Income'!C:C)</f>
        <v>98971</v>
      </c>
      <c r="F620">
        <f>_xlfn.XLOOKUP(C620,'High Income'!G:G,'High Income'!H:H)</f>
        <v>1</v>
      </c>
      <c r="G620">
        <f>_xlfn.XLOOKUP(C620,'Low Poverty'!G:G,'Low Poverty'!C:C)</f>
        <v>7.7</v>
      </c>
      <c r="H620">
        <f>_xlfn.XLOOKUP(C620,'Low Poverty'!G:G,'Low Poverty'!H:H)</f>
        <v>0</v>
      </c>
      <c r="I620">
        <f>_xlfn.XLOOKUP(A:A,'Low Unemployment'!A:A,'Low Unemployment'!B:B)</f>
        <v>3.2</v>
      </c>
      <c r="J620">
        <f>_xlfn.XLOOKUP(A620,'Low Unemployment'!A:A,'Low Unemployment'!C:C)</f>
        <v>1</v>
      </c>
      <c r="K620">
        <f>_xlfn.XLOOKUP(A620,'Primary Care Physician'!A:A,'Primary Care Physician'!B:B)</f>
        <v>1245</v>
      </c>
      <c r="L620">
        <f>_xlfn.XLOOKUP(A620,'Primary Care Physician'!A:A,'Primary Care Physician'!C:C)</f>
        <v>1</v>
      </c>
      <c r="M620">
        <f>IFERROR(_xlfn.XLOOKUP(C620,RECAP!E:E,RECAP!F:F),0)</f>
        <v>0</v>
      </c>
      <c r="N620">
        <f>IFERROR(_xlfn.XLOOKUP(Table3[[#This Row],[Full Tract]],'IN QCT'!A:A,'IN QCT'!B:B),0)</f>
        <v>0</v>
      </c>
    </row>
    <row r="621" spans="1:14" x14ac:dyDescent="0.25">
      <c r="A621" t="s">
        <v>2748</v>
      </c>
      <c r="B621" t="s">
        <v>1943</v>
      </c>
      <c r="C621">
        <v>18081610802</v>
      </c>
      <c r="D621">
        <f t="shared" si="9"/>
        <v>2</v>
      </c>
      <c r="E621" s="8">
        <f>_xlfn.XLOOKUP(C621,'High Income'!G:G,'High Income'!C:C)</f>
        <v>83201</v>
      </c>
      <c r="F621">
        <f>_xlfn.XLOOKUP(C621,'High Income'!G:G,'High Income'!H:H)</f>
        <v>0</v>
      </c>
      <c r="G621">
        <f>_xlfn.XLOOKUP(C621,'Low Poverty'!G:G,'Low Poverty'!C:C)</f>
        <v>11</v>
      </c>
      <c r="H621">
        <f>_xlfn.XLOOKUP(C621,'Low Poverty'!G:G,'Low Poverty'!H:H)</f>
        <v>0</v>
      </c>
      <c r="I621">
        <f>_xlfn.XLOOKUP(A:A,'Low Unemployment'!A:A,'Low Unemployment'!B:B)</f>
        <v>3.2</v>
      </c>
      <c r="J621">
        <f>_xlfn.XLOOKUP(A621,'Low Unemployment'!A:A,'Low Unemployment'!C:C)</f>
        <v>1</v>
      </c>
      <c r="K621">
        <f>_xlfn.XLOOKUP(A621,'Primary Care Physician'!A:A,'Primary Care Physician'!B:B)</f>
        <v>1245</v>
      </c>
      <c r="L621">
        <f>_xlfn.XLOOKUP(A621,'Primary Care Physician'!A:A,'Primary Care Physician'!C:C)</f>
        <v>1</v>
      </c>
      <c r="M621">
        <f>IFERROR(_xlfn.XLOOKUP(C621,RECAP!E:E,RECAP!F:F),0)</f>
        <v>0</v>
      </c>
      <c r="N621">
        <f>IFERROR(_xlfn.XLOOKUP(Table3[[#This Row],[Full Tract]],'IN QCT'!A:A,'IN QCT'!B:B),0)</f>
        <v>0</v>
      </c>
    </row>
    <row r="622" spans="1:14" x14ac:dyDescent="0.25">
      <c r="A622" t="s">
        <v>2748</v>
      </c>
      <c r="B622" t="s">
        <v>1261</v>
      </c>
      <c r="C622">
        <v>18081610900</v>
      </c>
      <c r="D622">
        <f t="shared" si="9"/>
        <v>2</v>
      </c>
      <c r="E622" s="8">
        <f>_xlfn.XLOOKUP(C622,'High Income'!G:G,'High Income'!C:C)</f>
        <v>64841</v>
      </c>
      <c r="F622">
        <f>_xlfn.XLOOKUP(C622,'High Income'!G:G,'High Income'!H:H)</f>
        <v>0</v>
      </c>
      <c r="G622">
        <f>_xlfn.XLOOKUP(C622,'Low Poverty'!G:G,'Low Poverty'!C:C)</f>
        <v>8.3000000000000007</v>
      </c>
      <c r="H622">
        <f>_xlfn.XLOOKUP(C622,'Low Poverty'!G:G,'Low Poverty'!H:H)</f>
        <v>0</v>
      </c>
      <c r="I622">
        <f>_xlfn.XLOOKUP(A:A,'Low Unemployment'!A:A,'Low Unemployment'!B:B)</f>
        <v>3.2</v>
      </c>
      <c r="J622">
        <f>_xlfn.XLOOKUP(A622,'Low Unemployment'!A:A,'Low Unemployment'!C:C)</f>
        <v>1</v>
      </c>
      <c r="K622">
        <f>_xlfn.XLOOKUP(A622,'Primary Care Physician'!A:A,'Primary Care Physician'!B:B)</f>
        <v>1245</v>
      </c>
      <c r="L622">
        <f>_xlfn.XLOOKUP(A622,'Primary Care Physician'!A:A,'Primary Care Physician'!C:C)</f>
        <v>1</v>
      </c>
      <c r="M622">
        <f>IFERROR(_xlfn.XLOOKUP(C622,RECAP!E:E,RECAP!F:F),0)</f>
        <v>0</v>
      </c>
      <c r="N622">
        <f>IFERROR(_xlfn.XLOOKUP(Table3[[#This Row],[Full Tract]],'IN QCT'!A:A,'IN QCT'!B:B),0)</f>
        <v>0</v>
      </c>
    </row>
    <row r="623" spans="1:14" x14ac:dyDescent="0.25">
      <c r="A623" t="s">
        <v>2748</v>
      </c>
      <c r="B623" t="s">
        <v>1253</v>
      </c>
      <c r="C623">
        <v>18081611000</v>
      </c>
      <c r="D623">
        <f t="shared" si="9"/>
        <v>2</v>
      </c>
      <c r="E623" s="8">
        <f>_xlfn.XLOOKUP(C623,'High Income'!G:G,'High Income'!C:C)</f>
        <v>64639</v>
      </c>
      <c r="F623">
        <f>_xlfn.XLOOKUP(C623,'High Income'!G:G,'High Income'!H:H)</f>
        <v>0</v>
      </c>
      <c r="G623">
        <f>_xlfn.XLOOKUP(C623,'Low Poverty'!G:G,'Low Poverty'!C:C)</f>
        <v>10.1</v>
      </c>
      <c r="H623">
        <f>_xlfn.XLOOKUP(C623,'Low Poverty'!G:G,'Low Poverty'!H:H)</f>
        <v>0</v>
      </c>
      <c r="I623">
        <f>_xlfn.XLOOKUP(A:A,'Low Unemployment'!A:A,'Low Unemployment'!B:B)</f>
        <v>3.2</v>
      </c>
      <c r="J623">
        <f>_xlfn.XLOOKUP(A623,'Low Unemployment'!A:A,'Low Unemployment'!C:C)</f>
        <v>1</v>
      </c>
      <c r="K623">
        <f>_xlfn.XLOOKUP(A623,'Primary Care Physician'!A:A,'Primary Care Physician'!B:B)</f>
        <v>1245</v>
      </c>
      <c r="L623">
        <f>_xlfn.XLOOKUP(A623,'Primary Care Physician'!A:A,'Primary Care Physician'!C:C)</f>
        <v>1</v>
      </c>
      <c r="M623">
        <f>IFERROR(_xlfn.XLOOKUP(C623,RECAP!E:E,RECAP!F:F),0)</f>
        <v>0</v>
      </c>
      <c r="N623">
        <f>IFERROR(_xlfn.XLOOKUP(Table3[[#This Row],[Full Tract]],'IN QCT'!A:A,'IN QCT'!B:B),0)</f>
        <v>0</v>
      </c>
    </row>
    <row r="624" spans="1:14" x14ac:dyDescent="0.25">
      <c r="A624" t="s">
        <v>2748</v>
      </c>
      <c r="B624" t="s">
        <v>1615</v>
      </c>
      <c r="C624">
        <v>18081611100</v>
      </c>
      <c r="D624">
        <f t="shared" si="9"/>
        <v>2</v>
      </c>
      <c r="E624" s="8">
        <f>_xlfn.XLOOKUP(C624,'High Income'!G:G,'High Income'!C:C)</f>
        <v>73650</v>
      </c>
      <c r="F624">
        <f>_xlfn.XLOOKUP(C624,'High Income'!G:G,'High Income'!H:H)</f>
        <v>0</v>
      </c>
      <c r="G624">
        <f>_xlfn.XLOOKUP(C624,'Low Poverty'!G:G,'Low Poverty'!C:C)</f>
        <v>12.9</v>
      </c>
      <c r="H624">
        <f>_xlfn.XLOOKUP(C624,'Low Poverty'!G:G,'Low Poverty'!H:H)</f>
        <v>0</v>
      </c>
      <c r="I624">
        <f>_xlfn.XLOOKUP(A:A,'Low Unemployment'!A:A,'Low Unemployment'!B:B)</f>
        <v>3.2</v>
      </c>
      <c r="J624">
        <f>_xlfn.XLOOKUP(A624,'Low Unemployment'!A:A,'Low Unemployment'!C:C)</f>
        <v>1</v>
      </c>
      <c r="K624">
        <f>_xlfn.XLOOKUP(A624,'Primary Care Physician'!A:A,'Primary Care Physician'!B:B)</f>
        <v>1245</v>
      </c>
      <c r="L624">
        <f>_xlfn.XLOOKUP(A624,'Primary Care Physician'!A:A,'Primary Care Physician'!C:C)</f>
        <v>1</v>
      </c>
      <c r="M624">
        <f>IFERROR(_xlfn.XLOOKUP(C624,RECAP!E:E,RECAP!F:F),0)</f>
        <v>0</v>
      </c>
      <c r="N624">
        <f>IFERROR(_xlfn.XLOOKUP(Table3[[#This Row],[Full Tract]],'IN QCT'!A:A,'IN QCT'!B:B),0)</f>
        <v>0</v>
      </c>
    </row>
    <row r="625" spans="1:14" x14ac:dyDescent="0.25">
      <c r="A625" t="s">
        <v>2748</v>
      </c>
      <c r="B625" t="s">
        <v>2073</v>
      </c>
      <c r="C625">
        <v>18081611200</v>
      </c>
      <c r="D625">
        <f t="shared" si="9"/>
        <v>3</v>
      </c>
      <c r="E625" s="8">
        <f>_xlfn.XLOOKUP(C625,'High Income'!G:G,'High Income'!C:C)</f>
        <v>88207</v>
      </c>
      <c r="F625">
        <f>_xlfn.XLOOKUP(C625,'High Income'!G:G,'High Income'!H:H)</f>
        <v>1</v>
      </c>
      <c r="G625">
        <f>_xlfn.XLOOKUP(C625,'Low Poverty'!G:G,'Low Poverty'!C:C)</f>
        <v>10.3</v>
      </c>
      <c r="H625">
        <f>_xlfn.XLOOKUP(C625,'Low Poverty'!G:G,'Low Poverty'!H:H)</f>
        <v>0</v>
      </c>
      <c r="I625">
        <f>_xlfn.XLOOKUP(A:A,'Low Unemployment'!A:A,'Low Unemployment'!B:B)</f>
        <v>3.2</v>
      </c>
      <c r="J625">
        <f>_xlfn.XLOOKUP(A625,'Low Unemployment'!A:A,'Low Unemployment'!C:C)</f>
        <v>1</v>
      </c>
      <c r="K625">
        <f>_xlfn.XLOOKUP(A625,'Primary Care Physician'!A:A,'Primary Care Physician'!B:B)</f>
        <v>1245</v>
      </c>
      <c r="L625">
        <f>_xlfn.XLOOKUP(A625,'Primary Care Physician'!A:A,'Primary Care Physician'!C:C)</f>
        <v>1</v>
      </c>
      <c r="M625">
        <f>IFERROR(_xlfn.XLOOKUP(C625,RECAP!E:E,RECAP!F:F),0)</f>
        <v>0</v>
      </c>
      <c r="N625">
        <f>IFERROR(_xlfn.XLOOKUP(Table3[[#This Row],[Full Tract]],'IN QCT'!A:A,'IN QCT'!B:B),0)</f>
        <v>0</v>
      </c>
    </row>
    <row r="626" spans="1:14" x14ac:dyDescent="0.25">
      <c r="A626" t="s">
        <v>2748</v>
      </c>
      <c r="B626" t="s">
        <v>869</v>
      </c>
      <c r="C626">
        <v>18081611300</v>
      </c>
      <c r="D626">
        <f t="shared" si="9"/>
        <v>2</v>
      </c>
      <c r="E626" s="8">
        <f>_xlfn.XLOOKUP(C626,'High Income'!G:G,'High Income'!C:C)</f>
        <v>54434</v>
      </c>
      <c r="F626">
        <f>_xlfn.XLOOKUP(C626,'High Income'!G:G,'High Income'!H:H)</f>
        <v>0</v>
      </c>
      <c r="G626">
        <f>_xlfn.XLOOKUP(C626,'Low Poverty'!G:G,'Low Poverty'!C:C)</f>
        <v>12.6</v>
      </c>
      <c r="H626">
        <f>_xlfn.XLOOKUP(C626,'Low Poverty'!G:G,'Low Poverty'!H:H)</f>
        <v>0</v>
      </c>
      <c r="I626">
        <f>_xlfn.XLOOKUP(A:A,'Low Unemployment'!A:A,'Low Unemployment'!B:B)</f>
        <v>3.2</v>
      </c>
      <c r="J626">
        <f>_xlfn.XLOOKUP(A626,'Low Unemployment'!A:A,'Low Unemployment'!C:C)</f>
        <v>1</v>
      </c>
      <c r="K626">
        <f>_xlfn.XLOOKUP(A626,'Primary Care Physician'!A:A,'Primary Care Physician'!B:B)</f>
        <v>1245</v>
      </c>
      <c r="L626">
        <f>_xlfn.XLOOKUP(A626,'Primary Care Physician'!A:A,'Primary Care Physician'!C:C)</f>
        <v>1</v>
      </c>
      <c r="M626">
        <f>IFERROR(_xlfn.XLOOKUP(C626,RECAP!E:E,RECAP!F:F),0)</f>
        <v>0</v>
      </c>
      <c r="N626">
        <f>IFERROR(_xlfn.XLOOKUP(Table3[[#This Row],[Full Tract]],'IN QCT'!A:A,'IN QCT'!B:B),0)</f>
        <v>1</v>
      </c>
    </row>
    <row r="627" spans="1:14" x14ac:dyDescent="0.25">
      <c r="A627" t="s">
        <v>2748</v>
      </c>
      <c r="B627" t="s">
        <v>2065</v>
      </c>
      <c r="C627">
        <v>18081611400</v>
      </c>
      <c r="D627">
        <f t="shared" si="9"/>
        <v>4</v>
      </c>
      <c r="E627" s="8">
        <f>_xlfn.XLOOKUP(C627,'High Income'!G:G,'High Income'!C:C)</f>
        <v>87748</v>
      </c>
      <c r="F627">
        <f>_xlfn.XLOOKUP(C627,'High Income'!G:G,'High Income'!H:H)</f>
        <v>1</v>
      </c>
      <c r="G627">
        <f>_xlfn.XLOOKUP(C627,'Low Poverty'!G:G,'Low Poverty'!C:C)</f>
        <v>3.6</v>
      </c>
      <c r="H627">
        <f>_xlfn.XLOOKUP(C627,'Low Poverty'!G:G,'Low Poverty'!H:H)</f>
        <v>1</v>
      </c>
      <c r="I627">
        <f>_xlfn.XLOOKUP(A:A,'Low Unemployment'!A:A,'Low Unemployment'!B:B)</f>
        <v>3.2</v>
      </c>
      <c r="J627">
        <f>_xlfn.XLOOKUP(A627,'Low Unemployment'!A:A,'Low Unemployment'!C:C)</f>
        <v>1</v>
      </c>
      <c r="K627">
        <f>_xlfn.XLOOKUP(A627,'Primary Care Physician'!A:A,'Primary Care Physician'!B:B)</f>
        <v>1245</v>
      </c>
      <c r="L627">
        <f>_xlfn.XLOOKUP(A627,'Primary Care Physician'!A:A,'Primary Care Physician'!C:C)</f>
        <v>1</v>
      </c>
      <c r="M627">
        <f>IFERROR(_xlfn.XLOOKUP(C627,RECAP!E:E,RECAP!F:F),0)</f>
        <v>0</v>
      </c>
      <c r="N627">
        <f>IFERROR(_xlfn.XLOOKUP(Table3[[#This Row],[Full Tract]],'IN QCT'!A:A,'IN QCT'!B:B),0)</f>
        <v>0</v>
      </c>
    </row>
    <row r="628" spans="1:14" x14ac:dyDescent="0.25">
      <c r="A628" t="s">
        <v>2749</v>
      </c>
      <c r="B628" t="s">
        <v>387</v>
      </c>
      <c r="C628">
        <v>18083955000</v>
      </c>
      <c r="D628">
        <f t="shared" si="9"/>
        <v>2</v>
      </c>
      <c r="E628" s="8">
        <f>_xlfn.XLOOKUP(C628,'High Income'!G:G,'High Income'!C:C)</f>
        <v>50603</v>
      </c>
      <c r="F628">
        <f>_xlfn.XLOOKUP(C628,'High Income'!G:G,'High Income'!H:H)</f>
        <v>0</v>
      </c>
      <c r="G628">
        <f>_xlfn.XLOOKUP(C628,'Low Poverty'!G:G,'Low Poverty'!C:C)</f>
        <v>12.3</v>
      </c>
      <c r="H628">
        <f>_xlfn.XLOOKUP(C628,'Low Poverty'!G:G,'Low Poverty'!H:H)</f>
        <v>0</v>
      </c>
      <c r="I628">
        <f>_xlfn.XLOOKUP(A:A,'Low Unemployment'!A:A,'Low Unemployment'!B:B)</f>
        <v>3.5</v>
      </c>
      <c r="J628">
        <f>_xlfn.XLOOKUP(A628,'Low Unemployment'!A:A,'Low Unemployment'!C:C)</f>
        <v>1</v>
      </c>
      <c r="K628">
        <f>_xlfn.XLOOKUP(A628,'Primary Care Physician'!A:A,'Primary Care Physician'!B:B)</f>
        <v>1383</v>
      </c>
      <c r="L628">
        <f>_xlfn.XLOOKUP(A628,'Primary Care Physician'!A:A,'Primary Care Physician'!C:C)</f>
        <v>1</v>
      </c>
      <c r="M628">
        <f>IFERROR(_xlfn.XLOOKUP(C628,RECAP!E:E,RECAP!F:F),0)</f>
        <v>0</v>
      </c>
      <c r="N628">
        <f>IFERROR(_xlfn.XLOOKUP(Table3[[#This Row],[Full Tract]],'IN QCT'!A:A,'IN QCT'!B:B),0)</f>
        <v>0</v>
      </c>
    </row>
    <row r="629" spans="1:14" x14ac:dyDescent="0.25">
      <c r="A629" t="s">
        <v>2749</v>
      </c>
      <c r="B629" t="s">
        <v>237</v>
      </c>
      <c r="C629">
        <v>18083955100</v>
      </c>
      <c r="D629">
        <f t="shared" si="9"/>
        <v>2</v>
      </c>
      <c r="E629" s="8">
        <f>_xlfn.XLOOKUP(C629,'High Income'!G:G,'High Income'!C:C)</f>
        <v>70893</v>
      </c>
      <c r="F629">
        <f>_xlfn.XLOOKUP(C629,'High Income'!G:G,'High Income'!H:H)</f>
        <v>0</v>
      </c>
      <c r="G629">
        <f>_xlfn.XLOOKUP(C629,'Low Poverty'!G:G,'Low Poverty'!C:C)</f>
        <v>12.3</v>
      </c>
      <c r="H629">
        <f>_xlfn.XLOOKUP(C629,'Low Poverty'!G:G,'Low Poverty'!H:H)</f>
        <v>0</v>
      </c>
      <c r="I629">
        <f>_xlfn.XLOOKUP(A:A,'Low Unemployment'!A:A,'Low Unemployment'!B:B)</f>
        <v>3.5</v>
      </c>
      <c r="J629">
        <f>_xlfn.XLOOKUP(A629,'Low Unemployment'!A:A,'Low Unemployment'!C:C)</f>
        <v>1</v>
      </c>
      <c r="K629">
        <f>_xlfn.XLOOKUP(A629,'Primary Care Physician'!A:A,'Primary Care Physician'!B:B)</f>
        <v>1383</v>
      </c>
      <c r="L629">
        <f>_xlfn.XLOOKUP(A629,'Primary Care Physician'!A:A,'Primary Care Physician'!C:C)</f>
        <v>1</v>
      </c>
      <c r="M629">
        <f>IFERROR(_xlfn.XLOOKUP(C629,RECAP!E:E,RECAP!F:F),0)</f>
        <v>0</v>
      </c>
      <c r="N629">
        <f>IFERROR(_xlfn.XLOOKUP(Table3[[#This Row],[Full Tract]],'IN QCT'!A:A,'IN QCT'!B:B),0)</f>
        <v>0</v>
      </c>
    </row>
    <row r="630" spans="1:14" x14ac:dyDescent="0.25">
      <c r="A630" t="s">
        <v>2749</v>
      </c>
      <c r="B630" t="s">
        <v>495</v>
      </c>
      <c r="C630">
        <v>18083955201</v>
      </c>
      <c r="D630">
        <f t="shared" si="9"/>
        <v>2</v>
      </c>
      <c r="E630" s="8">
        <f>_xlfn.XLOOKUP(C630,'High Income'!G:G,'High Income'!C:C)</f>
        <v>44229</v>
      </c>
      <c r="F630">
        <f>_xlfn.XLOOKUP(C630,'High Income'!G:G,'High Income'!H:H)</f>
        <v>0</v>
      </c>
      <c r="G630">
        <f>_xlfn.XLOOKUP(C630,'Low Poverty'!G:G,'Low Poverty'!C:C)</f>
        <v>8.3000000000000007</v>
      </c>
      <c r="H630">
        <f>_xlfn.XLOOKUP(C630,'Low Poverty'!G:G,'Low Poverty'!H:H)</f>
        <v>0</v>
      </c>
      <c r="I630">
        <f>_xlfn.XLOOKUP(A:A,'Low Unemployment'!A:A,'Low Unemployment'!B:B)</f>
        <v>3.5</v>
      </c>
      <c r="J630">
        <f>_xlfn.XLOOKUP(A630,'Low Unemployment'!A:A,'Low Unemployment'!C:C)</f>
        <v>1</v>
      </c>
      <c r="K630">
        <f>_xlfn.XLOOKUP(A630,'Primary Care Physician'!A:A,'Primary Care Physician'!B:B)</f>
        <v>1383</v>
      </c>
      <c r="L630">
        <f>_xlfn.XLOOKUP(A630,'Primary Care Physician'!A:A,'Primary Care Physician'!C:C)</f>
        <v>1</v>
      </c>
      <c r="M630">
        <f>IFERROR(_xlfn.XLOOKUP(C630,RECAP!E:E,RECAP!F:F),0)</f>
        <v>0</v>
      </c>
      <c r="N630">
        <f>IFERROR(_xlfn.XLOOKUP(Table3[[#This Row],[Full Tract]],'IN QCT'!A:A,'IN QCT'!B:B),0)</f>
        <v>0</v>
      </c>
    </row>
    <row r="631" spans="1:14" x14ac:dyDescent="0.25">
      <c r="A631" t="s">
        <v>2749</v>
      </c>
      <c r="B631" t="s">
        <v>2187</v>
      </c>
      <c r="C631">
        <v>18083955202</v>
      </c>
      <c r="D631">
        <f t="shared" si="9"/>
        <v>4</v>
      </c>
      <c r="E631" s="8">
        <f>_xlfn.XLOOKUP(C631,'High Income'!G:G,'High Income'!C:C)</f>
        <v>93750</v>
      </c>
      <c r="F631">
        <f>_xlfn.XLOOKUP(C631,'High Income'!G:G,'High Income'!H:H)</f>
        <v>1</v>
      </c>
      <c r="G631">
        <f>_xlfn.XLOOKUP(C631,'Low Poverty'!G:G,'Low Poverty'!C:C)</f>
        <v>3.7</v>
      </c>
      <c r="H631">
        <f>_xlfn.XLOOKUP(C631,'Low Poverty'!G:G,'Low Poverty'!H:H)</f>
        <v>1</v>
      </c>
      <c r="I631">
        <f>_xlfn.XLOOKUP(A:A,'Low Unemployment'!A:A,'Low Unemployment'!B:B)</f>
        <v>3.5</v>
      </c>
      <c r="J631">
        <f>_xlfn.XLOOKUP(A631,'Low Unemployment'!A:A,'Low Unemployment'!C:C)</f>
        <v>1</v>
      </c>
      <c r="K631">
        <f>_xlfn.XLOOKUP(A631,'Primary Care Physician'!A:A,'Primary Care Physician'!B:B)</f>
        <v>1383</v>
      </c>
      <c r="L631">
        <f>_xlfn.XLOOKUP(A631,'Primary Care Physician'!A:A,'Primary Care Physician'!C:C)</f>
        <v>1</v>
      </c>
      <c r="M631">
        <f>IFERROR(_xlfn.XLOOKUP(C631,RECAP!E:E,RECAP!F:F),0)</f>
        <v>0</v>
      </c>
      <c r="N631">
        <f>IFERROR(_xlfn.XLOOKUP(Table3[[#This Row],[Full Tract]],'IN QCT'!A:A,'IN QCT'!B:B),0)</f>
        <v>0</v>
      </c>
    </row>
    <row r="632" spans="1:14" x14ac:dyDescent="0.25">
      <c r="A632" t="s">
        <v>2749</v>
      </c>
      <c r="B632" t="s">
        <v>127</v>
      </c>
      <c r="C632">
        <v>18083955300</v>
      </c>
      <c r="D632">
        <f t="shared" si="9"/>
        <v>2</v>
      </c>
      <c r="E632" s="8">
        <f>_xlfn.XLOOKUP(C632,'High Income'!G:G,'High Income'!C:C)</f>
        <v>25147</v>
      </c>
      <c r="F632">
        <f>_xlfn.XLOOKUP(C632,'High Income'!G:G,'High Income'!H:H)</f>
        <v>0</v>
      </c>
      <c r="G632">
        <f>_xlfn.XLOOKUP(C632,'Low Poverty'!G:G,'Low Poverty'!C:C)</f>
        <v>32.9</v>
      </c>
      <c r="H632">
        <f>_xlfn.XLOOKUP(C632,'Low Poverty'!G:G,'Low Poverty'!H:H)</f>
        <v>0</v>
      </c>
      <c r="I632">
        <f>_xlfn.XLOOKUP(A:A,'Low Unemployment'!A:A,'Low Unemployment'!B:B)</f>
        <v>3.5</v>
      </c>
      <c r="J632">
        <f>_xlfn.XLOOKUP(A632,'Low Unemployment'!A:A,'Low Unemployment'!C:C)</f>
        <v>1</v>
      </c>
      <c r="K632">
        <f>_xlfn.XLOOKUP(A632,'Primary Care Physician'!A:A,'Primary Care Physician'!B:B)</f>
        <v>1383</v>
      </c>
      <c r="L632">
        <f>_xlfn.XLOOKUP(A632,'Primary Care Physician'!A:A,'Primary Care Physician'!C:C)</f>
        <v>1</v>
      </c>
      <c r="M632">
        <f>IFERROR(_xlfn.XLOOKUP(C632,RECAP!E:E,RECAP!F:F),0)</f>
        <v>0</v>
      </c>
      <c r="N632">
        <f>IFERROR(_xlfn.XLOOKUP(Table3[[#This Row],[Full Tract]],'IN QCT'!A:A,'IN QCT'!B:B),0)</f>
        <v>1</v>
      </c>
    </row>
    <row r="633" spans="1:14" x14ac:dyDescent="0.25">
      <c r="A633" t="s">
        <v>2749</v>
      </c>
      <c r="B633" t="s">
        <v>637</v>
      </c>
      <c r="C633">
        <v>18083955400</v>
      </c>
      <c r="D633">
        <f t="shared" si="9"/>
        <v>2</v>
      </c>
      <c r="E633" s="8">
        <f>_xlfn.XLOOKUP(C633,'High Income'!G:G,'High Income'!C:C)</f>
        <v>48013</v>
      </c>
      <c r="F633">
        <f>_xlfn.XLOOKUP(C633,'High Income'!G:G,'High Income'!H:H)</f>
        <v>0</v>
      </c>
      <c r="G633">
        <f>_xlfn.XLOOKUP(C633,'Low Poverty'!G:G,'Low Poverty'!C:C)</f>
        <v>24.4</v>
      </c>
      <c r="H633">
        <f>_xlfn.XLOOKUP(C633,'Low Poverty'!G:G,'Low Poverty'!H:H)</f>
        <v>0</v>
      </c>
      <c r="I633">
        <f>_xlfn.XLOOKUP(A:A,'Low Unemployment'!A:A,'Low Unemployment'!B:B)</f>
        <v>3.5</v>
      </c>
      <c r="J633">
        <f>_xlfn.XLOOKUP(A633,'Low Unemployment'!A:A,'Low Unemployment'!C:C)</f>
        <v>1</v>
      </c>
      <c r="K633">
        <f>_xlfn.XLOOKUP(A633,'Primary Care Physician'!A:A,'Primary Care Physician'!B:B)</f>
        <v>1383</v>
      </c>
      <c r="L633">
        <f>_xlfn.XLOOKUP(A633,'Primary Care Physician'!A:A,'Primary Care Physician'!C:C)</f>
        <v>1</v>
      </c>
      <c r="M633">
        <f>IFERROR(_xlfn.XLOOKUP(C633,RECAP!E:E,RECAP!F:F),0)</f>
        <v>0</v>
      </c>
      <c r="N633">
        <f>IFERROR(_xlfn.XLOOKUP(Table3[[#This Row],[Full Tract]],'IN QCT'!A:A,'IN QCT'!B:B),0)</f>
        <v>0</v>
      </c>
    </row>
    <row r="634" spans="1:14" x14ac:dyDescent="0.25">
      <c r="A634" t="s">
        <v>2749</v>
      </c>
      <c r="B634" t="s">
        <v>963</v>
      </c>
      <c r="C634">
        <v>18083955500</v>
      </c>
      <c r="D634">
        <f t="shared" si="9"/>
        <v>2</v>
      </c>
      <c r="E634" s="8">
        <f>_xlfn.XLOOKUP(C634,'High Income'!G:G,'High Income'!C:C)</f>
        <v>57036</v>
      </c>
      <c r="F634">
        <f>_xlfn.XLOOKUP(C634,'High Income'!G:G,'High Income'!H:H)</f>
        <v>0</v>
      </c>
      <c r="G634">
        <f>_xlfn.XLOOKUP(C634,'Low Poverty'!G:G,'Low Poverty'!C:C)</f>
        <v>16.3</v>
      </c>
      <c r="H634">
        <f>_xlfn.XLOOKUP(C634,'Low Poverty'!G:G,'Low Poverty'!H:H)</f>
        <v>0</v>
      </c>
      <c r="I634">
        <f>_xlfn.XLOOKUP(A:A,'Low Unemployment'!A:A,'Low Unemployment'!B:B)</f>
        <v>3.5</v>
      </c>
      <c r="J634">
        <f>_xlfn.XLOOKUP(A634,'Low Unemployment'!A:A,'Low Unemployment'!C:C)</f>
        <v>1</v>
      </c>
      <c r="K634">
        <f>_xlfn.XLOOKUP(A634,'Primary Care Physician'!A:A,'Primary Care Physician'!B:B)</f>
        <v>1383</v>
      </c>
      <c r="L634">
        <f>_xlfn.XLOOKUP(A634,'Primary Care Physician'!A:A,'Primary Care Physician'!C:C)</f>
        <v>1</v>
      </c>
      <c r="M634">
        <f>IFERROR(_xlfn.XLOOKUP(C634,RECAP!E:E,RECAP!F:F),0)</f>
        <v>0</v>
      </c>
      <c r="N634">
        <f>IFERROR(_xlfn.XLOOKUP(Table3[[#This Row],[Full Tract]],'IN QCT'!A:A,'IN QCT'!B:B),0)</f>
        <v>0</v>
      </c>
    </row>
    <row r="635" spans="1:14" x14ac:dyDescent="0.25">
      <c r="A635" t="s">
        <v>2749</v>
      </c>
      <c r="B635" t="s">
        <v>425</v>
      </c>
      <c r="C635">
        <v>18083955600</v>
      </c>
      <c r="D635">
        <f t="shared" si="9"/>
        <v>2</v>
      </c>
      <c r="E635" s="8">
        <f>_xlfn.XLOOKUP(C635,'High Income'!G:G,'High Income'!C:C)</f>
        <v>42163</v>
      </c>
      <c r="F635">
        <f>_xlfn.XLOOKUP(C635,'High Income'!G:G,'High Income'!H:H)</f>
        <v>0</v>
      </c>
      <c r="G635">
        <f>_xlfn.XLOOKUP(C635,'Low Poverty'!G:G,'Low Poverty'!C:C)</f>
        <v>12.8</v>
      </c>
      <c r="H635">
        <f>_xlfn.XLOOKUP(C635,'Low Poverty'!G:G,'Low Poverty'!H:H)</f>
        <v>0</v>
      </c>
      <c r="I635">
        <f>_xlfn.XLOOKUP(A:A,'Low Unemployment'!A:A,'Low Unemployment'!B:B)</f>
        <v>3.5</v>
      </c>
      <c r="J635">
        <f>_xlfn.XLOOKUP(A635,'Low Unemployment'!A:A,'Low Unemployment'!C:C)</f>
        <v>1</v>
      </c>
      <c r="K635">
        <f>_xlfn.XLOOKUP(A635,'Primary Care Physician'!A:A,'Primary Care Physician'!B:B)</f>
        <v>1383</v>
      </c>
      <c r="L635">
        <f>_xlfn.XLOOKUP(A635,'Primary Care Physician'!A:A,'Primary Care Physician'!C:C)</f>
        <v>1</v>
      </c>
      <c r="M635">
        <f>IFERROR(_xlfn.XLOOKUP(C635,RECAP!E:E,RECAP!F:F),0)</f>
        <v>0</v>
      </c>
      <c r="N635">
        <f>IFERROR(_xlfn.XLOOKUP(Table3[[#This Row],[Full Tract]],'IN QCT'!A:A,'IN QCT'!B:B),0)</f>
        <v>0</v>
      </c>
    </row>
    <row r="636" spans="1:14" x14ac:dyDescent="0.25">
      <c r="A636" t="s">
        <v>2749</v>
      </c>
      <c r="B636" t="s">
        <v>1353</v>
      </c>
      <c r="C636">
        <v>18083955700</v>
      </c>
      <c r="D636">
        <f t="shared" si="9"/>
        <v>2</v>
      </c>
      <c r="E636" s="8">
        <f>_xlfn.XLOOKUP(C636,'High Income'!G:G,'High Income'!C:C)</f>
        <v>66845</v>
      </c>
      <c r="F636">
        <f>_xlfn.XLOOKUP(C636,'High Income'!G:G,'High Income'!H:H)</f>
        <v>0</v>
      </c>
      <c r="G636">
        <f>_xlfn.XLOOKUP(C636,'Low Poverty'!G:G,'Low Poverty'!C:C)</f>
        <v>9.9</v>
      </c>
      <c r="H636">
        <f>_xlfn.XLOOKUP(C636,'Low Poverty'!G:G,'Low Poverty'!H:H)</f>
        <v>0</v>
      </c>
      <c r="I636">
        <f>_xlfn.XLOOKUP(A:A,'Low Unemployment'!A:A,'Low Unemployment'!B:B)</f>
        <v>3.5</v>
      </c>
      <c r="J636">
        <f>_xlfn.XLOOKUP(A636,'Low Unemployment'!A:A,'Low Unemployment'!C:C)</f>
        <v>1</v>
      </c>
      <c r="K636">
        <f>_xlfn.XLOOKUP(A636,'Primary Care Physician'!A:A,'Primary Care Physician'!B:B)</f>
        <v>1383</v>
      </c>
      <c r="L636">
        <f>_xlfn.XLOOKUP(A636,'Primary Care Physician'!A:A,'Primary Care Physician'!C:C)</f>
        <v>1</v>
      </c>
      <c r="M636">
        <f>IFERROR(_xlfn.XLOOKUP(C636,RECAP!E:E,RECAP!F:F),0)</f>
        <v>0</v>
      </c>
      <c r="N636">
        <f>IFERROR(_xlfn.XLOOKUP(Table3[[#This Row],[Full Tract]],'IN QCT'!A:A,'IN QCT'!B:B),0)</f>
        <v>0</v>
      </c>
    </row>
    <row r="637" spans="1:14" x14ac:dyDescent="0.25">
      <c r="A637" t="s">
        <v>2749</v>
      </c>
      <c r="B637" t="s">
        <v>943</v>
      </c>
      <c r="C637">
        <v>18083955800</v>
      </c>
      <c r="D637">
        <f t="shared" si="9"/>
        <v>3</v>
      </c>
      <c r="E637" s="8">
        <f>_xlfn.XLOOKUP(C637,'High Income'!G:G,'High Income'!C:C)</f>
        <v>86932</v>
      </c>
      <c r="F637">
        <f>_xlfn.XLOOKUP(C637,'High Income'!G:G,'High Income'!H:H)</f>
        <v>1</v>
      </c>
      <c r="G637">
        <f>_xlfn.XLOOKUP(C637,'Low Poverty'!G:G,'Low Poverty'!C:C)</f>
        <v>10.4</v>
      </c>
      <c r="H637">
        <f>_xlfn.XLOOKUP(C637,'Low Poverty'!G:G,'Low Poverty'!H:H)</f>
        <v>0</v>
      </c>
      <c r="I637">
        <f>_xlfn.XLOOKUP(A:A,'Low Unemployment'!A:A,'Low Unemployment'!B:B)</f>
        <v>3.5</v>
      </c>
      <c r="J637">
        <f>_xlfn.XLOOKUP(A637,'Low Unemployment'!A:A,'Low Unemployment'!C:C)</f>
        <v>1</v>
      </c>
      <c r="K637">
        <f>_xlfn.XLOOKUP(A637,'Primary Care Physician'!A:A,'Primary Care Physician'!B:B)</f>
        <v>1383</v>
      </c>
      <c r="L637">
        <f>_xlfn.XLOOKUP(A637,'Primary Care Physician'!A:A,'Primary Care Physician'!C:C)</f>
        <v>1</v>
      </c>
      <c r="M637">
        <f>IFERROR(_xlfn.XLOOKUP(C637,RECAP!E:E,RECAP!F:F),0)</f>
        <v>0</v>
      </c>
      <c r="N637">
        <f>IFERROR(_xlfn.XLOOKUP(Table3[[#This Row],[Full Tract]],'IN QCT'!A:A,'IN QCT'!B:B),0)</f>
        <v>0</v>
      </c>
    </row>
    <row r="638" spans="1:14" x14ac:dyDescent="0.25">
      <c r="A638" t="s">
        <v>2749</v>
      </c>
      <c r="B638" t="s">
        <v>1351</v>
      </c>
      <c r="C638">
        <v>18083955900</v>
      </c>
      <c r="D638">
        <f t="shared" si="9"/>
        <v>2</v>
      </c>
      <c r="E638" s="8">
        <f>_xlfn.XLOOKUP(C638,'High Income'!G:G,'High Income'!C:C)</f>
        <v>66833</v>
      </c>
      <c r="F638">
        <f>_xlfn.XLOOKUP(C638,'High Income'!G:G,'High Income'!H:H)</f>
        <v>0</v>
      </c>
      <c r="G638">
        <f>_xlfn.XLOOKUP(C638,'Low Poverty'!G:G,'Low Poverty'!C:C)</f>
        <v>15.4</v>
      </c>
      <c r="H638">
        <f>_xlfn.XLOOKUP(C638,'Low Poverty'!G:G,'Low Poverty'!H:H)</f>
        <v>0</v>
      </c>
      <c r="I638">
        <f>_xlfn.XLOOKUP(A:A,'Low Unemployment'!A:A,'Low Unemployment'!B:B)</f>
        <v>3.5</v>
      </c>
      <c r="J638">
        <f>_xlfn.XLOOKUP(A638,'Low Unemployment'!A:A,'Low Unemployment'!C:C)</f>
        <v>1</v>
      </c>
      <c r="K638">
        <f>_xlfn.XLOOKUP(A638,'Primary Care Physician'!A:A,'Primary Care Physician'!B:B)</f>
        <v>1383</v>
      </c>
      <c r="L638">
        <f>_xlfn.XLOOKUP(A638,'Primary Care Physician'!A:A,'Primary Care Physician'!C:C)</f>
        <v>1</v>
      </c>
      <c r="M638">
        <f>IFERROR(_xlfn.XLOOKUP(C638,RECAP!E:E,RECAP!F:F),0)</f>
        <v>0</v>
      </c>
      <c r="N638">
        <f>IFERROR(_xlfn.XLOOKUP(Table3[[#This Row],[Full Tract]],'IN QCT'!A:A,'IN QCT'!B:B),0)</f>
        <v>0</v>
      </c>
    </row>
    <row r="639" spans="1:14" x14ac:dyDescent="0.25">
      <c r="A639" t="s">
        <v>2750</v>
      </c>
      <c r="B639" t="s">
        <v>2071</v>
      </c>
      <c r="C639">
        <v>18085960900</v>
      </c>
      <c r="D639">
        <f t="shared" si="9"/>
        <v>2</v>
      </c>
      <c r="E639" s="8">
        <f>_xlfn.XLOOKUP(C639,'High Income'!G:G,'High Income'!C:C)</f>
        <v>88125</v>
      </c>
      <c r="F639">
        <f>_xlfn.XLOOKUP(C639,'High Income'!G:G,'High Income'!H:H)</f>
        <v>1</v>
      </c>
      <c r="G639">
        <f>_xlfn.XLOOKUP(C639,'Low Poverty'!G:G,'Low Poverty'!C:C)</f>
        <v>6.7</v>
      </c>
      <c r="H639">
        <f>_xlfn.XLOOKUP(C639,'Low Poverty'!G:G,'Low Poverty'!H:H)</f>
        <v>0</v>
      </c>
      <c r="I639">
        <f>_xlfn.XLOOKUP(A:A,'Low Unemployment'!A:A,'Low Unemployment'!B:B)</f>
        <v>3.6</v>
      </c>
      <c r="J639">
        <f>_xlfn.XLOOKUP(A639,'Low Unemployment'!A:A,'Low Unemployment'!C:C)</f>
        <v>1</v>
      </c>
      <c r="K639">
        <f>_xlfn.XLOOKUP(A639,'Primary Care Physician'!A:A,'Primary Care Physician'!B:B)</f>
        <v>2289</v>
      </c>
      <c r="L639">
        <f>_xlfn.XLOOKUP(A639,'Primary Care Physician'!A:A,'Primary Care Physician'!C:C)</f>
        <v>0</v>
      </c>
      <c r="M639">
        <f>IFERROR(_xlfn.XLOOKUP(C639,RECAP!E:E,RECAP!F:F),0)</f>
        <v>0</v>
      </c>
      <c r="N639">
        <f>IFERROR(_xlfn.XLOOKUP(Table3[[#This Row],[Full Tract]],'IN QCT'!A:A,'IN QCT'!B:B),0)</f>
        <v>0</v>
      </c>
    </row>
    <row r="640" spans="1:14" x14ac:dyDescent="0.25">
      <c r="A640" t="s">
        <v>2750</v>
      </c>
      <c r="B640" t="s">
        <v>1585</v>
      </c>
      <c r="C640">
        <v>18085961001</v>
      </c>
      <c r="D640">
        <f t="shared" si="9"/>
        <v>1</v>
      </c>
      <c r="E640" s="8">
        <f>_xlfn.XLOOKUP(C640,'High Income'!G:G,'High Income'!C:C)</f>
        <v>72888</v>
      </c>
      <c r="F640">
        <f>_xlfn.XLOOKUP(C640,'High Income'!G:G,'High Income'!H:H)</f>
        <v>0</v>
      </c>
      <c r="G640">
        <f>_xlfn.XLOOKUP(C640,'Low Poverty'!G:G,'Low Poverty'!C:C)</f>
        <v>8.1</v>
      </c>
      <c r="H640">
        <f>_xlfn.XLOOKUP(C640,'Low Poverty'!G:G,'Low Poverty'!H:H)</f>
        <v>0</v>
      </c>
      <c r="I640">
        <f>_xlfn.XLOOKUP(A:A,'Low Unemployment'!A:A,'Low Unemployment'!B:B)</f>
        <v>3.6</v>
      </c>
      <c r="J640">
        <f>_xlfn.XLOOKUP(A640,'Low Unemployment'!A:A,'Low Unemployment'!C:C)</f>
        <v>1</v>
      </c>
      <c r="K640">
        <f>_xlfn.XLOOKUP(A640,'Primary Care Physician'!A:A,'Primary Care Physician'!B:B)</f>
        <v>2289</v>
      </c>
      <c r="L640">
        <f>_xlfn.XLOOKUP(A640,'Primary Care Physician'!A:A,'Primary Care Physician'!C:C)</f>
        <v>0</v>
      </c>
      <c r="M640">
        <f>IFERROR(_xlfn.XLOOKUP(C640,RECAP!E:E,RECAP!F:F),0)</f>
        <v>0</v>
      </c>
      <c r="N640">
        <f>IFERROR(_xlfn.XLOOKUP(Table3[[#This Row],[Full Tract]],'IN QCT'!A:A,'IN QCT'!B:B),0)</f>
        <v>0</v>
      </c>
    </row>
    <row r="641" spans="1:14" x14ac:dyDescent="0.25">
      <c r="A641" t="s">
        <v>2750</v>
      </c>
      <c r="B641" t="s">
        <v>1583</v>
      </c>
      <c r="C641">
        <v>18085961002</v>
      </c>
      <c r="D641">
        <f t="shared" si="9"/>
        <v>1</v>
      </c>
      <c r="E641" s="8">
        <f>_xlfn.XLOOKUP(C641,'High Income'!G:G,'High Income'!C:C)</f>
        <v>72865</v>
      </c>
      <c r="F641">
        <f>_xlfn.XLOOKUP(C641,'High Income'!G:G,'High Income'!H:H)</f>
        <v>0</v>
      </c>
      <c r="G641">
        <f>_xlfn.XLOOKUP(C641,'Low Poverty'!G:G,'Low Poverty'!C:C)</f>
        <v>7.2</v>
      </c>
      <c r="H641">
        <f>_xlfn.XLOOKUP(C641,'Low Poverty'!G:G,'Low Poverty'!H:H)</f>
        <v>0</v>
      </c>
      <c r="I641">
        <f>_xlfn.XLOOKUP(A:A,'Low Unemployment'!A:A,'Low Unemployment'!B:B)</f>
        <v>3.6</v>
      </c>
      <c r="J641">
        <f>_xlfn.XLOOKUP(A641,'Low Unemployment'!A:A,'Low Unemployment'!C:C)</f>
        <v>1</v>
      </c>
      <c r="K641">
        <f>_xlfn.XLOOKUP(A641,'Primary Care Physician'!A:A,'Primary Care Physician'!B:B)</f>
        <v>2289</v>
      </c>
      <c r="L641">
        <f>_xlfn.XLOOKUP(A641,'Primary Care Physician'!A:A,'Primary Care Physician'!C:C)</f>
        <v>0</v>
      </c>
      <c r="M641">
        <f>IFERROR(_xlfn.XLOOKUP(C641,RECAP!E:E,RECAP!F:F),0)</f>
        <v>0</v>
      </c>
      <c r="N641">
        <f>IFERROR(_xlfn.XLOOKUP(Table3[[#This Row],[Full Tract]],'IN QCT'!A:A,'IN QCT'!B:B),0)</f>
        <v>0</v>
      </c>
    </row>
    <row r="642" spans="1:14" x14ac:dyDescent="0.25">
      <c r="A642" t="s">
        <v>2750</v>
      </c>
      <c r="B642" t="s">
        <v>1905</v>
      </c>
      <c r="C642">
        <v>18085961100</v>
      </c>
      <c r="D642">
        <f t="shared" ref="D642:D705" si="10">F642+H642+J642+L642+M642</f>
        <v>1</v>
      </c>
      <c r="E642" s="8">
        <f>_xlfn.XLOOKUP(C642,'High Income'!G:G,'High Income'!C:C)</f>
        <v>82227</v>
      </c>
      <c r="F642">
        <f>_xlfn.XLOOKUP(C642,'High Income'!G:G,'High Income'!H:H)</f>
        <v>0</v>
      </c>
      <c r="G642">
        <f>_xlfn.XLOOKUP(C642,'Low Poverty'!G:G,'Low Poverty'!C:C)</f>
        <v>6.3</v>
      </c>
      <c r="H642">
        <f>_xlfn.XLOOKUP(C642,'Low Poverty'!G:G,'Low Poverty'!H:H)</f>
        <v>0</v>
      </c>
      <c r="I642">
        <f>_xlfn.XLOOKUP(A:A,'Low Unemployment'!A:A,'Low Unemployment'!B:B)</f>
        <v>3.6</v>
      </c>
      <c r="J642">
        <f>_xlfn.XLOOKUP(A642,'Low Unemployment'!A:A,'Low Unemployment'!C:C)</f>
        <v>1</v>
      </c>
      <c r="K642">
        <f>_xlfn.XLOOKUP(A642,'Primary Care Physician'!A:A,'Primary Care Physician'!B:B)</f>
        <v>2289</v>
      </c>
      <c r="L642">
        <f>_xlfn.XLOOKUP(A642,'Primary Care Physician'!A:A,'Primary Care Physician'!C:C)</f>
        <v>0</v>
      </c>
      <c r="M642">
        <f>IFERROR(_xlfn.XLOOKUP(C642,RECAP!E:E,RECAP!F:F),0)</f>
        <v>0</v>
      </c>
      <c r="N642">
        <f>IFERROR(_xlfn.XLOOKUP(Table3[[#This Row],[Full Tract]],'IN QCT'!A:A,'IN QCT'!B:B),0)</f>
        <v>0</v>
      </c>
    </row>
    <row r="643" spans="1:14" x14ac:dyDescent="0.25">
      <c r="A643" t="s">
        <v>2750</v>
      </c>
      <c r="B643" t="s">
        <v>1525</v>
      </c>
      <c r="C643">
        <v>18085961200</v>
      </c>
      <c r="D643">
        <f t="shared" si="10"/>
        <v>1</v>
      </c>
      <c r="E643" s="8">
        <f>_xlfn.XLOOKUP(C643,'High Income'!G:G,'High Income'!C:C)</f>
        <v>71306</v>
      </c>
      <c r="F643">
        <f>_xlfn.XLOOKUP(C643,'High Income'!G:G,'High Income'!H:H)</f>
        <v>0</v>
      </c>
      <c r="G643">
        <f>_xlfn.XLOOKUP(C643,'Low Poverty'!G:G,'Low Poverty'!C:C)</f>
        <v>8.9</v>
      </c>
      <c r="H643">
        <f>_xlfn.XLOOKUP(C643,'Low Poverty'!G:G,'Low Poverty'!H:H)</f>
        <v>0</v>
      </c>
      <c r="I643">
        <f>_xlfn.XLOOKUP(A:A,'Low Unemployment'!A:A,'Low Unemployment'!B:B)</f>
        <v>3.6</v>
      </c>
      <c r="J643">
        <f>_xlfn.XLOOKUP(A643,'Low Unemployment'!A:A,'Low Unemployment'!C:C)</f>
        <v>1</v>
      </c>
      <c r="K643">
        <f>_xlfn.XLOOKUP(A643,'Primary Care Physician'!A:A,'Primary Care Physician'!B:B)</f>
        <v>2289</v>
      </c>
      <c r="L643">
        <f>_xlfn.XLOOKUP(A643,'Primary Care Physician'!A:A,'Primary Care Physician'!C:C)</f>
        <v>0</v>
      </c>
      <c r="M643">
        <f>IFERROR(_xlfn.XLOOKUP(C643,RECAP!E:E,RECAP!F:F),0)</f>
        <v>0</v>
      </c>
      <c r="N643">
        <f>IFERROR(_xlfn.XLOOKUP(Table3[[#This Row],[Full Tract]],'IN QCT'!A:A,'IN QCT'!B:B),0)</f>
        <v>0</v>
      </c>
    </row>
    <row r="644" spans="1:14" x14ac:dyDescent="0.25">
      <c r="A644" t="s">
        <v>2750</v>
      </c>
      <c r="B644" t="s">
        <v>1779</v>
      </c>
      <c r="C644">
        <v>18085961300</v>
      </c>
      <c r="D644">
        <f t="shared" si="10"/>
        <v>2</v>
      </c>
      <c r="E644" s="8">
        <f>_xlfn.XLOOKUP(C644,'High Income'!G:G,'High Income'!C:C)</f>
        <v>87148</v>
      </c>
      <c r="F644">
        <f>_xlfn.XLOOKUP(C644,'High Income'!G:G,'High Income'!H:H)</f>
        <v>1</v>
      </c>
      <c r="G644">
        <f>_xlfn.XLOOKUP(C644,'Low Poverty'!G:G,'Low Poverty'!C:C)</f>
        <v>6.7</v>
      </c>
      <c r="H644">
        <f>_xlfn.XLOOKUP(C644,'Low Poverty'!G:G,'Low Poverty'!H:H)</f>
        <v>0</v>
      </c>
      <c r="I644">
        <f>_xlfn.XLOOKUP(A:A,'Low Unemployment'!A:A,'Low Unemployment'!B:B)</f>
        <v>3.6</v>
      </c>
      <c r="J644">
        <f>_xlfn.XLOOKUP(A644,'Low Unemployment'!A:A,'Low Unemployment'!C:C)</f>
        <v>1</v>
      </c>
      <c r="K644">
        <f>_xlfn.XLOOKUP(A644,'Primary Care Physician'!A:A,'Primary Care Physician'!B:B)</f>
        <v>2289</v>
      </c>
      <c r="L644">
        <f>_xlfn.XLOOKUP(A644,'Primary Care Physician'!A:A,'Primary Care Physician'!C:C)</f>
        <v>0</v>
      </c>
      <c r="M644">
        <f>IFERROR(_xlfn.XLOOKUP(C644,RECAP!E:E,RECAP!F:F),0)</f>
        <v>0</v>
      </c>
      <c r="N644">
        <f>IFERROR(_xlfn.XLOOKUP(Table3[[#This Row],[Full Tract]],'IN QCT'!A:A,'IN QCT'!B:B),0)</f>
        <v>0</v>
      </c>
    </row>
    <row r="645" spans="1:14" x14ac:dyDescent="0.25">
      <c r="A645" t="s">
        <v>2750</v>
      </c>
      <c r="B645" t="s">
        <v>921</v>
      </c>
      <c r="C645">
        <v>18085961400</v>
      </c>
      <c r="D645">
        <f t="shared" si="10"/>
        <v>1</v>
      </c>
      <c r="E645" s="8">
        <f>_xlfn.XLOOKUP(C645,'High Income'!G:G,'High Income'!C:C)</f>
        <v>55577</v>
      </c>
      <c r="F645">
        <f>_xlfn.XLOOKUP(C645,'High Income'!G:G,'High Income'!H:H)</f>
        <v>0</v>
      </c>
      <c r="G645">
        <f>_xlfn.XLOOKUP(C645,'Low Poverty'!G:G,'Low Poverty'!C:C)</f>
        <v>9.6</v>
      </c>
      <c r="H645">
        <f>_xlfn.XLOOKUP(C645,'Low Poverty'!G:G,'Low Poverty'!H:H)</f>
        <v>0</v>
      </c>
      <c r="I645">
        <f>_xlfn.XLOOKUP(A:A,'Low Unemployment'!A:A,'Low Unemployment'!B:B)</f>
        <v>3.6</v>
      </c>
      <c r="J645">
        <f>_xlfn.XLOOKUP(A645,'Low Unemployment'!A:A,'Low Unemployment'!C:C)</f>
        <v>1</v>
      </c>
      <c r="K645">
        <f>_xlfn.XLOOKUP(A645,'Primary Care Physician'!A:A,'Primary Care Physician'!B:B)</f>
        <v>2289</v>
      </c>
      <c r="L645">
        <f>_xlfn.XLOOKUP(A645,'Primary Care Physician'!A:A,'Primary Care Physician'!C:C)</f>
        <v>0</v>
      </c>
      <c r="M645">
        <f>IFERROR(_xlfn.XLOOKUP(C645,RECAP!E:E,RECAP!F:F),0)</f>
        <v>0</v>
      </c>
      <c r="N645">
        <f>IFERROR(_xlfn.XLOOKUP(Table3[[#This Row],[Full Tract]],'IN QCT'!A:A,'IN QCT'!B:B),0)</f>
        <v>0</v>
      </c>
    </row>
    <row r="646" spans="1:14" x14ac:dyDescent="0.25">
      <c r="A646" t="s">
        <v>2750</v>
      </c>
      <c r="B646" t="s">
        <v>823</v>
      </c>
      <c r="C646">
        <v>18085961500</v>
      </c>
      <c r="D646">
        <f t="shared" si="10"/>
        <v>2</v>
      </c>
      <c r="E646" s="8">
        <f>_xlfn.XLOOKUP(C646,'High Income'!G:G,'High Income'!C:C)</f>
        <v>92636</v>
      </c>
      <c r="F646">
        <f>_xlfn.XLOOKUP(C646,'High Income'!G:G,'High Income'!H:H)</f>
        <v>1</v>
      </c>
      <c r="G646">
        <f>_xlfn.XLOOKUP(C646,'Low Poverty'!G:G,'Low Poverty'!C:C)</f>
        <v>8.3000000000000007</v>
      </c>
      <c r="H646">
        <f>_xlfn.XLOOKUP(C646,'Low Poverty'!G:G,'Low Poverty'!H:H)</f>
        <v>0</v>
      </c>
      <c r="I646">
        <f>_xlfn.XLOOKUP(A:A,'Low Unemployment'!A:A,'Low Unemployment'!B:B)</f>
        <v>3.6</v>
      </c>
      <c r="J646">
        <f>_xlfn.XLOOKUP(A646,'Low Unemployment'!A:A,'Low Unemployment'!C:C)</f>
        <v>1</v>
      </c>
      <c r="K646">
        <f>_xlfn.XLOOKUP(A646,'Primary Care Physician'!A:A,'Primary Care Physician'!B:B)</f>
        <v>2289</v>
      </c>
      <c r="L646">
        <f>_xlfn.XLOOKUP(A646,'Primary Care Physician'!A:A,'Primary Care Physician'!C:C)</f>
        <v>0</v>
      </c>
      <c r="M646">
        <f>IFERROR(_xlfn.XLOOKUP(C646,RECAP!E:E,RECAP!F:F),0)</f>
        <v>0</v>
      </c>
      <c r="N646">
        <f>IFERROR(_xlfn.XLOOKUP(Table3[[#This Row],[Full Tract]],'IN QCT'!A:A,'IN QCT'!B:B),0)</f>
        <v>0</v>
      </c>
    </row>
    <row r="647" spans="1:14" x14ac:dyDescent="0.25">
      <c r="A647" t="s">
        <v>2750</v>
      </c>
      <c r="B647" t="s">
        <v>545</v>
      </c>
      <c r="C647">
        <v>18085961600</v>
      </c>
      <c r="D647">
        <f t="shared" si="10"/>
        <v>2</v>
      </c>
      <c r="E647" s="8">
        <f>_xlfn.XLOOKUP(C647,'High Income'!G:G,'High Income'!C:C)</f>
        <v>65560</v>
      </c>
      <c r="F647">
        <f>_xlfn.XLOOKUP(C647,'High Income'!G:G,'High Income'!H:H)</f>
        <v>0</v>
      </c>
      <c r="G647">
        <f>_xlfn.XLOOKUP(C647,'Low Poverty'!G:G,'Low Poverty'!C:C)</f>
        <v>2.2000000000000002</v>
      </c>
      <c r="H647">
        <f>_xlfn.XLOOKUP(C647,'Low Poverty'!G:G,'Low Poverty'!H:H)</f>
        <v>1</v>
      </c>
      <c r="I647">
        <f>_xlfn.XLOOKUP(A:A,'Low Unemployment'!A:A,'Low Unemployment'!B:B)</f>
        <v>3.6</v>
      </c>
      <c r="J647">
        <f>_xlfn.XLOOKUP(A647,'Low Unemployment'!A:A,'Low Unemployment'!C:C)</f>
        <v>1</v>
      </c>
      <c r="K647">
        <f>_xlfn.XLOOKUP(A647,'Primary Care Physician'!A:A,'Primary Care Physician'!B:B)</f>
        <v>2289</v>
      </c>
      <c r="L647">
        <f>_xlfn.XLOOKUP(A647,'Primary Care Physician'!A:A,'Primary Care Physician'!C:C)</f>
        <v>0</v>
      </c>
      <c r="M647">
        <f>IFERROR(_xlfn.XLOOKUP(C647,RECAP!E:E,RECAP!F:F),0)</f>
        <v>0</v>
      </c>
      <c r="N647">
        <f>IFERROR(_xlfn.XLOOKUP(Table3[[#This Row],[Full Tract]],'IN QCT'!A:A,'IN QCT'!B:B),0)</f>
        <v>0</v>
      </c>
    </row>
    <row r="648" spans="1:14" x14ac:dyDescent="0.25">
      <c r="A648" t="s">
        <v>2750</v>
      </c>
      <c r="B648" t="s">
        <v>2047</v>
      </c>
      <c r="C648">
        <v>18085961700</v>
      </c>
      <c r="D648">
        <f t="shared" si="10"/>
        <v>2</v>
      </c>
      <c r="E648" s="8">
        <f>_xlfn.XLOOKUP(C648,'High Income'!G:G,'High Income'!C:C)</f>
        <v>86905</v>
      </c>
      <c r="F648">
        <f>_xlfn.XLOOKUP(C648,'High Income'!G:G,'High Income'!H:H)</f>
        <v>1</v>
      </c>
      <c r="G648">
        <f>_xlfn.XLOOKUP(C648,'Low Poverty'!G:G,'Low Poverty'!C:C)</f>
        <v>14.1</v>
      </c>
      <c r="H648">
        <f>_xlfn.XLOOKUP(C648,'Low Poverty'!G:G,'Low Poverty'!H:H)</f>
        <v>0</v>
      </c>
      <c r="I648">
        <f>_xlfn.XLOOKUP(A:A,'Low Unemployment'!A:A,'Low Unemployment'!B:B)</f>
        <v>3.6</v>
      </c>
      <c r="J648">
        <f>_xlfn.XLOOKUP(A648,'Low Unemployment'!A:A,'Low Unemployment'!C:C)</f>
        <v>1</v>
      </c>
      <c r="K648">
        <f>_xlfn.XLOOKUP(A648,'Primary Care Physician'!A:A,'Primary Care Physician'!B:B)</f>
        <v>2289</v>
      </c>
      <c r="L648">
        <f>_xlfn.XLOOKUP(A648,'Primary Care Physician'!A:A,'Primary Care Physician'!C:C)</f>
        <v>0</v>
      </c>
      <c r="M648">
        <f>IFERROR(_xlfn.XLOOKUP(C648,RECAP!E:E,RECAP!F:F),0)</f>
        <v>0</v>
      </c>
      <c r="N648">
        <f>IFERROR(_xlfn.XLOOKUP(Table3[[#This Row],[Full Tract]],'IN QCT'!A:A,'IN QCT'!B:B),0)</f>
        <v>0</v>
      </c>
    </row>
    <row r="649" spans="1:14" x14ac:dyDescent="0.25">
      <c r="A649" t="s">
        <v>2750</v>
      </c>
      <c r="B649" t="s">
        <v>751</v>
      </c>
      <c r="C649">
        <v>18085961800</v>
      </c>
      <c r="D649">
        <f t="shared" si="10"/>
        <v>1</v>
      </c>
      <c r="E649" s="8">
        <f>_xlfn.XLOOKUP(C649,'High Income'!G:G,'High Income'!C:C)</f>
        <v>78333</v>
      </c>
      <c r="F649">
        <f>_xlfn.XLOOKUP(C649,'High Income'!G:G,'High Income'!H:H)</f>
        <v>0</v>
      </c>
      <c r="G649">
        <f>_xlfn.XLOOKUP(C649,'Low Poverty'!G:G,'Low Poverty'!C:C)</f>
        <v>8</v>
      </c>
      <c r="H649">
        <f>_xlfn.XLOOKUP(C649,'Low Poverty'!G:G,'Low Poverty'!H:H)</f>
        <v>0</v>
      </c>
      <c r="I649">
        <f>_xlfn.XLOOKUP(A:A,'Low Unemployment'!A:A,'Low Unemployment'!B:B)</f>
        <v>3.6</v>
      </c>
      <c r="J649">
        <f>_xlfn.XLOOKUP(A649,'Low Unemployment'!A:A,'Low Unemployment'!C:C)</f>
        <v>1</v>
      </c>
      <c r="K649">
        <f>_xlfn.XLOOKUP(A649,'Primary Care Physician'!A:A,'Primary Care Physician'!B:B)</f>
        <v>2289</v>
      </c>
      <c r="L649">
        <f>_xlfn.XLOOKUP(A649,'Primary Care Physician'!A:A,'Primary Care Physician'!C:C)</f>
        <v>0</v>
      </c>
      <c r="M649">
        <f>IFERROR(_xlfn.XLOOKUP(C649,RECAP!E:E,RECAP!F:F),0)</f>
        <v>0</v>
      </c>
      <c r="N649">
        <f>IFERROR(_xlfn.XLOOKUP(Table3[[#This Row],[Full Tract]],'IN QCT'!A:A,'IN QCT'!B:B),0)</f>
        <v>0</v>
      </c>
    </row>
    <row r="650" spans="1:14" x14ac:dyDescent="0.25">
      <c r="A650" t="s">
        <v>2750</v>
      </c>
      <c r="B650" t="s">
        <v>993</v>
      </c>
      <c r="C650">
        <v>18085961900</v>
      </c>
      <c r="D650">
        <f t="shared" si="10"/>
        <v>1</v>
      </c>
      <c r="E650" s="8">
        <f>_xlfn.XLOOKUP(C650,'High Income'!G:G,'High Income'!C:C)</f>
        <v>57240</v>
      </c>
      <c r="F650">
        <f>_xlfn.XLOOKUP(C650,'High Income'!G:G,'High Income'!H:H)</f>
        <v>0</v>
      </c>
      <c r="G650">
        <f>_xlfn.XLOOKUP(C650,'Low Poverty'!G:G,'Low Poverty'!C:C)</f>
        <v>11.1</v>
      </c>
      <c r="H650">
        <f>_xlfn.XLOOKUP(C650,'Low Poverty'!G:G,'Low Poverty'!H:H)</f>
        <v>0</v>
      </c>
      <c r="I650">
        <f>_xlfn.XLOOKUP(A:A,'Low Unemployment'!A:A,'Low Unemployment'!B:B)</f>
        <v>3.6</v>
      </c>
      <c r="J650">
        <f>_xlfn.XLOOKUP(A650,'Low Unemployment'!A:A,'Low Unemployment'!C:C)</f>
        <v>1</v>
      </c>
      <c r="K650">
        <f>_xlfn.XLOOKUP(A650,'Primary Care Physician'!A:A,'Primary Care Physician'!B:B)</f>
        <v>2289</v>
      </c>
      <c r="L650">
        <f>_xlfn.XLOOKUP(A650,'Primary Care Physician'!A:A,'Primary Care Physician'!C:C)</f>
        <v>0</v>
      </c>
      <c r="M650">
        <f>IFERROR(_xlfn.XLOOKUP(C650,RECAP!E:E,RECAP!F:F),0)</f>
        <v>0</v>
      </c>
      <c r="N650">
        <f>IFERROR(_xlfn.XLOOKUP(Table3[[#This Row],[Full Tract]],'IN QCT'!A:A,'IN QCT'!B:B),0)</f>
        <v>0</v>
      </c>
    </row>
    <row r="651" spans="1:14" x14ac:dyDescent="0.25">
      <c r="A651" t="s">
        <v>2750</v>
      </c>
      <c r="B651" t="s">
        <v>323</v>
      </c>
      <c r="C651">
        <v>18085962000</v>
      </c>
      <c r="D651">
        <f t="shared" si="10"/>
        <v>1</v>
      </c>
      <c r="E651" s="8">
        <f>_xlfn.XLOOKUP(C651,'High Income'!G:G,'High Income'!C:C)</f>
        <v>38977</v>
      </c>
      <c r="F651">
        <f>_xlfn.XLOOKUP(C651,'High Income'!G:G,'High Income'!H:H)</f>
        <v>0</v>
      </c>
      <c r="G651">
        <f>_xlfn.XLOOKUP(C651,'Low Poverty'!G:G,'Low Poverty'!C:C)</f>
        <v>28.2</v>
      </c>
      <c r="H651">
        <f>_xlfn.XLOOKUP(C651,'Low Poverty'!G:G,'Low Poverty'!H:H)</f>
        <v>0</v>
      </c>
      <c r="I651">
        <f>_xlfn.XLOOKUP(A:A,'Low Unemployment'!A:A,'Low Unemployment'!B:B)</f>
        <v>3.6</v>
      </c>
      <c r="J651">
        <f>_xlfn.XLOOKUP(A651,'Low Unemployment'!A:A,'Low Unemployment'!C:C)</f>
        <v>1</v>
      </c>
      <c r="K651">
        <f>_xlfn.XLOOKUP(A651,'Primary Care Physician'!A:A,'Primary Care Physician'!B:B)</f>
        <v>2289</v>
      </c>
      <c r="L651">
        <f>_xlfn.XLOOKUP(A651,'Primary Care Physician'!A:A,'Primary Care Physician'!C:C)</f>
        <v>0</v>
      </c>
      <c r="M651">
        <f>IFERROR(_xlfn.XLOOKUP(C651,RECAP!E:E,RECAP!F:F),0)</f>
        <v>0</v>
      </c>
      <c r="N651">
        <f>IFERROR(_xlfn.XLOOKUP(Table3[[#This Row],[Full Tract]],'IN QCT'!A:A,'IN QCT'!B:B),0)</f>
        <v>0</v>
      </c>
    </row>
    <row r="652" spans="1:14" x14ac:dyDescent="0.25">
      <c r="A652" t="s">
        <v>2750</v>
      </c>
      <c r="B652" t="s">
        <v>1813</v>
      </c>
      <c r="C652">
        <v>18085962101</v>
      </c>
      <c r="D652">
        <f t="shared" si="10"/>
        <v>1</v>
      </c>
      <c r="E652" s="8">
        <f>_xlfn.XLOOKUP(C652,'High Income'!G:G,'High Income'!C:C)</f>
        <v>79519</v>
      </c>
      <c r="F652">
        <f>_xlfn.XLOOKUP(C652,'High Income'!G:G,'High Income'!H:H)</f>
        <v>0</v>
      </c>
      <c r="G652">
        <f>_xlfn.XLOOKUP(C652,'Low Poverty'!G:G,'Low Poverty'!C:C)</f>
        <v>17.399999999999999</v>
      </c>
      <c r="H652">
        <f>_xlfn.XLOOKUP(C652,'Low Poverty'!G:G,'Low Poverty'!H:H)</f>
        <v>0</v>
      </c>
      <c r="I652">
        <f>_xlfn.XLOOKUP(A:A,'Low Unemployment'!A:A,'Low Unemployment'!B:B)</f>
        <v>3.6</v>
      </c>
      <c r="J652">
        <f>_xlfn.XLOOKUP(A652,'Low Unemployment'!A:A,'Low Unemployment'!C:C)</f>
        <v>1</v>
      </c>
      <c r="K652">
        <f>_xlfn.XLOOKUP(A652,'Primary Care Physician'!A:A,'Primary Care Physician'!B:B)</f>
        <v>2289</v>
      </c>
      <c r="L652">
        <f>_xlfn.XLOOKUP(A652,'Primary Care Physician'!A:A,'Primary Care Physician'!C:C)</f>
        <v>0</v>
      </c>
      <c r="M652">
        <f>IFERROR(_xlfn.XLOOKUP(C652,RECAP!E:E,RECAP!F:F),0)</f>
        <v>0</v>
      </c>
      <c r="N652">
        <f>IFERROR(_xlfn.XLOOKUP(Table3[[#This Row],[Full Tract]],'IN QCT'!A:A,'IN QCT'!B:B),0)</f>
        <v>0</v>
      </c>
    </row>
    <row r="653" spans="1:14" x14ac:dyDescent="0.25">
      <c r="A653" t="s">
        <v>2750</v>
      </c>
      <c r="B653" t="s">
        <v>2235</v>
      </c>
      <c r="C653">
        <v>18085962102</v>
      </c>
      <c r="D653">
        <f t="shared" si="10"/>
        <v>2</v>
      </c>
      <c r="E653" s="8">
        <f>_xlfn.XLOOKUP(C653,'High Income'!G:G,'High Income'!C:C)</f>
        <v>96038</v>
      </c>
      <c r="F653">
        <f>_xlfn.XLOOKUP(C653,'High Income'!G:G,'High Income'!H:H)</f>
        <v>1</v>
      </c>
      <c r="G653">
        <f>_xlfn.XLOOKUP(C653,'Low Poverty'!G:G,'Low Poverty'!C:C)</f>
        <v>7.5</v>
      </c>
      <c r="H653">
        <f>_xlfn.XLOOKUP(C653,'Low Poverty'!G:G,'Low Poverty'!H:H)</f>
        <v>0</v>
      </c>
      <c r="I653">
        <f>_xlfn.XLOOKUP(A:A,'Low Unemployment'!A:A,'Low Unemployment'!B:B)</f>
        <v>3.6</v>
      </c>
      <c r="J653">
        <f>_xlfn.XLOOKUP(A653,'Low Unemployment'!A:A,'Low Unemployment'!C:C)</f>
        <v>1</v>
      </c>
      <c r="K653">
        <f>_xlfn.XLOOKUP(A653,'Primary Care Physician'!A:A,'Primary Care Physician'!B:B)</f>
        <v>2289</v>
      </c>
      <c r="L653">
        <f>_xlfn.XLOOKUP(A653,'Primary Care Physician'!A:A,'Primary Care Physician'!C:C)</f>
        <v>0</v>
      </c>
      <c r="M653">
        <f>IFERROR(_xlfn.XLOOKUP(C653,RECAP!E:E,RECAP!F:F),0)</f>
        <v>0</v>
      </c>
      <c r="N653">
        <f>IFERROR(_xlfn.XLOOKUP(Table3[[#This Row],[Full Tract]],'IN QCT'!A:A,'IN QCT'!B:B),0)</f>
        <v>0</v>
      </c>
    </row>
    <row r="654" spans="1:14" x14ac:dyDescent="0.25">
      <c r="A654" t="s">
        <v>2750</v>
      </c>
      <c r="B654" t="s">
        <v>1231</v>
      </c>
      <c r="C654">
        <v>18085962200</v>
      </c>
      <c r="D654">
        <f t="shared" si="10"/>
        <v>1</v>
      </c>
      <c r="E654" s="8">
        <f>_xlfn.XLOOKUP(C654,'High Income'!G:G,'High Income'!C:C)</f>
        <v>63846</v>
      </c>
      <c r="F654">
        <f>_xlfn.XLOOKUP(C654,'High Income'!G:G,'High Income'!H:H)</f>
        <v>0</v>
      </c>
      <c r="G654">
        <f>_xlfn.XLOOKUP(C654,'Low Poverty'!G:G,'Low Poverty'!C:C)</f>
        <v>11.5</v>
      </c>
      <c r="H654">
        <f>_xlfn.XLOOKUP(C654,'Low Poverty'!G:G,'Low Poverty'!H:H)</f>
        <v>0</v>
      </c>
      <c r="I654">
        <f>_xlfn.XLOOKUP(A:A,'Low Unemployment'!A:A,'Low Unemployment'!B:B)</f>
        <v>3.6</v>
      </c>
      <c r="J654">
        <f>_xlfn.XLOOKUP(A654,'Low Unemployment'!A:A,'Low Unemployment'!C:C)</f>
        <v>1</v>
      </c>
      <c r="K654">
        <f>_xlfn.XLOOKUP(A654,'Primary Care Physician'!A:A,'Primary Care Physician'!B:B)</f>
        <v>2289</v>
      </c>
      <c r="L654">
        <f>_xlfn.XLOOKUP(A654,'Primary Care Physician'!A:A,'Primary Care Physician'!C:C)</f>
        <v>0</v>
      </c>
      <c r="M654">
        <f>IFERROR(_xlfn.XLOOKUP(C654,RECAP!E:E,RECAP!F:F),0)</f>
        <v>0</v>
      </c>
      <c r="N654">
        <f>IFERROR(_xlfn.XLOOKUP(Table3[[#This Row],[Full Tract]],'IN QCT'!A:A,'IN QCT'!B:B),0)</f>
        <v>0</v>
      </c>
    </row>
    <row r="655" spans="1:14" x14ac:dyDescent="0.25">
      <c r="A655" t="s">
        <v>2750</v>
      </c>
      <c r="B655" t="s">
        <v>1893</v>
      </c>
      <c r="C655">
        <v>18085962300</v>
      </c>
      <c r="D655">
        <f t="shared" si="10"/>
        <v>2</v>
      </c>
      <c r="E655" s="8">
        <f>_xlfn.XLOOKUP(C655,'High Income'!G:G,'High Income'!C:C)</f>
        <v>81908</v>
      </c>
      <c r="F655">
        <f>_xlfn.XLOOKUP(C655,'High Income'!G:G,'High Income'!H:H)</f>
        <v>0</v>
      </c>
      <c r="G655">
        <f>_xlfn.XLOOKUP(C655,'Low Poverty'!G:G,'Low Poverty'!C:C)</f>
        <v>3.3</v>
      </c>
      <c r="H655">
        <f>_xlfn.XLOOKUP(C655,'Low Poverty'!G:G,'Low Poverty'!H:H)</f>
        <v>1</v>
      </c>
      <c r="I655">
        <f>_xlfn.XLOOKUP(A:A,'Low Unemployment'!A:A,'Low Unemployment'!B:B)</f>
        <v>3.6</v>
      </c>
      <c r="J655">
        <f>_xlfn.XLOOKUP(A655,'Low Unemployment'!A:A,'Low Unemployment'!C:C)</f>
        <v>1</v>
      </c>
      <c r="K655">
        <f>_xlfn.XLOOKUP(A655,'Primary Care Physician'!A:A,'Primary Care Physician'!B:B)</f>
        <v>2289</v>
      </c>
      <c r="L655">
        <f>_xlfn.XLOOKUP(A655,'Primary Care Physician'!A:A,'Primary Care Physician'!C:C)</f>
        <v>0</v>
      </c>
      <c r="M655">
        <f>IFERROR(_xlfn.XLOOKUP(C655,RECAP!E:E,RECAP!F:F),0)</f>
        <v>0</v>
      </c>
      <c r="N655">
        <f>IFERROR(_xlfn.XLOOKUP(Table3[[#This Row],[Full Tract]],'IN QCT'!A:A,'IN QCT'!B:B),0)</f>
        <v>0</v>
      </c>
    </row>
    <row r="656" spans="1:14" x14ac:dyDescent="0.25">
      <c r="A656" t="s">
        <v>2750</v>
      </c>
      <c r="B656" t="s">
        <v>2059</v>
      </c>
      <c r="C656">
        <v>18085962400</v>
      </c>
      <c r="D656">
        <f t="shared" si="10"/>
        <v>2</v>
      </c>
      <c r="E656" s="8">
        <f>_xlfn.XLOOKUP(C656,'High Income'!G:G,'High Income'!C:C)</f>
        <v>87650</v>
      </c>
      <c r="F656">
        <f>_xlfn.XLOOKUP(C656,'High Income'!G:G,'High Income'!H:H)</f>
        <v>1</v>
      </c>
      <c r="G656">
        <f>_xlfn.XLOOKUP(C656,'Low Poverty'!G:G,'Low Poverty'!C:C)</f>
        <v>9.4</v>
      </c>
      <c r="H656">
        <f>_xlfn.XLOOKUP(C656,'Low Poverty'!G:G,'Low Poverty'!H:H)</f>
        <v>0</v>
      </c>
      <c r="I656">
        <f>_xlfn.XLOOKUP(A:A,'Low Unemployment'!A:A,'Low Unemployment'!B:B)</f>
        <v>3.6</v>
      </c>
      <c r="J656">
        <f>_xlfn.XLOOKUP(A656,'Low Unemployment'!A:A,'Low Unemployment'!C:C)</f>
        <v>1</v>
      </c>
      <c r="K656">
        <f>_xlfn.XLOOKUP(A656,'Primary Care Physician'!A:A,'Primary Care Physician'!B:B)</f>
        <v>2289</v>
      </c>
      <c r="L656">
        <f>_xlfn.XLOOKUP(A656,'Primary Care Physician'!A:A,'Primary Care Physician'!C:C)</f>
        <v>0</v>
      </c>
      <c r="M656">
        <f>IFERROR(_xlfn.XLOOKUP(C656,RECAP!E:E,RECAP!F:F),0)</f>
        <v>0</v>
      </c>
      <c r="N656">
        <f>IFERROR(_xlfn.XLOOKUP(Table3[[#This Row],[Full Tract]],'IN QCT'!A:A,'IN QCT'!B:B),0)</f>
        <v>0</v>
      </c>
    </row>
    <row r="657" spans="1:14" x14ac:dyDescent="0.25">
      <c r="A657" t="s">
        <v>2750</v>
      </c>
      <c r="B657" t="s">
        <v>1897</v>
      </c>
      <c r="C657">
        <v>18085962500</v>
      </c>
      <c r="D657">
        <f t="shared" si="10"/>
        <v>1</v>
      </c>
      <c r="E657" s="8">
        <f>_xlfn.XLOOKUP(C657,'High Income'!G:G,'High Income'!C:C)</f>
        <v>82083</v>
      </c>
      <c r="F657">
        <f>_xlfn.XLOOKUP(C657,'High Income'!G:G,'High Income'!H:H)</f>
        <v>0</v>
      </c>
      <c r="G657">
        <f>_xlfn.XLOOKUP(C657,'Low Poverty'!G:G,'Low Poverty'!C:C)</f>
        <v>7</v>
      </c>
      <c r="H657">
        <f>_xlfn.XLOOKUP(C657,'Low Poverty'!G:G,'Low Poverty'!H:H)</f>
        <v>0</v>
      </c>
      <c r="I657">
        <f>_xlfn.XLOOKUP(A:A,'Low Unemployment'!A:A,'Low Unemployment'!B:B)</f>
        <v>3.6</v>
      </c>
      <c r="J657">
        <f>_xlfn.XLOOKUP(A657,'Low Unemployment'!A:A,'Low Unemployment'!C:C)</f>
        <v>1</v>
      </c>
      <c r="K657">
        <f>_xlfn.XLOOKUP(A657,'Primary Care Physician'!A:A,'Primary Care Physician'!B:B)</f>
        <v>2289</v>
      </c>
      <c r="L657">
        <f>_xlfn.XLOOKUP(A657,'Primary Care Physician'!A:A,'Primary Care Physician'!C:C)</f>
        <v>0</v>
      </c>
      <c r="M657">
        <f>IFERROR(_xlfn.XLOOKUP(C657,RECAP!E:E,RECAP!F:F),0)</f>
        <v>0</v>
      </c>
      <c r="N657">
        <f>IFERROR(_xlfn.XLOOKUP(Table3[[#This Row],[Full Tract]],'IN QCT'!A:A,'IN QCT'!B:B),0)</f>
        <v>0</v>
      </c>
    </row>
    <row r="658" spans="1:14" x14ac:dyDescent="0.25">
      <c r="A658" t="s">
        <v>2750</v>
      </c>
      <c r="B658" t="s">
        <v>2177</v>
      </c>
      <c r="C658">
        <v>18085962600</v>
      </c>
      <c r="D658">
        <f t="shared" si="10"/>
        <v>3</v>
      </c>
      <c r="E658" s="8">
        <f>_xlfn.XLOOKUP(C658,'High Income'!G:G,'High Income'!C:C)</f>
        <v>93214</v>
      </c>
      <c r="F658">
        <f>_xlfn.XLOOKUP(C658,'High Income'!G:G,'High Income'!H:H)</f>
        <v>1</v>
      </c>
      <c r="G658">
        <f>_xlfn.XLOOKUP(C658,'Low Poverty'!G:G,'Low Poverty'!C:C)</f>
        <v>1.7</v>
      </c>
      <c r="H658">
        <f>_xlfn.XLOOKUP(C658,'Low Poverty'!G:G,'Low Poverty'!H:H)</f>
        <v>1</v>
      </c>
      <c r="I658">
        <f>_xlfn.XLOOKUP(A:A,'Low Unemployment'!A:A,'Low Unemployment'!B:B)</f>
        <v>3.6</v>
      </c>
      <c r="J658">
        <f>_xlfn.XLOOKUP(A658,'Low Unemployment'!A:A,'Low Unemployment'!C:C)</f>
        <v>1</v>
      </c>
      <c r="K658">
        <f>_xlfn.XLOOKUP(A658,'Primary Care Physician'!A:A,'Primary Care Physician'!B:B)</f>
        <v>2289</v>
      </c>
      <c r="L658">
        <f>_xlfn.XLOOKUP(A658,'Primary Care Physician'!A:A,'Primary Care Physician'!C:C)</f>
        <v>0</v>
      </c>
      <c r="M658">
        <f>IFERROR(_xlfn.XLOOKUP(C658,RECAP!E:E,RECAP!F:F),0)</f>
        <v>0</v>
      </c>
      <c r="N658">
        <f>IFERROR(_xlfn.XLOOKUP(Table3[[#This Row],[Full Tract]],'IN QCT'!A:A,'IN QCT'!B:B),0)</f>
        <v>0</v>
      </c>
    </row>
    <row r="659" spans="1:14" x14ac:dyDescent="0.25">
      <c r="A659" t="s">
        <v>2750</v>
      </c>
      <c r="B659" t="s">
        <v>679</v>
      </c>
      <c r="C659">
        <v>18085962700</v>
      </c>
      <c r="D659">
        <f t="shared" si="10"/>
        <v>1</v>
      </c>
      <c r="E659" s="8">
        <f>_xlfn.XLOOKUP(C659,'High Income'!G:G,'High Income'!C:C)</f>
        <v>74535</v>
      </c>
      <c r="F659">
        <f>_xlfn.XLOOKUP(C659,'High Income'!G:G,'High Income'!H:H)</f>
        <v>0</v>
      </c>
      <c r="G659">
        <f>_xlfn.XLOOKUP(C659,'Low Poverty'!G:G,'Low Poverty'!C:C)</f>
        <v>9.6</v>
      </c>
      <c r="H659">
        <f>_xlfn.XLOOKUP(C659,'Low Poverty'!G:G,'Low Poverty'!H:H)</f>
        <v>0</v>
      </c>
      <c r="I659">
        <f>_xlfn.XLOOKUP(A:A,'Low Unemployment'!A:A,'Low Unemployment'!B:B)</f>
        <v>3.6</v>
      </c>
      <c r="J659">
        <f>_xlfn.XLOOKUP(A659,'Low Unemployment'!A:A,'Low Unemployment'!C:C)</f>
        <v>1</v>
      </c>
      <c r="K659">
        <f>_xlfn.XLOOKUP(A659,'Primary Care Physician'!A:A,'Primary Care Physician'!B:B)</f>
        <v>2289</v>
      </c>
      <c r="L659">
        <f>_xlfn.XLOOKUP(A659,'Primary Care Physician'!A:A,'Primary Care Physician'!C:C)</f>
        <v>0</v>
      </c>
      <c r="M659">
        <f>IFERROR(_xlfn.XLOOKUP(C659,RECAP!E:E,RECAP!F:F),0)</f>
        <v>0</v>
      </c>
      <c r="N659">
        <f>IFERROR(_xlfn.XLOOKUP(Table3[[#This Row],[Full Tract]],'IN QCT'!A:A,'IN QCT'!B:B),0)</f>
        <v>0</v>
      </c>
    </row>
    <row r="660" spans="1:14" x14ac:dyDescent="0.25">
      <c r="A660" t="s">
        <v>2751</v>
      </c>
      <c r="B660" t="s">
        <v>1683</v>
      </c>
      <c r="C660">
        <v>18087970100</v>
      </c>
      <c r="D660">
        <f t="shared" si="10"/>
        <v>2</v>
      </c>
      <c r="E660" s="8">
        <f>_xlfn.XLOOKUP(C660,'High Income'!G:G,'High Income'!C:C)</f>
        <v>75417</v>
      </c>
      <c r="F660">
        <f>_xlfn.XLOOKUP(C660,'High Income'!G:G,'High Income'!H:H)</f>
        <v>0</v>
      </c>
      <c r="G660">
        <f>_xlfn.XLOOKUP(C660,'Low Poverty'!G:G,'Low Poverty'!C:C)</f>
        <v>3.4</v>
      </c>
      <c r="H660">
        <f>_xlfn.XLOOKUP(C660,'Low Poverty'!G:G,'Low Poverty'!H:H)</f>
        <v>1</v>
      </c>
      <c r="I660">
        <f>_xlfn.XLOOKUP(A:A,'Low Unemployment'!A:A,'Low Unemployment'!B:B)</f>
        <v>3.2</v>
      </c>
      <c r="J660">
        <f>_xlfn.XLOOKUP(A660,'Low Unemployment'!A:A,'Low Unemployment'!C:C)</f>
        <v>1</v>
      </c>
      <c r="K660">
        <f>_xlfn.XLOOKUP(A660,'Primary Care Physician'!A:A,'Primary Care Physician'!B:B)</f>
        <v>4052</v>
      </c>
      <c r="L660">
        <f>_xlfn.XLOOKUP(A660,'Primary Care Physician'!A:A,'Primary Care Physician'!C:C)</f>
        <v>0</v>
      </c>
      <c r="M660">
        <f>IFERROR(_xlfn.XLOOKUP(C660,RECAP!E:E,RECAP!F:F),0)</f>
        <v>0</v>
      </c>
      <c r="N660">
        <f>IFERROR(_xlfn.XLOOKUP(Table3[[#This Row],[Full Tract]],'IN QCT'!A:A,'IN QCT'!B:B),0)</f>
        <v>0</v>
      </c>
    </row>
    <row r="661" spans="1:14" x14ac:dyDescent="0.25">
      <c r="A661" t="s">
        <v>2751</v>
      </c>
      <c r="B661" t="s">
        <v>1141</v>
      </c>
      <c r="C661">
        <v>18087970200</v>
      </c>
      <c r="D661">
        <f t="shared" si="10"/>
        <v>1</v>
      </c>
      <c r="E661" s="8">
        <f>_xlfn.XLOOKUP(C661,'High Income'!G:G,'High Income'!C:C)</f>
        <v>61522</v>
      </c>
      <c r="F661">
        <f>_xlfn.XLOOKUP(C661,'High Income'!G:G,'High Income'!H:H)</f>
        <v>0</v>
      </c>
      <c r="G661">
        <f>_xlfn.XLOOKUP(C661,'Low Poverty'!G:G,'Low Poverty'!C:C)</f>
        <v>11.9</v>
      </c>
      <c r="H661">
        <f>_xlfn.XLOOKUP(C661,'Low Poverty'!G:G,'Low Poverty'!H:H)</f>
        <v>0</v>
      </c>
      <c r="I661">
        <f>_xlfn.XLOOKUP(A:A,'Low Unemployment'!A:A,'Low Unemployment'!B:B)</f>
        <v>3.2</v>
      </c>
      <c r="J661">
        <f>_xlfn.XLOOKUP(A661,'Low Unemployment'!A:A,'Low Unemployment'!C:C)</f>
        <v>1</v>
      </c>
      <c r="K661">
        <f>_xlfn.XLOOKUP(A661,'Primary Care Physician'!A:A,'Primary Care Physician'!B:B)</f>
        <v>4052</v>
      </c>
      <c r="L661">
        <f>_xlfn.XLOOKUP(A661,'Primary Care Physician'!A:A,'Primary Care Physician'!C:C)</f>
        <v>0</v>
      </c>
      <c r="M661">
        <f>IFERROR(_xlfn.XLOOKUP(C661,RECAP!E:E,RECAP!F:F),0)</f>
        <v>0</v>
      </c>
      <c r="N661">
        <f>IFERROR(_xlfn.XLOOKUP(Table3[[#This Row],[Full Tract]],'IN QCT'!A:A,'IN QCT'!B:B),0)</f>
        <v>0</v>
      </c>
    </row>
    <row r="662" spans="1:14" x14ac:dyDescent="0.25">
      <c r="A662" t="s">
        <v>2751</v>
      </c>
      <c r="B662" t="s">
        <v>2227</v>
      </c>
      <c r="C662">
        <v>18087970301</v>
      </c>
      <c r="D662">
        <f t="shared" si="10"/>
        <v>3</v>
      </c>
      <c r="E662" s="8">
        <f>_xlfn.XLOOKUP(C662,'High Income'!G:G,'High Income'!C:C)</f>
        <v>95756</v>
      </c>
      <c r="F662">
        <f>_xlfn.XLOOKUP(C662,'High Income'!G:G,'High Income'!H:H)</f>
        <v>1</v>
      </c>
      <c r="G662">
        <f>_xlfn.XLOOKUP(C662,'Low Poverty'!G:G,'Low Poverty'!C:C)</f>
        <v>5.9</v>
      </c>
      <c r="H662">
        <f>_xlfn.XLOOKUP(C662,'Low Poverty'!G:G,'Low Poverty'!H:H)</f>
        <v>1</v>
      </c>
      <c r="I662">
        <f>_xlfn.XLOOKUP(A:A,'Low Unemployment'!A:A,'Low Unemployment'!B:B)</f>
        <v>3.2</v>
      </c>
      <c r="J662">
        <f>_xlfn.XLOOKUP(A662,'Low Unemployment'!A:A,'Low Unemployment'!C:C)</f>
        <v>1</v>
      </c>
      <c r="K662">
        <f>_xlfn.XLOOKUP(A662,'Primary Care Physician'!A:A,'Primary Care Physician'!B:B)</f>
        <v>4052</v>
      </c>
      <c r="L662">
        <f>_xlfn.XLOOKUP(A662,'Primary Care Physician'!A:A,'Primary Care Physician'!C:C)</f>
        <v>0</v>
      </c>
      <c r="M662">
        <f>IFERROR(_xlfn.XLOOKUP(C662,RECAP!E:E,RECAP!F:F),0)</f>
        <v>0</v>
      </c>
      <c r="N662">
        <f>IFERROR(_xlfn.XLOOKUP(Table3[[#This Row],[Full Tract]],'IN QCT'!A:A,'IN QCT'!B:B),0)</f>
        <v>0</v>
      </c>
    </row>
    <row r="663" spans="1:14" x14ac:dyDescent="0.25">
      <c r="A663" t="s">
        <v>2751</v>
      </c>
      <c r="B663" t="s">
        <v>2051</v>
      </c>
      <c r="C663">
        <v>18087970302</v>
      </c>
      <c r="D663">
        <f t="shared" si="10"/>
        <v>3</v>
      </c>
      <c r="E663" s="8">
        <f>_xlfn.XLOOKUP(C663,'High Income'!G:G,'High Income'!C:C)</f>
        <v>87115</v>
      </c>
      <c r="F663">
        <f>_xlfn.XLOOKUP(C663,'High Income'!G:G,'High Income'!H:H)</f>
        <v>1</v>
      </c>
      <c r="G663">
        <f>_xlfn.XLOOKUP(C663,'Low Poverty'!G:G,'Low Poverty'!C:C)</f>
        <v>3.8</v>
      </c>
      <c r="H663">
        <f>_xlfn.XLOOKUP(C663,'Low Poverty'!G:G,'Low Poverty'!H:H)</f>
        <v>1</v>
      </c>
      <c r="I663">
        <f>_xlfn.XLOOKUP(A:A,'Low Unemployment'!A:A,'Low Unemployment'!B:B)</f>
        <v>3.2</v>
      </c>
      <c r="J663">
        <f>_xlfn.XLOOKUP(A663,'Low Unemployment'!A:A,'Low Unemployment'!C:C)</f>
        <v>1</v>
      </c>
      <c r="K663">
        <f>_xlfn.XLOOKUP(A663,'Primary Care Physician'!A:A,'Primary Care Physician'!B:B)</f>
        <v>4052</v>
      </c>
      <c r="L663">
        <f>_xlfn.XLOOKUP(A663,'Primary Care Physician'!A:A,'Primary Care Physician'!C:C)</f>
        <v>0</v>
      </c>
      <c r="M663">
        <f>IFERROR(_xlfn.XLOOKUP(C663,RECAP!E:E,RECAP!F:F),0)</f>
        <v>0</v>
      </c>
      <c r="N663">
        <f>IFERROR(_xlfn.XLOOKUP(Table3[[#This Row],[Full Tract]],'IN QCT'!A:A,'IN QCT'!B:B),0)</f>
        <v>0</v>
      </c>
    </row>
    <row r="664" spans="1:14" x14ac:dyDescent="0.25">
      <c r="A664" t="s">
        <v>2751</v>
      </c>
      <c r="B664" t="s">
        <v>2327</v>
      </c>
      <c r="C664">
        <v>18087970401</v>
      </c>
      <c r="D664">
        <f t="shared" si="10"/>
        <v>3</v>
      </c>
      <c r="E664" s="8">
        <f>_xlfn.XLOOKUP(C664,'High Income'!G:G,'High Income'!C:C)</f>
        <v>104306</v>
      </c>
      <c r="F664">
        <f>_xlfn.XLOOKUP(C664,'High Income'!G:G,'High Income'!H:H)</f>
        <v>1</v>
      </c>
      <c r="G664">
        <f>_xlfn.XLOOKUP(C664,'Low Poverty'!G:G,'Low Poverty'!C:C)</f>
        <v>1.8</v>
      </c>
      <c r="H664">
        <f>_xlfn.XLOOKUP(C664,'Low Poverty'!G:G,'Low Poverty'!H:H)</f>
        <v>1</v>
      </c>
      <c r="I664">
        <f>_xlfn.XLOOKUP(A:A,'Low Unemployment'!A:A,'Low Unemployment'!B:B)</f>
        <v>3.2</v>
      </c>
      <c r="J664">
        <f>_xlfn.XLOOKUP(A664,'Low Unemployment'!A:A,'Low Unemployment'!C:C)</f>
        <v>1</v>
      </c>
      <c r="K664">
        <f>_xlfn.XLOOKUP(A664,'Primary Care Physician'!A:A,'Primary Care Physician'!B:B)</f>
        <v>4052</v>
      </c>
      <c r="L664">
        <f>_xlfn.XLOOKUP(A664,'Primary Care Physician'!A:A,'Primary Care Physician'!C:C)</f>
        <v>0</v>
      </c>
      <c r="M664">
        <f>IFERROR(_xlfn.XLOOKUP(C664,RECAP!E:E,RECAP!F:F),0)</f>
        <v>0</v>
      </c>
      <c r="N664">
        <f>IFERROR(_xlfn.XLOOKUP(Table3[[#This Row],[Full Tract]],'IN QCT'!A:A,'IN QCT'!B:B),0)</f>
        <v>0</v>
      </c>
    </row>
    <row r="665" spans="1:14" x14ac:dyDescent="0.25">
      <c r="A665" t="s">
        <v>2751</v>
      </c>
      <c r="B665" t="s">
        <v>2057</v>
      </c>
      <c r="C665">
        <v>18087970402</v>
      </c>
      <c r="D665">
        <f t="shared" si="10"/>
        <v>3</v>
      </c>
      <c r="E665" s="8">
        <f>_xlfn.XLOOKUP(C665,'High Income'!G:G,'High Income'!C:C)</f>
        <v>87266</v>
      </c>
      <c r="F665">
        <f>_xlfn.XLOOKUP(C665,'High Income'!G:G,'High Income'!H:H)</f>
        <v>1</v>
      </c>
      <c r="G665">
        <f>_xlfn.XLOOKUP(C665,'Low Poverty'!G:G,'Low Poverty'!C:C)</f>
        <v>5.7</v>
      </c>
      <c r="H665">
        <f>_xlfn.XLOOKUP(C665,'Low Poverty'!G:G,'Low Poverty'!H:H)</f>
        <v>1</v>
      </c>
      <c r="I665">
        <f>_xlfn.XLOOKUP(A:A,'Low Unemployment'!A:A,'Low Unemployment'!B:B)</f>
        <v>3.2</v>
      </c>
      <c r="J665">
        <f>_xlfn.XLOOKUP(A665,'Low Unemployment'!A:A,'Low Unemployment'!C:C)</f>
        <v>1</v>
      </c>
      <c r="K665">
        <f>_xlfn.XLOOKUP(A665,'Primary Care Physician'!A:A,'Primary Care Physician'!B:B)</f>
        <v>4052</v>
      </c>
      <c r="L665">
        <f>_xlfn.XLOOKUP(A665,'Primary Care Physician'!A:A,'Primary Care Physician'!C:C)</f>
        <v>0</v>
      </c>
      <c r="M665">
        <f>IFERROR(_xlfn.XLOOKUP(C665,RECAP!E:E,RECAP!F:F),0)</f>
        <v>0</v>
      </c>
      <c r="N665">
        <f>IFERROR(_xlfn.XLOOKUP(Table3[[#This Row],[Full Tract]],'IN QCT'!A:A,'IN QCT'!B:B),0)</f>
        <v>0</v>
      </c>
    </row>
    <row r="666" spans="1:14" x14ac:dyDescent="0.25">
      <c r="A666" t="s">
        <v>2751</v>
      </c>
      <c r="B666" t="s">
        <v>2123</v>
      </c>
      <c r="C666">
        <v>18087970500</v>
      </c>
      <c r="D666">
        <f t="shared" si="10"/>
        <v>3</v>
      </c>
      <c r="E666" s="8">
        <f>_xlfn.XLOOKUP(C666,'High Income'!G:G,'High Income'!C:C)</f>
        <v>90096</v>
      </c>
      <c r="F666">
        <f>_xlfn.XLOOKUP(C666,'High Income'!G:G,'High Income'!H:H)</f>
        <v>1</v>
      </c>
      <c r="G666">
        <f>_xlfn.XLOOKUP(C666,'Low Poverty'!G:G,'Low Poverty'!C:C)</f>
        <v>6</v>
      </c>
      <c r="H666">
        <f>_xlfn.XLOOKUP(C666,'Low Poverty'!G:G,'Low Poverty'!H:H)</f>
        <v>1</v>
      </c>
      <c r="I666">
        <f>_xlfn.XLOOKUP(A:A,'Low Unemployment'!A:A,'Low Unemployment'!B:B)</f>
        <v>3.2</v>
      </c>
      <c r="J666">
        <f>_xlfn.XLOOKUP(A666,'Low Unemployment'!A:A,'Low Unemployment'!C:C)</f>
        <v>1</v>
      </c>
      <c r="K666">
        <f>_xlfn.XLOOKUP(A666,'Primary Care Physician'!A:A,'Primary Care Physician'!B:B)</f>
        <v>4052</v>
      </c>
      <c r="L666">
        <f>_xlfn.XLOOKUP(A666,'Primary Care Physician'!A:A,'Primary Care Physician'!C:C)</f>
        <v>0</v>
      </c>
      <c r="M666">
        <f>IFERROR(_xlfn.XLOOKUP(C666,RECAP!E:E,RECAP!F:F),0)</f>
        <v>0</v>
      </c>
      <c r="N666">
        <f>IFERROR(_xlfn.XLOOKUP(Table3[[#This Row],[Full Tract]],'IN QCT'!A:A,'IN QCT'!B:B),0)</f>
        <v>0</v>
      </c>
    </row>
    <row r="667" spans="1:14" x14ac:dyDescent="0.25">
      <c r="A667" t="s">
        <v>2751</v>
      </c>
      <c r="B667" t="s">
        <v>1827</v>
      </c>
      <c r="C667">
        <v>18087970600</v>
      </c>
      <c r="D667">
        <f t="shared" si="10"/>
        <v>1</v>
      </c>
      <c r="E667" s="8">
        <f>_xlfn.XLOOKUP(C667,'High Income'!G:G,'High Income'!C:C)</f>
        <v>80380</v>
      </c>
      <c r="F667">
        <f>_xlfn.XLOOKUP(C667,'High Income'!G:G,'High Income'!H:H)</f>
        <v>0</v>
      </c>
      <c r="G667">
        <f>_xlfn.XLOOKUP(C667,'Low Poverty'!G:G,'Low Poverty'!C:C)</f>
        <v>7.1</v>
      </c>
      <c r="H667">
        <f>_xlfn.XLOOKUP(C667,'Low Poverty'!G:G,'Low Poverty'!H:H)</f>
        <v>0</v>
      </c>
      <c r="I667">
        <f>_xlfn.XLOOKUP(A:A,'Low Unemployment'!A:A,'Low Unemployment'!B:B)</f>
        <v>3.2</v>
      </c>
      <c r="J667">
        <f>_xlfn.XLOOKUP(A667,'Low Unemployment'!A:A,'Low Unemployment'!C:C)</f>
        <v>1</v>
      </c>
      <c r="K667">
        <f>_xlfn.XLOOKUP(A667,'Primary Care Physician'!A:A,'Primary Care Physician'!B:B)</f>
        <v>4052</v>
      </c>
      <c r="L667">
        <f>_xlfn.XLOOKUP(A667,'Primary Care Physician'!A:A,'Primary Care Physician'!C:C)</f>
        <v>0</v>
      </c>
      <c r="M667">
        <f>IFERROR(_xlfn.XLOOKUP(C667,RECAP!E:E,RECAP!F:F),0)</f>
        <v>0</v>
      </c>
      <c r="N667">
        <f>IFERROR(_xlfn.XLOOKUP(Table3[[#This Row],[Full Tract]],'IN QCT'!A:A,'IN QCT'!B:B),0)</f>
        <v>0</v>
      </c>
    </row>
    <row r="668" spans="1:14" x14ac:dyDescent="0.25">
      <c r="A668" t="s">
        <v>2751</v>
      </c>
      <c r="B668" t="s">
        <v>1721</v>
      </c>
      <c r="C668">
        <v>18087970700</v>
      </c>
      <c r="D668">
        <f t="shared" si="10"/>
        <v>1</v>
      </c>
      <c r="E668" s="8">
        <f>_xlfn.XLOOKUP(C668,'High Income'!G:G,'High Income'!C:C)</f>
        <v>76516</v>
      </c>
      <c r="F668">
        <f>_xlfn.XLOOKUP(C668,'High Income'!G:G,'High Income'!H:H)</f>
        <v>0</v>
      </c>
      <c r="G668">
        <f>_xlfn.XLOOKUP(C668,'Low Poverty'!G:G,'Low Poverty'!C:C)</f>
        <v>7.1</v>
      </c>
      <c r="H668">
        <f>_xlfn.XLOOKUP(C668,'Low Poverty'!G:G,'Low Poverty'!H:H)</f>
        <v>0</v>
      </c>
      <c r="I668">
        <f>_xlfn.XLOOKUP(A:A,'Low Unemployment'!A:A,'Low Unemployment'!B:B)</f>
        <v>3.2</v>
      </c>
      <c r="J668">
        <f>_xlfn.XLOOKUP(A668,'Low Unemployment'!A:A,'Low Unemployment'!C:C)</f>
        <v>1</v>
      </c>
      <c r="K668">
        <f>_xlfn.XLOOKUP(A668,'Primary Care Physician'!A:A,'Primary Care Physician'!B:B)</f>
        <v>4052</v>
      </c>
      <c r="L668">
        <f>_xlfn.XLOOKUP(A668,'Primary Care Physician'!A:A,'Primary Care Physician'!C:C)</f>
        <v>0</v>
      </c>
      <c r="M668">
        <f>IFERROR(_xlfn.XLOOKUP(C668,RECAP!E:E,RECAP!F:F),0)</f>
        <v>0</v>
      </c>
      <c r="N668">
        <f>IFERROR(_xlfn.XLOOKUP(Table3[[#This Row],[Full Tract]],'IN QCT'!A:A,'IN QCT'!B:B),0)</f>
        <v>0</v>
      </c>
    </row>
    <row r="669" spans="1:14" x14ac:dyDescent="0.25">
      <c r="A669" t="s">
        <v>2752</v>
      </c>
      <c r="B669" t="s">
        <v>301</v>
      </c>
      <c r="C669">
        <v>18089010100</v>
      </c>
      <c r="D669">
        <f t="shared" si="10"/>
        <v>1</v>
      </c>
      <c r="E669" s="8">
        <f>_xlfn.XLOOKUP(C669,'High Income'!G:G,'High Income'!C:C)</f>
        <v>70114</v>
      </c>
      <c r="F669">
        <f>_xlfn.XLOOKUP(C669,'High Income'!G:G,'High Income'!H:H)</f>
        <v>0</v>
      </c>
      <c r="G669">
        <f>_xlfn.XLOOKUP(C669,'Low Poverty'!G:G,'Low Poverty'!C:C)</f>
        <v>16</v>
      </c>
      <c r="H669">
        <f>_xlfn.XLOOKUP(C669,'Low Poverty'!G:G,'Low Poverty'!H:H)</f>
        <v>0</v>
      </c>
      <c r="I669">
        <f>_xlfn.XLOOKUP(A:A,'Low Unemployment'!A:A,'Low Unemployment'!B:B)</f>
        <v>4.9000000000000004</v>
      </c>
      <c r="J669">
        <f>_xlfn.XLOOKUP(A669,'Low Unemployment'!A:A,'Low Unemployment'!C:C)</f>
        <v>0</v>
      </c>
      <c r="K669">
        <f>_xlfn.XLOOKUP(A669,'Primary Care Physician'!A:A,'Primary Care Physician'!B:B)</f>
        <v>1971</v>
      </c>
      <c r="L669">
        <f>_xlfn.XLOOKUP(A669,'Primary Care Physician'!A:A,'Primary Care Physician'!C:C)</f>
        <v>1</v>
      </c>
      <c r="M669">
        <f>IFERROR(_xlfn.XLOOKUP(C669,RECAP!E:E,RECAP!F:F),0)</f>
        <v>0</v>
      </c>
      <c r="N669">
        <f>IFERROR(_xlfn.XLOOKUP(Table3[[#This Row],[Full Tract]],'IN QCT'!A:A,'IN QCT'!B:B),0)</f>
        <v>0</v>
      </c>
    </row>
    <row r="670" spans="1:14" x14ac:dyDescent="0.25">
      <c r="A670" t="s">
        <v>2752</v>
      </c>
      <c r="B670" t="s">
        <v>633</v>
      </c>
      <c r="C670">
        <v>18089010203</v>
      </c>
      <c r="D670">
        <f t="shared" si="10"/>
        <v>0</v>
      </c>
      <c r="E670" s="8">
        <f>_xlfn.XLOOKUP(C670,'High Income'!G:G,'High Income'!C:C)</f>
        <v>47841</v>
      </c>
      <c r="F670">
        <f>_xlfn.XLOOKUP(C670,'High Income'!G:G,'High Income'!H:H)</f>
        <v>0</v>
      </c>
      <c r="G670">
        <f>_xlfn.XLOOKUP(C670,'Low Poverty'!G:G,'Low Poverty'!C:C)</f>
        <v>18.8</v>
      </c>
      <c r="H670">
        <f>_xlfn.XLOOKUP(C670,'Low Poverty'!G:G,'Low Poverty'!H:H)</f>
        <v>0</v>
      </c>
      <c r="I670">
        <f>_xlfn.XLOOKUP(A:A,'Low Unemployment'!A:A,'Low Unemployment'!B:B)</f>
        <v>4.9000000000000004</v>
      </c>
      <c r="J670">
        <f>_xlfn.XLOOKUP(A670,'Low Unemployment'!A:A,'Low Unemployment'!C:C)</f>
        <v>0</v>
      </c>
      <c r="K670">
        <f>_xlfn.XLOOKUP(A670,'Primary Care Physician'!A:A,'Primary Care Physician'!B:B)</f>
        <v>1971</v>
      </c>
      <c r="L670">
        <f>_xlfn.XLOOKUP(A670,'Primary Care Physician'!A:A,'Primary Care Physician'!C:C)</f>
        <v>1</v>
      </c>
      <c r="M670">
        <f>IFERROR(_xlfn.XLOOKUP(C670,RECAP!E:E,RECAP!F:F),0)</f>
        <v>-1</v>
      </c>
      <c r="N670">
        <f>IFERROR(_xlfn.XLOOKUP(Table3[[#This Row],[Full Tract]],'IN QCT'!A:A,'IN QCT'!B:B),0)</f>
        <v>1</v>
      </c>
    </row>
    <row r="671" spans="1:14" x14ac:dyDescent="0.25">
      <c r="A671" t="s">
        <v>2752</v>
      </c>
      <c r="B671" t="s">
        <v>155</v>
      </c>
      <c r="C671">
        <v>18089010205</v>
      </c>
      <c r="D671">
        <f t="shared" si="10"/>
        <v>0</v>
      </c>
      <c r="E671" s="8">
        <f>_xlfn.XLOOKUP(C671,'High Income'!G:G,'High Income'!C:C)</f>
        <v>28356</v>
      </c>
      <c r="F671">
        <f>_xlfn.XLOOKUP(C671,'High Income'!G:G,'High Income'!H:H)</f>
        <v>0</v>
      </c>
      <c r="G671">
        <f>_xlfn.XLOOKUP(C671,'Low Poverty'!G:G,'Low Poverty'!C:C)</f>
        <v>40</v>
      </c>
      <c r="H671">
        <f>_xlfn.XLOOKUP(C671,'Low Poverty'!G:G,'Low Poverty'!H:H)</f>
        <v>0</v>
      </c>
      <c r="I671">
        <f>_xlfn.XLOOKUP(A:A,'Low Unemployment'!A:A,'Low Unemployment'!B:B)</f>
        <v>4.9000000000000004</v>
      </c>
      <c r="J671">
        <f>_xlfn.XLOOKUP(A671,'Low Unemployment'!A:A,'Low Unemployment'!C:C)</f>
        <v>0</v>
      </c>
      <c r="K671">
        <f>_xlfn.XLOOKUP(A671,'Primary Care Physician'!A:A,'Primary Care Physician'!B:B)</f>
        <v>1971</v>
      </c>
      <c r="L671">
        <f>_xlfn.XLOOKUP(A671,'Primary Care Physician'!A:A,'Primary Care Physician'!C:C)</f>
        <v>1</v>
      </c>
      <c r="M671">
        <f>IFERROR(_xlfn.XLOOKUP(C671,RECAP!E:E,RECAP!F:F),0)</f>
        <v>-1</v>
      </c>
      <c r="N671">
        <f>IFERROR(_xlfn.XLOOKUP(Table3[[#This Row],[Full Tract]],'IN QCT'!A:A,'IN QCT'!B:B),0)</f>
        <v>1</v>
      </c>
    </row>
    <row r="672" spans="1:14" x14ac:dyDescent="0.25">
      <c r="A672" t="s">
        <v>2752</v>
      </c>
      <c r="B672" t="s">
        <v>351</v>
      </c>
      <c r="C672">
        <v>18089010206</v>
      </c>
      <c r="D672">
        <f t="shared" si="10"/>
        <v>1</v>
      </c>
      <c r="E672" s="8">
        <f>_xlfn.XLOOKUP(C672,'High Income'!G:G,'High Income'!C:C)</f>
        <v>41764</v>
      </c>
      <c r="F672">
        <f>_xlfn.XLOOKUP(C672,'High Income'!G:G,'High Income'!H:H)</f>
        <v>0</v>
      </c>
      <c r="G672">
        <f>_xlfn.XLOOKUP(C672,'Low Poverty'!G:G,'Low Poverty'!C:C)</f>
        <v>15.1</v>
      </c>
      <c r="H672">
        <f>_xlfn.XLOOKUP(C672,'Low Poverty'!G:G,'Low Poverty'!H:H)</f>
        <v>0</v>
      </c>
      <c r="I672">
        <f>_xlfn.XLOOKUP(A:A,'Low Unemployment'!A:A,'Low Unemployment'!B:B)</f>
        <v>4.9000000000000004</v>
      </c>
      <c r="J672">
        <f>_xlfn.XLOOKUP(A672,'Low Unemployment'!A:A,'Low Unemployment'!C:C)</f>
        <v>0</v>
      </c>
      <c r="K672">
        <f>_xlfn.XLOOKUP(A672,'Primary Care Physician'!A:A,'Primary Care Physician'!B:B)</f>
        <v>1971</v>
      </c>
      <c r="L672">
        <f>_xlfn.XLOOKUP(A672,'Primary Care Physician'!A:A,'Primary Care Physician'!C:C)</f>
        <v>1</v>
      </c>
      <c r="M672">
        <f>IFERROR(_xlfn.XLOOKUP(C672,RECAP!E:E,RECAP!F:F),0)</f>
        <v>0</v>
      </c>
      <c r="N672">
        <f>IFERROR(_xlfn.XLOOKUP(Table3[[#This Row],[Full Tract]],'IN QCT'!A:A,'IN QCT'!B:B),0)</f>
        <v>0</v>
      </c>
    </row>
    <row r="673" spans="1:14" x14ac:dyDescent="0.25">
      <c r="A673" t="s">
        <v>2752</v>
      </c>
      <c r="B673" t="s">
        <v>135</v>
      </c>
      <c r="C673">
        <v>18089010207</v>
      </c>
      <c r="D673">
        <f t="shared" si="10"/>
        <v>1</v>
      </c>
      <c r="E673" s="8">
        <f>_xlfn.XLOOKUP(C673,'High Income'!G:G,'High Income'!C:C)</f>
        <v>25896</v>
      </c>
      <c r="F673">
        <f>_xlfn.XLOOKUP(C673,'High Income'!G:G,'High Income'!H:H)</f>
        <v>0</v>
      </c>
      <c r="G673">
        <f>_xlfn.XLOOKUP(C673,'Low Poverty'!G:G,'Low Poverty'!C:C)</f>
        <v>40.799999999999997</v>
      </c>
      <c r="H673">
        <f>_xlfn.XLOOKUP(C673,'Low Poverty'!G:G,'Low Poverty'!H:H)</f>
        <v>0</v>
      </c>
      <c r="I673">
        <f>_xlfn.XLOOKUP(A:A,'Low Unemployment'!A:A,'Low Unemployment'!B:B)</f>
        <v>4.9000000000000004</v>
      </c>
      <c r="J673">
        <f>_xlfn.XLOOKUP(A673,'Low Unemployment'!A:A,'Low Unemployment'!C:C)</f>
        <v>0</v>
      </c>
      <c r="K673">
        <f>_xlfn.XLOOKUP(A673,'Primary Care Physician'!A:A,'Primary Care Physician'!B:B)</f>
        <v>1971</v>
      </c>
      <c r="L673">
        <f>_xlfn.XLOOKUP(A673,'Primary Care Physician'!A:A,'Primary Care Physician'!C:C)</f>
        <v>1</v>
      </c>
      <c r="M673">
        <f>IFERROR(_xlfn.XLOOKUP(C673,RECAP!E:E,RECAP!F:F),0)</f>
        <v>0</v>
      </c>
      <c r="N673">
        <f>IFERROR(_xlfn.XLOOKUP(Table3[[#This Row],[Full Tract]],'IN QCT'!A:A,'IN QCT'!B:B),0)</f>
        <v>1</v>
      </c>
    </row>
    <row r="674" spans="1:14" x14ac:dyDescent="0.25">
      <c r="A674" t="s">
        <v>2752</v>
      </c>
      <c r="B674" t="s">
        <v>235</v>
      </c>
      <c r="C674">
        <v>18089010302</v>
      </c>
      <c r="D674">
        <f t="shared" si="10"/>
        <v>1</v>
      </c>
      <c r="E674" s="8">
        <f>_xlfn.XLOOKUP(C674,'High Income'!G:G,'High Income'!C:C)</f>
        <v>35077</v>
      </c>
      <c r="F674">
        <f>_xlfn.XLOOKUP(C674,'High Income'!G:G,'High Income'!H:H)</f>
        <v>0</v>
      </c>
      <c r="G674">
        <f>_xlfn.XLOOKUP(C674,'Low Poverty'!G:G,'Low Poverty'!C:C)</f>
        <v>28.1</v>
      </c>
      <c r="H674">
        <f>_xlfn.XLOOKUP(C674,'Low Poverty'!G:G,'Low Poverty'!H:H)</f>
        <v>0</v>
      </c>
      <c r="I674">
        <f>_xlfn.XLOOKUP(A:A,'Low Unemployment'!A:A,'Low Unemployment'!B:B)</f>
        <v>4.9000000000000004</v>
      </c>
      <c r="J674">
        <f>_xlfn.XLOOKUP(A674,'Low Unemployment'!A:A,'Low Unemployment'!C:C)</f>
        <v>0</v>
      </c>
      <c r="K674">
        <f>_xlfn.XLOOKUP(A674,'Primary Care Physician'!A:A,'Primary Care Physician'!B:B)</f>
        <v>1971</v>
      </c>
      <c r="L674">
        <f>_xlfn.XLOOKUP(A674,'Primary Care Physician'!A:A,'Primary Care Physician'!C:C)</f>
        <v>1</v>
      </c>
      <c r="M674">
        <f>IFERROR(_xlfn.XLOOKUP(C674,RECAP!E:E,RECAP!F:F),0)</f>
        <v>0</v>
      </c>
      <c r="N674">
        <f>IFERROR(_xlfn.XLOOKUP(Table3[[#This Row],[Full Tract]],'IN QCT'!A:A,'IN QCT'!B:B),0)</f>
        <v>1</v>
      </c>
    </row>
    <row r="675" spans="1:14" x14ac:dyDescent="0.25">
      <c r="A675" t="s">
        <v>2752</v>
      </c>
      <c r="B675" t="s">
        <v>355</v>
      </c>
      <c r="C675">
        <v>18089010304</v>
      </c>
      <c r="D675">
        <f t="shared" si="10"/>
        <v>1</v>
      </c>
      <c r="E675" s="8">
        <f>_xlfn.XLOOKUP(C675,'High Income'!G:G,'High Income'!C:C)</f>
        <v>40462</v>
      </c>
      <c r="F675">
        <f>_xlfn.XLOOKUP(C675,'High Income'!G:G,'High Income'!H:H)</f>
        <v>0</v>
      </c>
      <c r="G675">
        <f>_xlfn.XLOOKUP(C675,'Low Poverty'!G:G,'Low Poverty'!C:C)</f>
        <v>40.4</v>
      </c>
      <c r="H675">
        <f>_xlfn.XLOOKUP(C675,'Low Poverty'!G:G,'Low Poverty'!H:H)</f>
        <v>0</v>
      </c>
      <c r="I675">
        <f>_xlfn.XLOOKUP(A:A,'Low Unemployment'!A:A,'Low Unemployment'!B:B)</f>
        <v>4.9000000000000004</v>
      </c>
      <c r="J675">
        <f>_xlfn.XLOOKUP(A675,'Low Unemployment'!A:A,'Low Unemployment'!C:C)</f>
        <v>0</v>
      </c>
      <c r="K675">
        <f>_xlfn.XLOOKUP(A675,'Primary Care Physician'!A:A,'Primary Care Physician'!B:B)</f>
        <v>1971</v>
      </c>
      <c r="L675">
        <f>_xlfn.XLOOKUP(A675,'Primary Care Physician'!A:A,'Primary Care Physician'!C:C)</f>
        <v>1</v>
      </c>
      <c r="M675">
        <f>IFERROR(_xlfn.XLOOKUP(C675,RECAP!E:E,RECAP!F:F),0)</f>
        <v>0</v>
      </c>
      <c r="N675">
        <f>IFERROR(_xlfn.XLOOKUP(Table3[[#This Row],[Full Tract]],'IN QCT'!A:A,'IN QCT'!B:B),0)</f>
        <v>1</v>
      </c>
    </row>
    <row r="676" spans="1:14" x14ac:dyDescent="0.25">
      <c r="A676" t="s">
        <v>2752</v>
      </c>
      <c r="B676" t="s">
        <v>39</v>
      </c>
      <c r="C676">
        <v>18089010400</v>
      </c>
      <c r="D676">
        <f t="shared" si="10"/>
        <v>0</v>
      </c>
      <c r="E676" s="8">
        <f>_xlfn.XLOOKUP(C676,'High Income'!G:G,'High Income'!C:C)</f>
        <v>35300</v>
      </c>
      <c r="F676">
        <f>_xlfn.XLOOKUP(C676,'High Income'!G:G,'High Income'!H:H)</f>
        <v>0</v>
      </c>
      <c r="G676">
        <f>_xlfn.XLOOKUP(C676,'Low Poverty'!G:G,'Low Poverty'!C:C)</f>
        <v>23.3</v>
      </c>
      <c r="H676">
        <f>_xlfn.XLOOKUP(C676,'Low Poverty'!G:G,'Low Poverty'!H:H)</f>
        <v>0</v>
      </c>
      <c r="I676">
        <f>_xlfn.XLOOKUP(A:A,'Low Unemployment'!A:A,'Low Unemployment'!B:B)</f>
        <v>4.9000000000000004</v>
      </c>
      <c r="J676">
        <f>_xlfn.XLOOKUP(A676,'Low Unemployment'!A:A,'Low Unemployment'!C:C)</f>
        <v>0</v>
      </c>
      <c r="K676">
        <f>_xlfn.XLOOKUP(A676,'Primary Care Physician'!A:A,'Primary Care Physician'!B:B)</f>
        <v>1971</v>
      </c>
      <c r="L676">
        <f>_xlfn.XLOOKUP(A676,'Primary Care Physician'!A:A,'Primary Care Physician'!C:C)</f>
        <v>1</v>
      </c>
      <c r="M676">
        <f>IFERROR(_xlfn.XLOOKUP(C676,RECAP!E:E,RECAP!F:F),0)</f>
        <v>-1</v>
      </c>
      <c r="N676">
        <f>IFERROR(_xlfn.XLOOKUP(Table3[[#This Row],[Full Tract]],'IN QCT'!A:A,'IN QCT'!B:B),0)</f>
        <v>1</v>
      </c>
    </row>
    <row r="677" spans="1:14" x14ac:dyDescent="0.25">
      <c r="A677" t="s">
        <v>2752</v>
      </c>
      <c r="B677" t="s">
        <v>61</v>
      </c>
      <c r="C677">
        <v>18089010500</v>
      </c>
      <c r="D677">
        <f t="shared" si="10"/>
        <v>0</v>
      </c>
      <c r="E677" s="8">
        <f>_xlfn.XLOOKUP(C677,'High Income'!G:G,'High Income'!C:C)</f>
        <v>28125</v>
      </c>
      <c r="F677">
        <f>_xlfn.XLOOKUP(C677,'High Income'!G:G,'High Income'!H:H)</f>
        <v>0</v>
      </c>
      <c r="G677">
        <f>_xlfn.XLOOKUP(C677,'Low Poverty'!G:G,'Low Poverty'!C:C)</f>
        <v>50.6</v>
      </c>
      <c r="H677">
        <f>_xlfn.XLOOKUP(C677,'Low Poverty'!G:G,'Low Poverty'!H:H)</f>
        <v>0</v>
      </c>
      <c r="I677">
        <f>_xlfn.XLOOKUP(A:A,'Low Unemployment'!A:A,'Low Unemployment'!B:B)</f>
        <v>4.9000000000000004</v>
      </c>
      <c r="J677">
        <f>_xlfn.XLOOKUP(A677,'Low Unemployment'!A:A,'Low Unemployment'!C:C)</f>
        <v>0</v>
      </c>
      <c r="K677">
        <f>_xlfn.XLOOKUP(A677,'Primary Care Physician'!A:A,'Primary Care Physician'!B:B)</f>
        <v>1971</v>
      </c>
      <c r="L677">
        <f>_xlfn.XLOOKUP(A677,'Primary Care Physician'!A:A,'Primary Care Physician'!C:C)</f>
        <v>1</v>
      </c>
      <c r="M677">
        <f>IFERROR(_xlfn.XLOOKUP(C677,RECAP!E:E,RECAP!F:F),0)</f>
        <v>-1</v>
      </c>
      <c r="N677">
        <f>IFERROR(_xlfn.XLOOKUP(Table3[[#This Row],[Full Tract]],'IN QCT'!A:A,'IN QCT'!B:B),0)</f>
        <v>1</v>
      </c>
    </row>
    <row r="678" spans="1:14" x14ac:dyDescent="0.25">
      <c r="A678" t="s">
        <v>2752</v>
      </c>
      <c r="B678" t="s">
        <v>147</v>
      </c>
      <c r="C678">
        <v>18089010600</v>
      </c>
      <c r="D678">
        <f t="shared" si="10"/>
        <v>0</v>
      </c>
      <c r="E678" s="8">
        <f>_xlfn.XLOOKUP(C678,'High Income'!G:G,'High Income'!C:C)</f>
        <v>27685</v>
      </c>
      <c r="F678">
        <f>_xlfn.XLOOKUP(C678,'High Income'!G:G,'High Income'!H:H)</f>
        <v>0</v>
      </c>
      <c r="G678">
        <f>_xlfn.XLOOKUP(C678,'Low Poverty'!G:G,'Low Poverty'!C:C)</f>
        <v>38.5</v>
      </c>
      <c r="H678">
        <f>_xlfn.XLOOKUP(C678,'Low Poverty'!G:G,'Low Poverty'!H:H)</f>
        <v>0</v>
      </c>
      <c r="I678">
        <f>_xlfn.XLOOKUP(A:A,'Low Unemployment'!A:A,'Low Unemployment'!B:B)</f>
        <v>4.9000000000000004</v>
      </c>
      <c r="J678">
        <f>_xlfn.XLOOKUP(A678,'Low Unemployment'!A:A,'Low Unemployment'!C:C)</f>
        <v>0</v>
      </c>
      <c r="K678">
        <f>_xlfn.XLOOKUP(A678,'Primary Care Physician'!A:A,'Primary Care Physician'!B:B)</f>
        <v>1971</v>
      </c>
      <c r="L678">
        <f>_xlfn.XLOOKUP(A678,'Primary Care Physician'!A:A,'Primary Care Physician'!C:C)</f>
        <v>1</v>
      </c>
      <c r="M678">
        <f>IFERROR(_xlfn.XLOOKUP(C678,RECAP!E:E,RECAP!F:F),0)</f>
        <v>-1</v>
      </c>
      <c r="N678">
        <f>IFERROR(_xlfn.XLOOKUP(Table3[[#This Row],[Full Tract]],'IN QCT'!A:A,'IN QCT'!B:B),0)</f>
        <v>1</v>
      </c>
    </row>
    <row r="679" spans="1:14" x14ac:dyDescent="0.25">
      <c r="A679" t="s">
        <v>2752</v>
      </c>
      <c r="B679" t="s">
        <v>483</v>
      </c>
      <c r="C679">
        <v>18089010900</v>
      </c>
      <c r="D679">
        <f t="shared" si="10"/>
        <v>0</v>
      </c>
      <c r="E679" s="8">
        <f>_xlfn.XLOOKUP(C679,'High Income'!G:G,'High Income'!C:C)</f>
        <v>43828</v>
      </c>
      <c r="F679">
        <f>_xlfn.XLOOKUP(C679,'High Income'!G:G,'High Income'!H:H)</f>
        <v>0</v>
      </c>
      <c r="G679">
        <f>_xlfn.XLOOKUP(C679,'Low Poverty'!G:G,'Low Poverty'!C:C)</f>
        <v>47.5</v>
      </c>
      <c r="H679">
        <f>_xlfn.XLOOKUP(C679,'Low Poverty'!G:G,'Low Poverty'!H:H)</f>
        <v>0</v>
      </c>
      <c r="I679">
        <f>_xlfn.XLOOKUP(A:A,'Low Unemployment'!A:A,'Low Unemployment'!B:B)</f>
        <v>4.9000000000000004</v>
      </c>
      <c r="J679">
        <f>_xlfn.XLOOKUP(A679,'Low Unemployment'!A:A,'Low Unemployment'!C:C)</f>
        <v>0</v>
      </c>
      <c r="K679">
        <f>_xlfn.XLOOKUP(A679,'Primary Care Physician'!A:A,'Primary Care Physician'!B:B)</f>
        <v>1971</v>
      </c>
      <c r="L679">
        <f>_xlfn.XLOOKUP(A679,'Primary Care Physician'!A:A,'Primary Care Physician'!C:C)</f>
        <v>1</v>
      </c>
      <c r="M679">
        <f>IFERROR(_xlfn.XLOOKUP(C679,RECAP!E:E,RECAP!F:F),0)</f>
        <v>-1</v>
      </c>
      <c r="N679">
        <f>IFERROR(_xlfn.XLOOKUP(Table3[[#This Row],[Full Tract]],'IN QCT'!A:A,'IN QCT'!B:B),0)</f>
        <v>1</v>
      </c>
    </row>
    <row r="680" spans="1:14" x14ac:dyDescent="0.25">
      <c r="A680" t="s">
        <v>2752</v>
      </c>
      <c r="B680" t="s">
        <v>375</v>
      </c>
      <c r="C680">
        <v>18089011000</v>
      </c>
      <c r="D680">
        <f t="shared" si="10"/>
        <v>1</v>
      </c>
      <c r="E680" s="8">
        <f>_xlfn.XLOOKUP(C680,'High Income'!G:G,'High Income'!C:C)</f>
        <v>41042</v>
      </c>
      <c r="F680">
        <f>_xlfn.XLOOKUP(C680,'High Income'!G:G,'High Income'!H:H)</f>
        <v>0</v>
      </c>
      <c r="G680">
        <f>_xlfn.XLOOKUP(C680,'Low Poverty'!G:G,'Low Poverty'!C:C)</f>
        <v>41.3</v>
      </c>
      <c r="H680">
        <f>_xlfn.XLOOKUP(C680,'Low Poverty'!G:G,'Low Poverty'!H:H)</f>
        <v>0</v>
      </c>
      <c r="I680">
        <f>_xlfn.XLOOKUP(A:A,'Low Unemployment'!A:A,'Low Unemployment'!B:B)</f>
        <v>4.9000000000000004</v>
      </c>
      <c r="J680">
        <f>_xlfn.XLOOKUP(A680,'Low Unemployment'!A:A,'Low Unemployment'!C:C)</f>
        <v>0</v>
      </c>
      <c r="K680">
        <f>_xlfn.XLOOKUP(A680,'Primary Care Physician'!A:A,'Primary Care Physician'!B:B)</f>
        <v>1971</v>
      </c>
      <c r="L680">
        <f>_xlfn.XLOOKUP(A680,'Primary Care Physician'!A:A,'Primary Care Physician'!C:C)</f>
        <v>1</v>
      </c>
      <c r="M680">
        <f>IFERROR(_xlfn.XLOOKUP(C680,RECAP!E:E,RECAP!F:F),0)</f>
        <v>0</v>
      </c>
      <c r="N680">
        <f>IFERROR(_xlfn.XLOOKUP(Table3[[#This Row],[Full Tract]],'IN QCT'!A:A,'IN QCT'!B:B),0)</f>
        <v>1</v>
      </c>
    </row>
    <row r="681" spans="1:14" x14ac:dyDescent="0.25">
      <c r="A681" t="s">
        <v>2752</v>
      </c>
      <c r="B681" t="s">
        <v>227</v>
      </c>
      <c r="C681">
        <v>18089011100</v>
      </c>
      <c r="D681">
        <f t="shared" si="10"/>
        <v>1</v>
      </c>
      <c r="E681" s="8">
        <f>_xlfn.XLOOKUP(C681,'High Income'!G:G,'High Income'!C:C)</f>
        <v>34925</v>
      </c>
      <c r="F681">
        <f>_xlfn.XLOOKUP(C681,'High Income'!G:G,'High Income'!H:H)</f>
        <v>0</v>
      </c>
      <c r="G681">
        <f>_xlfn.XLOOKUP(C681,'Low Poverty'!G:G,'Low Poverty'!C:C)</f>
        <v>38.9</v>
      </c>
      <c r="H681">
        <f>_xlfn.XLOOKUP(C681,'Low Poverty'!G:G,'Low Poverty'!H:H)</f>
        <v>0</v>
      </c>
      <c r="I681">
        <f>_xlfn.XLOOKUP(A:A,'Low Unemployment'!A:A,'Low Unemployment'!B:B)</f>
        <v>4.9000000000000004</v>
      </c>
      <c r="J681">
        <f>_xlfn.XLOOKUP(A681,'Low Unemployment'!A:A,'Low Unemployment'!C:C)</f>
        <v>0</v>
      </c>
      <c r="K681">
        <f>_xlfn.XLOOKUP(A681,'Primary Care Physician'!A:A,'Primary Care Physician'!B:B)</f>
        <v>1971</v>
      </c>
      <c r="L681">
        <f>_xlfn.XLOOKUP(A681,'Primary Care Physician'!A:A,'Primary Care Physician'!C:C)</f>
        <v>1</v>
      </c>
      <c r="M681">
        <f>IFERROR(_xlfn.XLOOKUP(C681,RECAP!E:E,RECAP!F:F),0)</f>
        <v>0</v>
      </c>
      <c r="N681">
        <f>IFERROR(_xlfn.XLOOKUP(Table3[[#This Row],[Full Tract]],'IN QCT'!A:A,'IN QCT'!B:B),0)</f>
        <v>1</v>
      </c>
    </row>
    <row r="682" spans="1:14" x14ac:dyDescent="0.25">
      <c r="A682" t="s">
        <v>2752</v>
      </c>
      <c r="B682" t="s">
        <v>71</v>
      </c>
      <c r="C682">
        <v>18089011200</v>
      </c>
      <c r="D682">
        <f t="shared" si="10"/>
        <v>1</v>
      </c>
      <c r="E682" s="8">
        <f>_xlfn.XLOOKUP(C682,'High Income'!G:G,'High Income'!C:C)</f>
        <v>52891</v>
      </c>
      <c r="F682">
        <f>_xlfn.XLOOKUP(C682,'High Income'!G:G,'High Income'!H:H)</f>
        <v>0</v>
      </c>
      <c r="G682">
        <f>_xlfn.XLOOKUP(C682,'Low Poverty'!G:G,'Low Poverty'!C:C)</f>
        <v>22.8</v>
      </c>
      <c r="H682">
        <f>_xlfn.XLOOKUP(C682,'Low Poverty'!G:G,'Low Poverty'!H:H)</f>
        <v>0</v>
      </c>
      <c r="I682">
        <f>_xlfn.XLOOKUP(A:A,'Low Unemployment'!A:A,'Low Unemployment'!B:B)</f>
        <v>4.9000000000000004</v>
      </c>
      <c r="J682">
        <f>_xlfn.XLOOKUP(A682,'Low Unemployment'!A:A,'Low Unemployment'!C:C)</f>
        <v>0</v>
      </c>
      <c r="K682">
        <f>_xlfn.XLOOKUP(A682,'Primary Care Physician'!A:A,'Primary Care Physician'!B:B)</f>
        <v>1971</v>
      </c>
      <c r="L682">
        <f>_xlfn.XLOOKUP(A682,'Primary Care Physician'!A:A,'Primary Care Physician'!C:C)</f>
        <v>1</v>
      </c>
      <c r="M682">
        <f>IFERROR(_xlfn.XLOOKUP(C682,RECAP!E:E,RECAP!F:F),0)</f>
        <v>0</v>
      </c>
      <c r="N682">
        <f>IFERROR(_xlfn.XLOOKUP(Table3[[#This Row],[Full Tract]],'IN QCT'!A:A,'IN QCT'!B:B),0)</f>
        <v>0</v>
      </c>
    </row>
    <row r="683" spans="1:14" x14ac:dyDescent="0.25">
      <c r="A683" t="s">
        <v>2752</v>
      </c>
      <c r="B683" t="s">
        <v>149</v>
      </c>
      <c r="C683">
        <v>18089011300</v>
      </c>
      <c r="D683">
        <f t="shared" si="10"/>
        <v>0</v>
      </c>
      <c r="E683" s="8">
        <f>_xlfn.XLOOKUP(C683,'High Income'!G:G,'High Income'!C:C)</f>
        <v>27727</v>
      </c>
      <c r="F683">
        <f>_xlfn.XLOOKUP(C683,'High Income'!G:G,'High Income'!H:H)</f>
        <v>0</v>
      </c>
      <c r="G683">
        <f>_xlfn.XLOOKUP(C683,'Low Poverty'!G:G,'Low Poverty'!C:C)</f>
        <v>34.9</v>
      </c>
      <c r="H683">
        <f>_xlfn.XLOOKUP(C683,'Low Poverty'!G:G,'Low Poverty'!H:H)</f>
        <v>0</v>
      </c>
      <c r="I683">
        <f>_xlfn.XLOOKUP(A:A,'Low Unemployment'!A:A,'Low Unemployment'!B:B)</f>
        <v>4.9000000000000004</v>
      </c>
      <c r="J683">
        <f>_xlfn.XLOOKUP(A683,'Low Unemployment'!A:A,'Low Unemployment'!C:C)</f>
        <v>0</v>
      </c>
      <c r="K683">
        <f>_xlfn.XLOOKUP(A683,'Primary Care Physician'!A:A,'Primary Care Physician'!B:B)</f>
        <v>1971</v>
      </c>
      <c r="L683">
        <f>_xlfn.XLOOKUP(A683,'Primary Care Physician'!A:A,'Primary Care Physician'!C:C)</f>
        <v>1</v>
      </c>
      <c r="M683">
        <f>IFERROR(_xlfn.XLOOKUP(C683,RECAP!E:E,RECAP!F:F),0)</f>
        <v>-1</v>
      </c>
      <c r="N683">
        <f>IFERROR(_xlfn.XLOOKUP(Table3[[#This Row],[Full Tract]],'IN QCT'!A:A,'IN QCT'!B:B),0)</f>
        <v>1</v>
      </c>
    </row>
    <row r="684" spans="1:14" x14ac:dyDescent="0.25">
      <c r="A684" t="s">
        <v>2752</v>
      </c>
      <c r="B684" t="s">
        <v>85</v>
      </c>
      <c r="C684">
        <v>18089011400</v>
      </c>
      <c r="D684">
        <f t="shared" si="10"/>
        <v>0</v>
      </c>
      <c r="E684" s="8">
        <f>_xlfn.XLOOKUP(C684,'High Income'!G:G,'High Income'!C:C)</f>
        <v>18728</v>
      </c>
      <c r="F684">
        <f>_xlfn.XLOOKUP(C684,'High Income'!G:G,'High Income'!H:H)</f>
        <v>0</v>
      </c>
      <c r="G684">
        <f>_xlfn.XLOOKUP(C684,'Low Poverty'!G:G,'Low Poverty'!C:C)</f>
        <v>46.6</v>
      </c>
      <c r="H684">
        <f>_xlfn.XLOOKUP(C684,'Low Poverty'!G:G,'Low Poverty'!H:H)</f>
        <v>0</v>
      </c>
      <c r="I684">
        <f>_xlfn.XLOOKUP(A:A,'Low Unemployment'!A:A,'Low Unemployment'!B:B)</f>
        <v>4.9000000000000004</v>
      </c>
      <c r="J684">
        <f>_xlfn.XLOOKUP(A684,'Low Unemployment'!A:A,'Low Unemployment'!C:C)</f>
        <v>0</v>
      </c>
      <c r="K684">
        <f>_xlfn.XLOOKUP(A684,'Primary Care Physician'!A:A,'Primary Care Physician'!B:B)</f>
        <v>1971</v>
      </c>
      <c r="L684">
        <f>_xlfn.XLOOKUP(A684,'Primary Care Physician'!A:A,'Primary Care Physician'!C:C)</f>
        <v>1</v>
      </c>
      <c r="M684">
        <f>IFERROR(_xlfn.XLOOKUP(C684,RECAP!E:E,RECAP!F:F),0)</f>
        <v>-1</v>
      </c>
      <c r="N684">
        <f>IFERROR(_xlfn.XLOOKUP(Table3[[#This Row],[Full Tract]],'IN QCT'!A:A,'IN QCT'!B:B),0)</f>
        <v>1</v>
      </c>
    </row>
    <row r="685" spans="1:14" x14ac:dyDescent="0.25">
      <c r="A685" t="s">
        <v>2752</v>
      </c>
      <c r="B685" t="s">
        <v>359</v>
      </c>
      <c r="C685">
        <v>18089011500</v>
      </c>
      <c r="D685">
        <f t="shared" si="10"/>
        <v>1</v>
      </c>
      <c r="E685" s="8">
        <f>_xlfn.XLOOKUP(C685,'High Income'!G:G,'High Income'!C:C)</f>
        <v>40625</v>
      </c>
      <c r="F685">
        <f>_xlfn.XLOOKUP(C685,'High Income'!G:G,'High Income'!H:H)</f>
        <v>0</v>
      </c>
      <c r="G685">
        <f>_xlfn.XLOOKUP(C685,'Low Poverty'!G:G,'Low Poverty'!C:C)</f>
        <v>42</v>
      </c>
      <c r="H685">
        <f>_xlfn.XLOOKUP(C685,'Low Poverty'!G:G,'Low Poverty'!H:H)</f>
        <v>0</v>
      </c>
      <c r="I685">
        <f>_xlfn.XLOOKUP(A:A,'Low Unemployment'!A:A,'Low Unemployment'!B:B)</f>
        <v>4.9000000000000004</v>
      </c>
      <c r="J685">
        <f>_xlfn.XLOOKUP(A685,'Low Unemployment'!A:A,'Low Unemployment'!C:C)</f>
        <v>0</v>
      </c>
      <c r="K685">
        <f>_xlfn.XLOOKUP(A685,'Primary Care Physician'!A:A,'Primary Care Physician'!B:B)</f>
        <v>1971</v>
      </c>
      <c r="L685">
        <f>_xlfn.XLOOKUP(A685,'Primary Care Physician'!A:A,'Primary Care Physician'!C:C)</f>
        <v>1</v>
      </c>
      <c r="M685">
        <f>IFERROR(_xlfn.XLOOKUP(C685,RECAP!E:E,RECAP!F:F),0)</f>
        <v>0</v>
      </c>
      <c r="N685">
        <f>IFERROR(_xlfn.XLOOKUP(Table3[[#This Row],[Full Tract]],'IN QCT'!A:A,'IN QCT'!B:B),0)</f>
        <v>1</v>
      </c>
    </row>
    <row r="686" spans="1:14" x14ac:dyDescent="0.25">
      <c r="A686" t="s">
        <v>2752</v>
      </c>
      <c r="B686" t="s">
        <v>23</v>
      </c>
      <c r="C686">
        <v>18089011600</v>
      </c>
      <c r="D686">
        <f t="shared" si="10"/>
        <v>0</v>
      </c>
      <c r="E686" s="8">
        <f>_xlfn.XLOOKUP(C686,'High Income'!G:G,'High Income'!C:C)</f>
        <v>27407</v>
      </c>
      <c r="F686">
        <f>_xlfn.XLOOKUP(C686,'High Income'!G:G,'High Income'!H:H)</f>
        <v>0</v>
      </c>
      <c r="G686">
        <f>_xlfn.XLOOKUP(C686,'Low Poverty'!G:G,'Low Poverty'!C:C)</f>
        <v>29</v>
      </c>
      <c r="H686">
        <f>_xlfn.XLOOKUP(C686,'Low Poverty'!G:G,'Low Poverty'!H:H)</f>
        <v>0</v>
      </c>
      <c r="I686">
        <f>_xlfn.XLOOKUP(A:A,'Low Unemployment'!A:A,'Low Unemployment'!B:B)</f>
        <v>4.9000000000000004</v>
      </c>
      <c r="J686">
        <f>_xlfn.XLOOKUP(A686,'Low Unemployment'!A:A,'Low Unemployment'!C:C)</f>
        <v>0</v>
      </c>
      <c r="K686">
        <f>_xlfn.XLOOKUP(A686,'Primary Care Physician'!A:A,'Primary Care Physician'!B:B)</f>
        <v>1971</v>
      </c>
      <c r="L686">
        <f>_xlfn.XLOOKUP(A686,'Primary Care Physician'!A:A,'Primary Care Physician'!C:C)</f>
        <v>1</v>
      </c>
      <c r="M686">
        <f>IFERROR(_xlfn.XLOOKUP(C686,RECAP!E:E,RECAP!F:F),0)</f>
        <v>-1</v>
      </c>
      <c r="N686">
        <f>IFERROR(_xlfn.XLOOKUP(Table3[[#This Row],[Full Tract]],'IN QCT'!A:A,'IN QCT'!B:B),0)</f>
        <v>1</v>
      </c>
    </row>
    <row r="687" spans="1:14" x14ac:dyDescent="0.25">
      <c r="A687" t="s">
        <v>2752</v>
      </c>
      <c r="B687" t="s">
        <v>93</v>
      </c>
      <c r="C687">
        <v>18089011700</v>
      </c>
      <c r="D687">
        <f t="shared" si="10"/>
        <v>1</v>
      </c>
      <c r="E687" s="8">
        <f>_xlfn.XLOOKUP(C687,'High Income'!G:G,'High Income'!C:C)</f>
        <v>20686</v>
      </c>
      <c r="F687">
        <f>_xlfn.XLOOKUP(C687,'High Income'!G:G,'High Income'!H:H)</f>
        <v>0</v>
      </c>
      <c r="G687">
        <f>_xlfn.XLOOKUP(C687,'Low Poverty'!G:G,'Low Poverty'!C:C)</f>
        <v>40.299999999999997</v>
      </c>
      <c r="H687">
        <f>_xlfn.XLOOKUP(C687,'Low Poverty'!G:G,'Low Poverty'!H:H)</f>
        <v>0</v>
      </c>
      <c r="I687">
        <f>_xlfn.XLOOKUP(A:A,'Low Unemployment'!A:A,'Low Unemployment'!B:B)</f>
        <v>4.9000000000000004</v>
      </c>
      <c r="J687">
        <f>_xlfn.XLOOKUP(A687,'Low Unemployment'!A:A,'Low Unemployment'!C:C)</f>
        <v>0</v>
      </c>
      <c r="K687">
        <f>_xlfn.XLOOKUP(A687,'Primary Care Physician'!A:A,'Primary Care Physician'!B:B)</f>
        <v>1971</v>
      </c>
      <c r="L687">
        <f>_xlfn.XLOOKUP(A687,'Primary Care Physician'!A:A,'Primary Care Physician'!C:C)</f>
        <v>1</v>
      </c>
      <c r="M687">
        <f>IFERROR(_xlfn.XLOOKUP(C687,RECAP!E:E,RECAP!F:F),0)</f>
        <v>0</v>
      </c>
      <c r="N687">
        <f>IFERROR(_xlfn.XLOOKUP(Table3[[#This Row],[Full Tract]],'IN QCT'!A:A,'IN QCT'!B:B),0)</f>
        <v>1</v>
      </c>
    </row>
    <row r="688" spans="1:14" x14ac:dyDescent="0.25">
      <c r="A688" t="s">
        <v>2752</v>
      </c>
      <c r="B688" t="s">
        <v>215</v>
      </c>
      <c r="C688">
        <v>18089011800</v>
      </c>
      <c r="D688">
        <f t="shared" si="10"/>
        <v>0</v>
      </c>
      <c r="E688" s="8">
        <f>_xlfn.XLOOKUP(C688,'High Income'!G:G,'High Income'!C:C)</f>
        <v>34276</v>
      </c>
      <c r="F688">
        <f>_xlfn.XLOOKUP(C688,'High Income'!G:G,'High Income'!H:H)</f>
        <v>0</v>
      </c>
      <c r="G688">
        <f>_xlfn.XLOOKUP(C688,'Low Poverty'!G:G,'Low Poverty'!C:C)</f>
        <v>31.7</v>
      </c>
      <c r="H688">
        <f>_xlfn.XLOOKUP(C688,'Low Poverty'!G:G,'Low Poverty'!H:H)</f>
        <v>0</v>
      </c>
      <c r="I688">
        <f>_xlfn.XLOOKUP(A:A,'Low Unemployment'!A:A,'Low Unemployment'!B:B)</f>
        <v>4.9000000000000004</v>
      </c>
      <c r="J688">
        <f>_xlfn.XLOOKUP(A688,'Low Unemployment'!A:A,'Low Unemployment'!C:C)</f>
        <v>0</v>
      </c>
      <c r="K688">
        <f>_xlfn.XLOOKUP(A688,'Primary Care Physician'!A:A,'Primary Care Physician'!B:B)</f>
        <v>1971</v>
      </c>
      <c r="L688">
        <f>_xlfn.XLOOKUP(A688,'Primary Care Physician'!A:A,'Primary Care Physician'!C:C)</f>
        <v>1</v>
      </c>
      <c r="M688">
        <f>IFERROR(_xlfn.XLOOKUP(C688,RECAP!E:E,RECAP!F:F),0)</f>
        <v>-1</v>
      </c>
      <c r="N688">
        <f>IFERROR(_xlfn.XLOOKUP(Table3[[#This Row],[Full Tract]],'IN QCT'!A:A,'IN QCT'!B:B),0)</f>
        <v>1</v>
      </c>
    </row>
    <row r="689" spans="1:14" x14ac:dyDescent="0.25">
      <c r="A689" t="s">
        <v>2752</v>
      </c>
      <c r="B689" t="s">
        <v>73</v>
      </c>
      <c r="C689">
        <v>18089011900</v>
      </c>
      <c r="D689">
        <f t="shared" si="10"/>
        <v>0</v>
      </c>
      <c r="E689" s="8">
        <f>_xlfn.XLOOKUP(C689,'High Income'!G:G,'High Income'!C:C)</f>
        <v>15871</v>
      </c>
      <c r="F689">
        <f>_xlfn.XLOOKUP(C689,'High Income'!G:G,'High Income'!H:H)</f>
        <v>0</v>
      </c>
      <c r="G689">
        <f>_xlfn.XLOOKUP(C689,'Low Poverty'!G:G,'Low Poverty'!C:C)</f>
        <v>62</v>
      </c>
      <c r="H689">
        <f>_xlfn.XLOOKUP(C689,'Low Poverty'!G:G,'Low Poverty'!H:H)</f>
        <v>0</v>
      </c>
      <c r="I689">
        <f>_xlfn.XLOOKUP(A:A,'Low Unemployment'!A:A,'Low Unemployment'!B:B)</f>
        <v>4.9000000000000004</v>
      </c>
      <c r="J689">
        <f>_xlfn.XLOOKUP(A689,'Low Unemployment'!A:A,'Low Unemployment'!C:C)</f>
        <v>0</v>
      </c>
      <c r="K689">
        <f>_xlfn.XLOOKUP(A689,'Primary Care Physician'!A:A,'Primary Care Physician'!B:B)</f>
        <v>1971</v>
      </c>
      <c r="L689">
        <f>_xlfn.XLOOKUP(A689,'Primary Care Physician'!A:A,'Primary Care Physician'!C:C)</f>
        <v>1</v>
      </c>
      <c r="M689">
        <f>IFERROR(_xlfn.XLOOKUP(C689,RECAP!E:E,RECAP!F:F),0)</f>
        <v>-1</v>
      </c>
      <c r="N689">
        <f>IFERROR(_xlfn.XLOOKUP(Table3[[#This Row],[Full Tract]],'IN QCT'!A:A,'IN QCT'!B:B),0)</f>
        <v>1</v>
      </c>
    </row>
    <row r="690" spans="1:14" x14ac:dyDescent="0.25">
      <c r="A690" t="s">
        <v>2752</v>
      </c>
      <c r="B690" t="s">
        <v>179</v>
      </c>
      <c r="C690">
        <v>18089012000</v>
      </c>
      <c r="D690">
        <f t="shared" si="10"/>
        <v>1</v>
      </c>
      <c r="E690" s="8">
        <f>_xlfn.XLOOKUP(C690,'High Income'!G:G,'High Income'!C:C)</f>
        <v>44750</v>
      </c>
      <c r="F690">
        <f>_xlfn.XLOOKUP(C690,'High Income'!G:G,'High Income'!H:H)</f>
        <v>0</v>
      </c>
      <c r="G690">
        <f>_xlfn.XLOOKUP(C690,'Low Poverty'!G:G,'Low Poverty'!C:C)</f>
        <v>21.6</v>
      </c>
      <c r="H690">
        <f>_xlfn.XLOOKUP(C690,'Low Poverty'!G:G,'Low Poverty'!H:H)</f>
        <v>0</v>
      </c>
      <c r="I690">
        <f>_xlfn.XLOOKUP(A:A,'Low Unemployment'!A:A,'Low Unemployment'!B:B)</f>
        <v>4.9000000000000004</v>
      </c>
      <c r="J690">
        <f>_xlfn.XLOOKUP(A690,'Low Unemployment'!A:A,'Low Unemployment'!C:C)</f>
        <v>0</v>
      </c>
      <c r="K690">
        <f>_xlfn.XLOOKUP(A690,'Primary Care Physician'!A:A,'Primary Care Physician'!B:B)</f>
        <v>1971</v>
      </c>
      <c r="L690">
        <f>_xlfn.XLOOKUP(A690,'Primary Care Physician'!A:A,'Primary Care Physician'!C:C)</f>
        <v>1</v>
      </c>
      <c r="M690">
        <f>IFERROR(_xlfn.XLOOKUP(C690,RECAP!E:E,RECAP!F:F),0)</f>
        <v>0</v>
      </c>
      <c r="N690">
        <f>IFERROR(_xlfn.XLOOKUP(Table3[[#This Row],[Full Tract]],'IN QCT'!A:A,'IN QCT'!B:B),0)</f>
        <v>1</v>
      </c>
    </row>
    <row r="691" spans="1:14" x14ac:dyDescent="0.25">
      <c r="A691" t="s">
        <v>2752</v>
      </c>
      <c r="B691" t="s">
        <v>153</v>
      </c>
      <c r="C691">
        <v>18089012100</v>
      </c>
      <c r="D691">
        <f t="shared" si="10"/>
        <v>1</v>
      </c>
      <c r="E691" s="8">
        <f>_xlfn.XLOOKUP(C691,'High Income'!G:G,'High Income'!C:C)</f>
        <v>28148</v>
      </c>
      <c r="F691">
        <f>_xlfn.XLOOKUP(C691,'High Income'!G:G,'High Income'!H:H)</f>
        <v>0</v>
      </c>
      <c r="G691">
        <f>_xlfn.XLOOKUP(C691,'Low Poverty'!G:G,'Low Poverty'!C:C)</f>
        <v>18.3</v>
      </c>
      <c r="H691">
        <f>_xlfn.XLOOKUP(C691,'Low Poverty'!G:G,'Low Poverty'!H:H)</f>
        <v>0</v>
      </c>
      <c r="I691">
        <f>_xlfn.XLOOKUP(A:A,'Low Unemployment'!A:A,'Low Unemployment'!B:B)</f>
        <v>4.9000000000000004</v>
      </c>
      <c r="J691">
        <f>_xlfn.XLOOKUP(A691,'Low Unemployment'!A:A,'Low Unemployment'!C:C)</f>
        <v>0</v>
      </c>
      <c r="K691">
        <f>_xlfn.XLOOKUP(A691,'Primary Care Physician'!A:A,'Primary Care Physician'!B:B)</f>
        <v>1971</v>
      </c>
      <c r="L691">
        <f>_xlfn.XLOOKUP(A691,'Primary Care Physician'!A:A,'Primary Care Physician'!C:C)</f>
        <v>1</v>
      </c>
      <c r="M691">
        <f>IFERROR(_xlfn.XLOOKUP(C691,RECAP!E:E,RECAP!F:F),0)</f>
        <v>0</v>
      </c>
      <c r="N691">
        <f>IFERROR(_xlfn.XLOOKUP(Table3[[#This Row],[Full Tract]],'IN QCT'!A:A,'IN QCT'!B:B),0)</f>
        <v>1</v>
      </c>
    </row>
    <row r="692" spans="1:14" x14ac:dyDescent="0.25">
      <c r="A692" t="s">
        <v>2752</v>
      </c>
      <c r="B692" t="s">
        <v>161</v>
      </c>
      <c r="C692">
        <v>18089012200</v>
      </c>
      <c r="D692">
        <f t="shared" si="10"/>
        <v>0</v>
      </c>
      <c r="E692" s="8">
        <f>_xlfn.XLOOKUP(C692,'High Income'!G:G,'High Income'!C:C)</f>
        <v>28643</v>
      </c>
      <c r="F692">
        <f>_xlfn.XLOOKUP(C692,'High Income'!G:G,'High Income'!H:H)</f>
        <v>0</v>
      </c>
      <c r="G692">
        <f>_xlfn.XLOOKUP(C692,'Low Poverty'!G:G,'Low Poverty'!C:C)</f>
        <v>53.8</v>
      </c>
      <c r="H692">
        <f>_xlfn.XLOOKUP(C692,'Low Poverty'!G:G,'Low Poverty'!H:H)</f>
        <v>0</v>
      </c>
      <c r="I692">
        <f>_xlfn.XLOOKUP(A:A,'Low Unemployment'!A:A,'Low Unemployment'!B:B)</f>
        <v>4.9000000000000004</v>
      </c>
      <c r="J692">
        <f>_xlfn.XLOOKUP(A692,'Low Unemployment'!A:A,'Low Unemployment'!C:C)</f>
        <v>0</v>
      </c>
      <c r="K692">
        <f>_xlfn.XLOOKUP(A692,'Primary Care Physician'!A:A,'Primary Care Physician'!B:B)</f>
        <v>1971</v>
      </c>
      <c r="L692">
        <f>_xlfn.XLOOKUP(A692,'Primary Care Physician'!A:A,'Primary Care Physician'!C:C)</f>
        <v>1</v>
      </c>
      <c r="M692">
        <f>IFERROR(_xlfn.XLOOKUP(C692,RECAP!E:E,RECAP!F:F),0)</f>
        <v>-1</v>
      </c>
      <c r="N692">
        <f>IFERROR(_xlfn.XLOOKUP(Table3[[#This Row],[Full Tract]],'IN QCT'!A:A,'IN QCT'!B:B),0)</f>
        <v>1</v>
      </c>
    </row>
    <row r="693" spans="1:14" x14ac:dyDescent="0.25">
      <c r="A693" t="s">
        <v>2752</v>
      </c>
      <c r="B693" t="s">
        <v>343</v>
      </c>
      <c r="C693">
        <v>18089012300</v>
      </c>
      <c r="D693">
        <f t="shared" si="10"/>
        <v>0</v>
      </c>
      <c r="E693" s="8">
        <f>_xlfn.XLOOKUP(C693,'High Income'!G:G,'High Income'!C:C)</f>
        <v>39776</v>
      </c>
      <c r="F693">
        <f>_xlfn.XLOOKUP(C693,'High Income'!G:G,'High Income'!H:H)</f>
        <v>0</v>
      </c>
      <c r="G693">
        <f>_xlfn.XLOOKUP(C693,'Low Poverty'!G:G,'Low Poverty'!C:C)</f>
        <v>31.8</v>
      </c>
      <c r="H693">
        <f>_xlfn.XLOOKUP(C693,'Low Poverty'!G:G,'Low Poverty'!H:H)</f>
        <v>0</v>
      </c>
      <c r="I693">
        <f>_xlfn.XLOOKUP(A:A,'Low Unemployment'!A:A,'Low Unemployment'!B:B)</f>
        <v>4.9000000000000004</v>
      </c>
      <c r="J693">
        <f>_xlfn.XLOOKUP(A693,'Low Unemployment'!A:A,'Low Unemployment'!C:C)</f>
        <v>0</v>
      </c>
      <c r="K693">
        <f>_xlfn.XLOOKUP(A693,'Primary Care Physician'!A:A,'Primary Care Physician'!B:B)</f>
        <v>1971</v>
      </c>
      <c r="L693">
        <f>_xlfn.XLOOKUP(A693,'Primary Care Physician'!A:A,'Primary Care Physician'!C:C)</f>
        <v>1</v>
      </c>
      <c r="M693">
        <f>IFERROR(_xlfn.XLOOKUP(C693,RECAP!E:E,RECAP!F:F),0)</f>
        <v>-1</v>
      </c>
      <c r="N693">
        <f>IFERROR(_xlfn.XLOOKUP(Table3[[#This Row],[Full Tract]],'IN QCT'!A:A,'IN QCT'!B:B),0)</f>
        <v>1</v>
      </c>
    </row>
    <row r="694" spans="1:14" x14ac:dyDescent="0.25">
      <c r="A694" t="s">
        <v>2752</v>
      </c>
      <c r="B694" t="s">
        <v>189</v>
      </c>
      <c r="C694">
        <v>18089012400</v>
      </c>
      <c r="D694">
        <f t="shared" si="10"/>
        <v>0</v>
      </c>
      <c r="E694" s="8">
        <f>_xlfn.XLOOKUP(C694,'High Income'!G:G,'High Income'!C:C)</f>
        <v>30865</v>
      </c>
      <c r="F694">
        <f>_xlfn.XLOOKUP(C694,'High Income'!G:G,'High Income'!H:H)</f>
        <v>0</v>
      </c>
      <c r="G694">
        <f>_xlfn.XLOOKUP(C694,'Low Poverty'!G:G,'Low Poverty'!C:C)</f>
        <v>46.5</v>
      </c>
      <c r="H694">
        <f>_xlfn.XLOOKUP(C694,'Low Poverty'!G:G,'Low Poverty'!H:H)</f>
        <v>0</v>
      </c>
      <c r="I694">
        <f>_xlfn.XLOOKUP(A:A,'Low Unemployment'!A:A,'Low Unemployment'!B:B)</f>
        <v>4.9000000000000004</v>
      </c>
      <c r="J694">
        <f>_xlfn.XLOOKUP(A694,'Low Unemployment'!A:A,'Low Unemployment'!C:C)</f>
        <v>0</v>
      </c>
      <c r="K694">
        <f>_xlfn.XLOOKUP(A694,'Primary Care Physician'!A:A,'Primary Care Physician'!B:B)</f>
        <v>1971</v>
      </c>
      <c r="L694">
        <f>_xlfn.XLOOKUP(A694,'Primary Care Physician'!A:A,'Primary Care Physician'!C:C)</f>
        <v>1</v>
      </c>
      <c r="M694">
        <f>IFERROR(_xlfn.XLOOKUP(C694,RECAP!E:E,RECAP!F:F),0)</f>
        <v>-1</v>
      </c>
      <c r="N694">
        <f>IFERROR(_xlfn.XLOOKUP(Table3[[#This Row],[Full Tract]],'IN QCT'!A:A,'IN QCT'!B:B),0)</f>
        <v>1</v>
      </c>
    </row>
    <row r="695" spans="1:14" x14ac:dyDescent="0.25">
      <c r="A695" t="s">
        <v>2752</v>
      </c>
      <c r="B695" t="s">
        <v>783</v>
      </c>
      <c r="C695">
        <v>18089012500</v>
      </c>
      <c r="D695">
        <f t="shared" si="10"/>
        <v>1</v>
      </c>
      <c r="E695" s="8">
        <f>_xlfn.XLOOKUP(C695,'High Income'!G:G,'High Income'!C:C)</f>
        <v>52796</v>
      </c>
      <c r="F695">
        <f>_xlfn.XLOOKUP(C695,'High Income'!G:G,'High Income'!H:H)</f>
        <v>0</v>
      </c>
      <c r="G695">
        <f>_xlfn.XLOOKUP(C695,'Low Poverty'!G:G,'Low Poverty'!C:C)</f>
        <v>32.6</v>
      </c>
      <c r="H695">
        <f>_xlfn.XLOOKUP(C695,'Low Poverty'!G:G,'Low Poverty'!H:H)</f>
        <v>0</v>
      </c>
      <c r="I695">
        <f>_xlfn.XLOOKUP(A:A,'Low Unemployment'!A:A,'Low Unemployment'!B:B)</f>
        <v>4.9000000000000004</v>
      </c>
      <c r="J695">
        <f>_xlfn.XLOOKUP(A695,'Low Unemployment'!A:A,'Low Unemployment'!C:C)</f>
        <v>0</v>
      </c>
      <c r="K695">
        <f>_xlfn.XLOOKUP(A695,'Primary Care Physician'!A:A,'Primary Care Physician'!B:B)</f>
        <v>1971</v>
      </c>
      <c r="L695">
        <f>_xlfn.XLOOKUP(A695,'Primary Care Physician'!A:A,'Primary Care Physician'!C:C)</f>
        <v>1</v>
      </c>
      <c r="M695">
        <f>IFERROR(_xlfn.XLOOKUP(C695,RECAP!E:E,RECAP!F:F),0)</f>
        <v>0</v>
      </c>
      <c r="N695">
        <f>IFERROR(_xlfn.XLOOKUP(Table3[[#This Row],[Full Tract]],'IN QCT'!A:A,'IN QCT'!B:B),0)</f>
        <v>1</v>
      </c>
    </row>
    <row r="696" spans="1:14" x14ac:dyDescent="0.25">
      <c r="A696" t="s">
        <v>2752</v>
      </c>
      <c r="B696" t="s">
        <v>329</v>
      </c>
      <c r="C696">
        <v>18089012600</v>
      </c>
      <c r="D696">
        <f t="shared" si="10"/>
        <v>1</v>
      </c>
      <c r="E696" s="8">
        <f>_xlfn.XLOOKUP(C696,'High Income'!G:G,'High Income'!C:C)</f>
        <v>39271</v>
      </c>
      <c r="F696">
        <f>_xlfn.XLOOKUP(C696,'High Income'!G:G,'High Income'!H:H)</f>
        <v>0</v>
      </c>
      <c r="G696">
        <f>_xlfn.XLOOKUP(C696,'Low Poverty'!G:G,'Low Poverty'!C:C)</f>
        <v>27.9</v>
      </c>
      <c r="H696">
        <f>_xlfn.XLOOKUP(C696,'Low Poverty'!G:G,'Low Poverty'!H:H)</f>
        <v>0</v>
      </c>
      <c r="I696">
        <f>_xlfn.XLOOKUP(A:A,'Low Unemployment'!A:A,'Low Unemployment'!B:B)</f>
        <v>4.9000000000000004</v>
      </c>
      <c r="J696">
        <f>_xlfn.XLOOKUP(A696,'Low Unemployment'!A:A,'Low Unemployment'!C:C)</f>
        <v>0</v>
      </c>
      <c r="K696">
        <f>_xlfn.XLOOKUP(A696,'Primary Care Physician'!A:A,'Primary Care Physician'!B:B)</f>
        <v>1971</v>
      </c>
      <c r="L696">
        <f>_xlfn.XLOOKUP(A696,'Primary Care Physician'!A:A,'Primary Care Physician'!C:C)</f>
        <v>1</v>
      </c>
      <c r="M696">
        <f>IFERROR(_xlfn.XLOOKUP(C696,RECAP!E:E,RECAP!F:F),0)</f>
        <v>0</v>
      </c>
      <c r="N696">
        <f>IFERROR(_xlfn.XLOOKUP(Table3[[#This Row],[Full Tract]],'IN QCT'!A:A,'IN QCT'!B:B),0)</f>
        <v>1</v>
      </c>
    </row>
    <row r="697" spans="1:14" x14ac:dyDescent="0.25">
      <c r="A697" t="s">
        <v>2752</v>
      </c>
      <c r="B697" t="s">
        <v>691</v>
      </c>
      <c r="C697">
        <v>18089012700</v>
      </c>
      <c r="D697">
        <f t="shared" si="10"/>
        <v>1</v>
      </c>
      <c r="E697" s="8">
        <f>_xlfn.XLOOKUP(C697,'High Income'!G:G,'High Income'!C:C)</f>
        <v>50422</v>
      </c>
      <c r="F697">
        <f>_xlfn.XLOOKUP(C697,'High Income'!G:G,'High Income'!H:H)</f>
        <v>0</v>
      </c>
      <c r="G697">
        <f>_xlfn.XLOOKUP(C697,'Low Poverty'!G:G,'Low Poverty'!C:C)</f>
        <v>17.2</v>
      </c>
      <c r="H697">
        <f>_xlfn.XLOOKUP(C697,'Low Poverty'!G:G,'Low Poverty'!H:H)</f>
        <v>0</v>
      </c>
      <c r="I697">
        <f>_xlfn.XLOOKUP(A:A,'Low Unemployment'!A:A,'Low Unemployment'!B:B)</f>
        <v>4.9000000000000004</v>
      </c>
      <c r="J697">
        <f>_xlfn.XLOOKUP(A697,'Low Unemployment'!A:A,'Low Unemployment'!C:C)</f>
        <v>0</v>
      </c>
      <c r="K697">
        <f>_xlfn.XLOOKUP(A697,'Primary Care Physician'!A:A,'Primary Care Physician'!B:B)</f>
        <v>1971</v>
      </c>
      <c r="L697">
        <f>_xlfn.XLOOKUP(A697,'Primary Care Physician'!A:A,'Primary Care Physician'!C:C)</f>
        <v>1</v>
      </c>
      <c r="M697">
        <f>IFERROR(_xlfn.XLOOKUP(C697,RECAP!E:E,RECAP!F:F),0)</f>
        <v>0</v>
      </c>
      <c r="N697">
        <f>IFERROR(_xlfn.XLOOKUP(Table3[[#This Row],[Full Tract]],'IN QCT'!A:A,'IN QCT'!B:B),0)</f>
        <v>1</v>
      </c>
    </row>
    <row r="698" spans="1:14" x14ac:dyDescent="0.25">
      <c r="A698" t="s">
        <v>2752</v>
      </c>
      <c r="B698" t="s">
        <v>217</v>
      </c>
      <c r="C698">
        <v>18089012800</v>
      </c>
      <c r="D698">
        <f t="shared" si="10"/>
        <v>0</v>
      </c>
      <c r="E698" s="8">
        <f>_xlfn.XLOOKUP(C698,'High Income'!G:G,'High Income'!C:C)</f>
        <v>34327</v>
      </c>
      <c r="F698">
        <f>_xlfn.XLOOKUP(C698,'High Income'!G:G,'High Income'!H:H)</f>
        <v>0</v>
      </c>
      <c r="G698">
        <f>_xlfn.XLOOKUP(C698,'Low Poverty'!G:G,'Low Poverty'!C:C)</f>
        <v>48.5</v>
      </c>
      <c r="H698">
        <f>_xlfn.XLOOKUP(C698,'Low Poverty'!G:G,'Low Poverty'!H:H)</f>
        <v>0</v>
      </c>
      <c r="I698">
        <f>_xlfn.XLOOKUP(A:A,'Low Unemployment'!A:A,'Low Unemployment'!B:B)</f>
        <v>4.9000000000000004</v>
      </c>
      <c r="J698">
        <f>_xlfn.XLOOKUP(A698,'Low Unemployment'!A:A,'Low Unemployment'!C:C)</f>
        <v>0</v>
      </c>
      <c r="K698">
        <f>_xlfn.XLOOKUP(A698,'Primary Care Physician'!A:A,'Primary Care Physician'!B:B)</f>
        <v>1971</v>
      </c>
      <c r="L698">
        <f>_xlfn.XLOOKUP(A698,'Primary Care Physician'!A:A,'Primary Care Physician'!C:C)</f>
        <v>1</v>
      </c>
      <c r="M698">
        <f>IFERROR(_xlfn.XLOOKUP(C698,RECAP!E:E,RECAP!F:F),0)</f>
        <v>-1</v>
      </c>
      <c r="N698">
        <f>IFERROR(_xlfn.XLOOKUP(Table3[[#This Row],[Full Tract]],'IN QCT'!A:A,'IN QCT'!B:B),0)</f>
        <v>1</v>
      </c>
    </row>
    <row r="699" spans="1:14" x14ac:dyDescent="0.25">
      <c r="A699" t="s">
        <v>2752</v>
      </c>
      <c r="B699" t="s">
        <v>1469</v>
      </c>
      <c r="C699">
        <v>18089020100</v>
      </c>
      <c r="D699">
        <f t="shared" si="10"/>
        <v>1</v>
      </c>
      <c r="E699" s="8">
        <f>_xlfn.XLOOKUP(C699,'High Income'!G:G,'High Income'!C:C)</f>
        <v>70104</v>
      </c>
      <c r="F699">
        <f>_xlfn.XLOOKUP(C699,'High Income'!G:G,'High Income'!H:H)</f>
        <v>0</v>
      </c>
      <c r="G699">
        <f>_xlfn.XLOOKUP(C699,'Low Poverty'!G:G,'Low Poverty'!C:C)</f>
        <v>14</v>
      </c>
      <c r="H699">
        <f>_xlfn.XLOOKUP(C699,'Low Poverty'!G:G,'Low Poverty'!H:H)</f>
        <v>0</v>
      </c>
      <c r="I699">
        <f>_xlfn.XLOOKUP(A:A,'Low Unemployment'!A:A,'Low Unemployment'!B:B)</f>
        <v>4.9000000000000004</v>
      </c>
      <c r="J699">
        <f>_xlfn.XLOOKUP(A699,'Low Unemployment'!A:A,'Low Unemployment'!C:C)</f>
        <v>0</v>
      </c>
      <c r="K699">
        <f>_xlfn.XLOOKUP(A699,'Primary Care Physician'!A:A,'Primary Care Physician'!B:B)</f>
        <v>1971</v>
      </c>
      <c r="L699">
        <f>_xlfn.XLOOKUP(A699,'Primary Care Physician'!A:A,'Primary Care Physician'!C:C)</f>
        <v>1</v>
      </c>
      <c r="M699">
        <f>IFERROR(_xlfn.XLOOKUP(C699,RECAP!E:E,RECAP!F:F),0)</f>
        <v>0</v>
      </c>
      <c r="N699">
        <f>IFERROR(_xlfn.XLOOKUP(Table3[[#This Row],[Full Tract]],'IN QCT'!A:A,'IN QCT'!B:B),0)</f>
        <v>0</v>
      </c>
    </row>
    <row r="700" spans="1:14" x14ac:dyDescent="0.25">
      <c r="A700" t="s">
        <v>2752</v>
      </c>
      <c r="B700" t="s">
        <v>1197</v>
      </c>
      <c r="C700">
        <v>18089020200</v>
      </c>
      <c r="D700">
        <f t="shared" si="10"/>
        <v>1</v>
      </c>
      <c r="E700" s="8">
        <f>_xlfn.XLOOKUP(C700,'High Income'!G:G,'High Income'!C:C)</f>
        <v>62844</v>
      </c>
      <c r="F700">
        <f>_xlfn.XLOOKUP(C700,'High Income'!G:G,'High Income'!H:H)</f>
        <v>0</v>
      </c>
      <c r="G700">
        <f>_xlfn.XLOOKUP(C700,'Low Poverty'!G:G,'Low Poverty'!C:C)</f>
        <v>14.2</v>
      </c>
      <c r="H700">
        <f>_xlfn.XLOOKUP(C700,'Low Poverty'!G:G,'Low Poverty'!H:H)</f>
        <v>0</v>
      </c>
      <c r="I700">
        <f>_xlfn.XLOOKUP(A:A,'Low Unemployment'!A:A,'Low Unemployment'!B:B)</f>
        <v>4.9000000000000004</v>
      </c>
      <c r="J700">
        <f>_xlfn.XLOOKUP(A700,'Low Unemployment'!A:A,'Low Unemployment'!C:C)</f>
        <v>0</v>
      </c>
      <c r="K700">
        <f>_xlfn.XLOOKUP(A700,'Primary Care Physician'!A:A,'Primary Care Physician'!B:B)</f>
        <v>1971</v>
      </c>
      <c r="L700">
        <f>_xlfn.XLOOKUP(A700,'Primary Care Physician'!A:A,'Primary Care Physician'!C:C)</f>
        <v>1</v>
      </c>
      <c r="M700">
        <f>IFERROR(_xlfn.XLOOKUP(C700,RECAP!E:E,RECAP!F:F),0)</f>
        <v>0</v>
      </c>
      <c r="N700">
        <f>IFERROR(_xlfn.XLOOKUP(Table3[[#This Row],[Full Tract]],'IN QCT'!A:A,'IN QCT'!B:B),0)</f>
        <v>0</v>
      </c>
    </row>
    <row r="701" spans="1:14" x14ac:dyDescent="0.25">
      <c r="A701" t="s">
        <v>2752</v>
      </c>
      <c r="B701" t="s">
        <v>911</v>
      </c>
      <c r="C701">
        <v>18089020300</v>
      </c>
      <c r="D701">
        <f t="shared" si="10"/>
        <v>1</v>
      </c>
      <c r="E701" s="8">
        <f>_xlfn.XLOOKUP(C701,'High Income'!G:G,'High Income'!C:C)</f>
        <v>55371</v>
      </c>
      <c r="F701">
        <f>_xlfn.XLOOKUP(C701,'High Income'!G:G,'High Income'!H:H)</f>
        <v>0</v>
      </c>
      <c r="G701">
        <f>_xlfn.XLOOKUP(C701,'Low Poverty'!G:G,'Low Poverty'!C:C)</f>
        <v>15.8</v>
      </c>
      <c r="H701">
        <f>_xlfn.XLOOKUP(C701,'Low Poverty'!G:G,'Low Poverty'!H:H)</f>
        <v>0</v>
      </c>
      <c r="I701">
        <f>_xlfn.XLOOKUP(A:A,'Low Unemployment'!A:A,'Low Unemployment'!B:B)</f>
        <v>4.9000000000000004</v>
      </c>
      <c r="J701">
        <f>_xlfn.XLOOKUP(A701,'Low Unemployment'!A:A,'Low Unemployment'!C:C)</f>
        <v>0</v>
      </c>
      <c r="K701">
        <f>_xlfn.XLOOKUP(A701,'Primary Care Physician'!A:A,'Primary Care Physician'!B:B)</f>
        <v>1971</v>
      </c>
      <c r="L701">
        <f>_xlfn.XLOOKUP(A701,'Primary Care Physician'!A:A,'Primary Care Physician'!C:C)</f>
        <v>1</v>
      </c>
      <c r="M701">
        <f>IFERROR(_xlfn.XLOOKUP(C701,RECAP!E:E,RECAP!F:F),0)</f>
        <v>0</v>
      </c>
      <c r="N701">
        <f>IFERROR(_xlfn.XLOOKUP(Table3[[#This Row],[Full Tract]],'IN QCT'!A:A,'IN QCT'!B:B),0)</f>
        <v>0</v>
      </c>
    </row>
    <row r="702" spans="1:14" x14ac:dyDescent="0.25">
      <c r="A702" t="s">
        <v>2752</v>
      </c>
      <c r="B702" t="s">
        <v>333</v>
      </c>
      <c r="C702">
        <v>18089020400</v>
      </c>
      <c r="D702">
        <f t="shared" si="10"/>
        <v>1</v>
      </c>
      <c r="E702" s="8">
        <f>_xlfn.XLOOKUP(C702,'High Income'!G:G,'High Income'!C:C)</f>
        <v>39468</v>
      </c>
      <c r="F702">
        <f>_xlfn.XLOOKUP(C702,'High Income'!G:G,'High Income'!H:H)</f>
        <v>0</v>
      </c>
      <c r="G702">
        <f>_xlfn.XLOOKUP(C702,'Low Poverty'!G:G,'Low Poverty'!C:C)</f>
        <v>40.700000000000003</v>
      </c>
      <c r="H702">
        <f>_xlfn.XLOOKUP(C702,'Low Poverty'!G:G,'Low Poverty'!H:H)</f>
        <v>0</v>
      </c>
      <c r="I702">
        <f>_xlfn.XLOOKUP(A:A,'Low Unemployment'!A:A,'Low Unemployment'!B:B)</f>
        <v>4.9000000000000004</v>
      </c>
      <c r="J702">
        <f>_xlfn.XLOOKUP(A702,'Low Unemployment'!A:A,'Low Unemployment'!C:C)</f>
        <v>0</v>
      </c>
      <c r="K702">
        <f>_xlfn.XLOOKUP(A702,'Primary Care Physician'!A:A,'Primary Care Physician'!B:B)</f>
        <v>1971</v>
      </c>
      <c r="L702">
        <f>_xlfn.XLOOKUP(A702,'Primary Care Physician'!A:A,'Primary Care Physician'!C:C)</f>
        <v>1</v>
      </c>
      <c r="M702">
        <f>IFERROR(_xlfn.XLOOKUP(C702,RECAP!E:E,RECAP!F:F),0)</f>
        <v>0</v>
      </c>
      <c r="N702">
        <f>IFERROR(_xlfn.XLOOKUP(Table3[[#This Row],[Full Tract]],'IN QCT'!A:A,'IN QCT'!B:B),0)</f>
        <v>1</v>
      </c>
    </row>
    <row r="703" spans="1:14" x14ac:dyDescent="0.25">
      <c r="A703" t="s">
        <v>2752</v>
      </c>
      <c r="B703" t="s">
        <v>471</v>
      </c>
      <c r="C703">
        <v>18089020500</v>
      </c>
      <c r="D703">
        <f t="shared" si="10"/>
        <v>1</v>
      </c>
      <c r="E703" s="8">
        <f>_xlfn.XLOOKUP(C703,'High Income'!G:G,'High Income'!C:C)</f>
        <v>59875</v>
      </c>
      <c r="F703">
        <f>_xlfn.XLOOKUP(C703,'High Income'!G:G,'High Income'!H:H)</f>
        <v>0</v>
      </c>
      <c r="G703">
        <f>_xlfn.XLOOKUP(C703,'Low Poverty'!G:G,'Low Poverty'!C:C)</f>
        <v>18.3</v>
      </c>
      <c r="H703">
        <f>_xlfn.XLOOKUP(C703,'Low Poverty'!G:G,'Low Poverty'!H:H)</f>
        <v>0</v>
      </c>
      <c r="I703">
        <f>_xlfn.XLOOKUP(A:A,'Low Unemployment'!A:A,'Low Unemployment'!B:B)</f>
        <v>4.9000000000000004</v>
      </c>
      <c r="J703">
        <f>_xlfn.XLOOKUP(A703,'Low Unemployment'!A:A,'Low Unemployment'!C:C)</f>
        <v>0</v>
      </c>
      <c r="K703">
        <f>_xlfn.XLOOKUP(A703,'Primary Care Physician'!A:A,'Primary Care Physician'!B:B)</f>
        <v>1971</v>
      </c>
      <c r="L703">
        <f>_xlfn.XLOOKUP(A703,'Primary Care Physician'!A:A,'Primary Care Physician'!C:C)</f>
        <v>1</v>
      </c>
      <c r="M703">
        <f>IFERROR(_xlfn.XLOOKUP(C703,RECAP!E:E,RECAP!F:F),0)</f>
        <v>0</v>
      </c>
      <c r="N703">
        <f>IFERROR(_xlfn.XLOOKUP(Table3[[#This Row],[Full Tract]],'IN QCT'!A:A,'IN QCT'!B:B),0)</f>
        <v>0</v>
      </c>
    </row>
    <row r="704" spans="1:14" x14ac:dyDescent="0.25">
      <c r="A704" t="s">
        <v>2752</v>
      </c>
      <c r="B704" t="s">
        <v>67</v>
      </c>
      <c r="C704">
        <v>18089020600</v>
      </c>
      <c r="D704">
        <f t="shared" si="10"/>
        <v>0</v>
      </c>
      <c r="E704" s="8">
        <f>_xlfn.XLOOKUP(C704,'High Income'!G:G,'High Income'!C:C)</f>
        <v>13386</v>
      </c>
      <c r="F704">
        <f>_xlfn.XLOOKUP(C704,'High Income'!G:G,'High Income'!H:H)</f>
        <v>0</v>
      </c>
      <c r="G704">
        <f>_xlfn.XLOOKUP(C704,'Low Poverty'!G:G,'Low Poverty'!C:C)</f>
        <v>54.1</v>
      </c>
      <c r="H704">
        <f>_xlfn.XLOOKUP(C704,'Low Poverty'!G:G,'Low Poverty'!H:H)</f>
        <v>0</v>
      </c>
      <c r="I704">
        <f>_xlfn.XLOOKUP(A:A,'Low Unemployment'!A:A,'Low Unemployment'!B:B)</f>
        <v>4.9000000000000004</v>
      </c>
      <c r="J704">
        <f>_xlfn.XLOOKUP(A704,'Low Unemployment'!A:A,'Low Unemployment'!C:C)</f>
        <v>0</v>
      </c>
      <c r="K704">
        <f>_xlfn.XLOOKUP(A704,'Primary Care Physician'!A:A,'Primary Care Physician'!B:B)</f>
        <v>1971</v>
      </c>
      <c r="L704">
        <f>_xlfn.XLOOKUP(A704,'Primary Care Physician'!A:A,'Primary Care Physician'!C:C)</f>
        <v>1</v>
      </c>
      <c r="M704">
        <f>IFERROR(_xlfn.XLOOKUP(C704,RECAP!E:E,RECAP!F:F),0)</f>
        <v>-1</v>
      </c>
      <c r="N704">
        <f>IFERROR(_xlfn.XLOOKUP(Table3[[#This Row],[Full Tract]],'IN QCT'!A:A,'IN QCT'!B:B),0)</f>
        <v>1</v>
      </c>
    </row>
    <row r="705" spans="1:14" x14ac:dyDescent="0.25">
      <c r="A705" t="s">
        <v>2752</v>
      </c>
      <c r="B705" t="s">
        <v>265</v>
      </c>
      <c r="C705">
        <v>18089020700</v>
      </c>
      <c r="D705">
        <f t="shared" si="10"/>
        <v>1</v>
      </c>
      <c r="E705" s="8">
        <f>_xlfn.XLOOKUP(C705,'High Income'!G:G,'High Income'!C:C)</f>
        <v>36244</v>
      </c>
      <c r="F705">
        <f>_xlfn.XLOOKUP(C705,'High Income'!G:G,'High Income'!H:H)</f>
        <v>0</v>
      </c>
      <c r="G705">
        <f>_xlfn.XLOOKUP(C705,'Low Poverty'!G:G,'Low Poverty'!C:C)</f>
        <v>36.4</v>
      </c>
      <c r="H705">
        <f>_xlfn.XLOOKUP(C705,'Low Poverty'!G:G,'Low Poverty'!H:H)</f>
        <v>0</v>
      </c>
      <c r="I705">
        <f>_xlfn.XLOOKUP(A:A,'Low Unemployment'!A:A,'Low Unemployment'!B:B)</f>
        <v>4.9000000000000004</v>
      </c>
      <c r="J705">
        <f>_xlfn.XLOOKUP(A705,'Low Unemployment'!A:A,'Low Unemployment'!C:C)</f>
        <v>0</v>
      </c>
      <c r="K705">
        <f>_xlfn.XLOOKUP(A705,'Primary Care Physician'!A:A,'Primary Care Physician'!B:B)</f>
        <v>1971</v>
      </c>
      <c r="L705">
        <f>_xlfn.XLOOKUP(A705,'Primary Care Physician'!A:A,'Primary Care Physician'!C:C)</f>
        <v>1</v>
      </c>
      <c r="M705">
        <f>IFERROR(_xlfn.XLOOKUP(C705,RECAP!E:E,RECAP!F:F),0)</f>
        <v>0</v>
      </c>
      <c r="N705">
        <f>IFERROR(_xlfn.XLOOKUP(Table3[[#This Row],[Full Tract]],'IN QCT'!A:A,'IN QCT'!B:B),0)</f>
        <v>1</v>
      </c>
    </row>
    <row r="706" spans="1:14" x14ac:dyDescent="0.25">
      <c r="A706" t="s">
        <v>2752</v>
      </c>
      <c r="B706" t="s">
        <v>285</v>
      </c>
      <c r="C706">
        <v>18089020800</v>
      </c>
      <c r="D706">
        <f t="shared" ref="D706:D769" si="11">F706+H706+J706+L706+M706</f>
        <v>1</v>
      </c>
      <c r="E706" s="8">
        <f>_xlfn.XLOOKUP(C706,'High Income'!G:G,'High Income'!C:C)</f>
        <v>36804</v>
      </c>
      <c r="F706">
        <f>_xlfn.XLOOKUP(C706,'High Income'!G:G,'High Income'!H:H)</f>
        <v>0</v>
      </c>
      <c r="G706">
        <f>_xlfn.XLOOKUP(C706,'Low Poverty'!G:G,'Low Poverty'!C:C)</f>
        <v>31.7</v>
      </c>
      <c r="H706">
        <f>_xlfn.XLOOKUP(C706,'Low Poverty'!G:G,'Low Poverty'!H:H)</f>
        <v>0</v>
      </c>
      <c r="I706">
        <f>_xlfn.XLOOKUP(A:A,'Low Unemployment'!A:A,'Low Unemployment'!B:B)</f>
        <v>4.9000000000000004</v>
      </c>
      <c r="J706">
        <f>_xlfn.XLOOKUP(A706,'Low Unemployment'!A:A,'Low Unemployment'!C:C)</f>
        <v>0</v>
      </c>
      <c r="K706">
        <f>_xlfn.XLOOKUP(A706,'Primary Care Physician'!A:A,'Primary Care Physician'!B:B)</f>
        <v>1971</v>
      </c>
      <c r="L706">
        <f>_xlfn.XLOOKUP(A706,'Primary Care Physician'!A:A,'Primary Care Physician'!C:C)</f>
        <v>1</v>
      </c>
      <c r="M706">
        <f>IFERROR(_xlfn.XLOOKUP(C706,RECAP!E:E,RECAP!F:F),0)</f>
        <v>0</v>
      </c>
      <c r="N706">
        <f>IFERROR(_xlfn.XLOOKUP(Table3[[#This Row],[Full Tract]],'IN QCT'!A:A,'IN QCT'!B:B),0)</f>
        <v>1</v>
      </c>
    </row>
    <row r="707" spans="1:14" x14ac:dyDescent="0.25">
      <c r="A707" t="s">
        <v>2752</v>
      </c>
      <c r="B707" t="s">
        <v>739</v>
      </c>
      <c r="C707">
        <v>18089020900</v>
      </c>
      <c r="D707">
        <f t="shared" si="11"/>
        <v>1</v>
      </c>
      <c r="E707" s="8">
        <f>_xlfn.XLOOKUP(C707,'High Income'!G:G,'High Income'!C:C)</f>
        <v>51591</v>
      </c>
      <c r="F707">
        <f>_xlfn.XLOOKUP(C707,'High Income'!G:G,'High Income'!H:H)</f>
        <v>0</v>
      </c>
      <c r="G707">
        <f>_xlfn.XLOOKUP(C707,'Low Poverty'!G:G,'Low Poverty'!C:C)</f>
        <v>22.1</v>
      </c>
      <c r="H707">
        <f>_xlfn.XLOOKUP(C707,'Low Poverty'!G:G,'Low Poverty'!H:H)</f>
        <v>0</v>
      </c>
      <c r="I707">
        <f>_xlfn.XLOOKUP(A:A,'Low Unemployment'!A:A,'Low Unemployment'!B:B)</f>
        <v>4.9000000000000004</v>
      </c>
      <c r="J707">
        <f>_xlfn.XLOOKUP(A707,'Low Unemployment'!A:A,'Low Unemployment'!C:C)</f>
        <v>0</v>
      </c>
      <c r="K707">
        <f>_xlfn.XLOOKUP(A707,'Primary Care Physician'!A:A,'Primary Care Physician'!B:B)</f>
        <v>1971</v>
      </c>
      <c r="L707">
        <f>_xlfn.XLOOKUP(A707,'Primary Care Physician'!A:A,'Primary Care Physician'!C:C)</f>
        <v>1</v>
      </c>
      <c r="M707">
        <f>IFERROR(_xlfn.XLOOKUP(C707,RECAP!E:E,RECAP!F:F),0)</f>
        <v>0</v>
      </c>
      <c r="N707">
        <f>IFERROR(_xlfn.XLOOKUP(Table3[[#This Row],[Full Tract]],'IN QCT'!A:A,'IN QCT'!B:B),0)</f>
        <v>0</v>
      </c>
    </row>
    <row r="708" spans="1:14" x14ac:dyDescent="0.25">
      <c r="A708" t="s">
        <v>2752</v>
      </c>
      <c r="B708" t="s">
        <v>1365</v>
      </c>
      <c r="C708">
        <v>18089021000</v>
      </c>
      <c r="D708">
        <f t="shared" si="11"/>
        <v>1</v>
      </c>
      <c r="E708" s="8">
        <f>_xlfn.XLOOKUP(C708,'High Income'!G:G,'High Income'!C:C)</f>
        <v>67018</v>
      </c>
      <c r="F708">
        <f>_xlfn.XLOOKUP(C708,'High Income'!G:G,'High Income'!H:H)</f>
        <v>0</v>
      </c>
      <c r="G708">
        <f>_xlfn.XLOOKUP(C708,'Low Poverty'!G:G,'Low Poverty'!C:C)</f>
        <v>15.1</v>
      </c>
      <c r="H708">
        <f>_xlfn.XLOOKUP(C708,'Low Poverty'!G:G,'Low Poverty'!H:H)</f>
        <v>0</v>
      </c>
      <c r="I708">
        <f>_xlfn.XLOOKUP(A:A,'Low Unemployment'!A:A,'Low Unemployment'!B:B)</f>
        <v>4.9000000000000004</v>
      </c>
      <c r="J708">
        <f>_xlfn.XLOOKUP(A708,'Low Unemployment'!A:A,'Low Unemployment'!C:C)</f>
        <v>0</v>
      </c>
      <c r="K708">
        <f>_xlfn.XLOOKUP(A708,'Primary Care Physician'!A:A,'Primary Care Physician'!B:B)</f>
        <v>1971</v>
      </c>
      <c r="L708">
        <f>_xlfn.XLOOKUP(A708,'Primary Care Physician'!A:A,'Primary Care Physician'!C:C)</f>
        <v>1</v>
      </c>
      <c r="M708">
        <f>IFERROR(_xlfn.XLOOKUP(C708,RECAP!E:E,RECAP!F:F),0)</f>
        <v>0</v>
      </c>
      <c r="N708">
        <f>IFERROR(_xlfn.XLOOKUP(Table3[[#This Row],[Full Tract]],'IN QCT'!A:A,'IN QCT'!B:B),0)</f>
        <v>0</v>
      </c>
    </row>
    <row r="709" spans="1:14" x14ac:dyDescent="0.25">
      <c r="A709" t="s">
        <v>2752</v>
      </c>
      <c r="B709" t="s">
        <v>1097</v>
      </c>
      <c r="C709">
        <v>18089021100</v>
      </c>
      <c r="D709">
        <f t="shared" si="11"/>
        <v>1</v>
      </c>
      <c r="E709" s="8">
        <f>_xlfn.XLOOKUP(C709,'High Income'!G:G,'High Income'!C:C)</f>
        <v>60120</v>
      </c>
      <c r="F709">
        <f>_xlfn.XLOOKUP(C709,'High Income'!G:G,'High Income'!H:H)</f>
        <v>0</v>
      </c>
      <c r="G709">
        <f>_xlfn.XLOOKUP(C709,'Low Poverty'!G:G,'Low Poverty'!C:C)</f>
        <v>14.7</v>
      </c>
      <c r="H709">
        <f>_xlfn.XLOOKUP(C709,'Low Poverty'!G:G,'Low Poverty'!H:H)</f>
        <v>0</v>
      </c>
      <c r="I709">
        <f>_xlfn.XLOOKUP(A:A,'Low Unemployment'!A:A,'Low Unemployment'!B:B)</f>
        <v>4.9000000000000004</v>
      </c>
      <c r="J709">
        <f>_xlfn.XLOOKUP(A709,'Low Unemployment'!A:A,'Low Unemployment'!C:C)</f>
        <v>0</v>
      </c>
      <c r="K709">
        <f>_xlfn.XLOOKUP(A709,'Primary Care Physician'!A:A,'Primary Care Physician'!B:B)</f>
        <v>1971</v>
      </c>
      <c r="L709">
        <f>_xlfn.XLOOKUP(A709,'Primary Care Physician'!A:A,'Primary Care Physician'!C:C)</f>
        <v>1</v>
      </c>
      <c r="M709">
        <f>IFERROR(_xlfn.XLOOKUP(C709,RECAP!E:E,RECAP!F:F),0)</f>
        <v>0</v>
      </c>
      <c r="N709">
        <f>IFERROR(_xlfn.XLOOKUP(Table3[[#This Row],[Full Tract]],'IN QCT'!A:A,'IN QCT'!B:B),0)</f>
        <v>0</v>
      </c>
    </row>
    <row r="710" spans="1:14" x14ac:dyDescent="0.25">
      <c r="A710" t="s">
        <v>2752</v>
      </c>
      <c r="B710" t="s">
        <v>1221</v>
      </c>
      <c r="C710">
        <v>18089021300</v>
      </c>
      <c r="D710">
        <f t="shared" si="11"/>
        <v>1</v>
      </c>
      <c r="E710" s="8">
        <f>_xlfn.XLOOKUP(C710,'High Income'!G:G,'High Income'!C:C)</f>
        <v>63547</v>
      </c>
      <c r="F710">
        <f>_xlfn.XLOOKUP(C710,'High Income'!G:G,'High Income'!H:H)</f>
        <v>0</v>
      </c>
      <c r="G710">
        <f>_xlfn.XLOOKUP(C710,'Low Poverty'!G:G,'Low Poverty'!C:C)</f>
        <v>8.8000000000000007</v>
      </c>
      <c r="H710">
        <f>_xlfn.XLOOKUP(C710,'Low Poverty'!G:G,'Low Poverty'!H:H)</f>
        <v>0</v>
      </c>
      <c r="I710">
        <f>_xlfn.XLOOKUP(A:A,'Low Unemployment'!A:A,'Low Unemployment'!B:B)</f>
        <v>4.9000000000000004</v>
      </c>
      <c r="J710">
        <f>_xlfn.XLOOKUP(A710,'Low Unemployment'!A:A,'Low Unemployment'!C:C)</f>
        <v>0</v>
      </c>
      <c r="K710">
        <f>_xlfn.XLOOKUP(A710,'Primary Care Physician'!A:A,'Primary Care Physician'!B:B)</f>
        <v>1971</v>
      </c>
      <c r="L710">
        <f>_xlfn.XLOOKUP(A710,'Primary Care Physician'!A:A,'Primary Care Physician'!C:C)</f>
        <v>1</v>
      </c>
      <c r="M710">
        <f>IFERROR(_xlfn.XLOOKUP(C710,RECAP!E:E,RECAP!F:F),0)</f>
        <v>0</v>
      </c>
      <c r="N710">
        <f>IFERROR(_xlfn.XLOOKUP(Table3[[#This Row],[Full Tract]],'IN QCT'!A:A,'IN QCT'!B:B),0)</f>
        <v>0</v>
      </c>
    </row>
    <row r="711" spans="1:14" x14ac:dyDescent="0.25">
      <c r="A711" t="s">
        <v>2752</v>
      </c>
      <c r="B711" t="s">
        <v>965</v>
      </c>
      <c r="C711">
        <v>18089021400</v>
      </c>
      <c r="D711">
        <f t="shared" si="11"/>
        <v>1</v>
      </c>
      <c r="E711" s="8">
        <f>_xlfn.XLOOKUP(C711,'High Income'!G:G,'High Income'!C:C)</f>
        <v>56744</v>
      </c>
      <c r="F711">
        <f>_xlfn.XLOOKUP(C711,'High Income'!G:G,'High Income'!H:H)</f>
        <v>0</v>
      </c>
      <c r="G711">
        <f>_xlfn.XLOOKUP(C711,'Low Poverty'!G:G,'Low Poverty'!C:C)</f>
        <v>9.4</v>
      </c>
      <c r="H711">
        <f>_xlfn.XLOOKUP(C711,'Low Poverty'!G:G,'Low Poverty'!H:H)</f>
        <v>0</v>
      </c>
      <c r="I711">
        <f>_xlfn.XLOOKUP(A:A,'Low Unemployment'!A:A,'Low Unemployment'!B:B)</f>
        <v>4.9000000000000004</v>
      </c>
      <c r="J711">
        <f>_xlfn.XLOOKUP(A711,'Low Unemployment'!A:A,'Low Unemployment'!C:C)</f>
        <v>0</v>
      </c>
      <c r="K711">
        <f>_xlfn.XLOOKUP(A711,'Primary Care Physician'!A:A,'Primary Care Physician'!B:B)</f>
        <v>1971</v>
      </c>
      <c r="L711">
        <f>_xlfn.XLOOKUP(A711,'Primary Care Physician'!A:A,'Primary Care Physician'!C:C)</f>
        <v>1</v>
      </c>
      <c r="M711">
        <f>IFERROR(_xlfn.XLOOKUP(C711,RECAP!E:E,RECAP!F:F),0)</f>
        <v>0</v>
      </c>
      <c r="N711">
        <f>IFERROR(_xlfn.XLOOKUP(Table3[[#This Row],[Full Tract]],'IN QCT'!A:A,'IN QCT'!B:B),0)</f>
        <v>0</v>
      </c>
    </row>
    <row r="712" spans="1:14" x14ac:dyDescent="0.25">
      <c r="A712" t="s">
        <v>2752</v>
      </c>
      <c r="B712" t="s">
        <v>1837</v>
      </c>
      <c r="C712">
        <v>18089021500</v>
      </c>
      <c r="D712">
        <f t="shared" si="11"/>
        <v>1</v>
      </c>
      <c r="E712" s="8">
        <f>_xlfn.XLOOKUP(C712,'High Income'!G:G,'High Income'!C:C)</f>
        <v>80667</v>
      </c>
      <c r="F712">
        <f>_xlfn.XLOOKUP(C712,'High Income'!G:G,'High Income'!H:H)</f>
        <v>0</v>
      </c>
      <c r="G712">
        <f>_xlfn.XLOOKUP(C712,'Low Poverty'!G:G,'Low Poverty'!C:C)</f>
        <v>10.6</v>
      </c>
      <c r="H712">
        <f>_xlfn.XLOOKUP(C712,'Low Poverty'!G:G,'Low Poverty'!H:H)</f>
        <v>0</v>
      </c>
      <c r="I712">
        <f>_xlfn.XLOOKUP(A:A,'Low Unemployment'!A:A,'Low Unemployment'!B:B)</f>
        <v>4.9000000000000004</v>
      </c>
      <c r="J712">
        <f>_xlfn.XLOOKUP(A712,'Low Unemployment'!A:A,'Low Unemployment'!C:C)</f>
        <v>0</v>
      </c>
      <c r="K712">
        <f>_xlfn.XLOOKUP(A712,'Primary Care Physician'!A:A,'Primary Care Physician'!B:B)</f>
        <v>1971</v>
      </c>
      <c r="L712">
        <f>_xlfn.XLOOKUP(A712,'Primary Care Physician'!A:A,'Primary Care Physician'!C:C)</f>
        <v>1</v>
      </c>
      <c r="M712">
        <f>IFERROR(_xlfn.XLOOKUP(C712,RECAP!E:E,RECAP!F:F),0)</f>
        <v>0</v>
      </c>
      <c r="N712">
        <f>IFERROR(_xlfn.XLOOKUP(Table3[[#This Row],[Full Tract]],'IN QCT'!A:A,'IN QCT'!B:B),0)</f>
        <v>0</v>
      </c>
    </row>
    <row r="713" spans="1:14" x14ac:dyDescent="0.25">
      <c r="A713" t="s">
        <v>2752</v>
      </c>
      <c r="B713" t="s">
        <v>1577</v>
      </c>
      <c r="C713">
        <v>18089021600</v>
      </c>
      <c r="D713">
        <f t="shared" si="11"/>
        <v>1</v>
      </c>
      <c r="E713" s="8">
        <f>_xlfn.XLOOKUP(C713,'High Income'!G:G,'High Income'!C:C)</f>
        <v>72772</v>
      </c>
      <c r="F713">
        <f>_xlfn.XLOOKUP(C713,'High Income'!G:G,'High Income'!H:H)</f>
        <v>0</v>
      </c>
      <c r="G713">
        <f>_xlfn.XLOOKUP(C713,'Low Poverty'!G:G,'Low Poverty'!C:C)</f>
        <v>13.7</v>
      </c>
      <c r="H713">
        <f>_xlfn.XLOOKUP(C713,'Low Poverty'!G:G,'Low Poverty'!H:H)</f>
        <v>0</v>
      </c>
      <c r="I713">
        <f>_xlfn.XLOOKUP(A:A,'Low Unemployment'!A:A,'Low Unemployment'!B:B)</f>
        <v>4.9000000000000004</v>
      </c>
      <c r="J713">
        <f>_xlfn.XLOOKUP(A713,'Low Unemployment'!A:A,'Low Unemployment'!C:C)</f>
        <v>0</v>
      </c>
      <c r="K713">
        <f>_xlfn.XLOOKUP(A713,'Primary Care Physician'!A:A,'Primary Care Physician'!B:B)</f>
        <v>1971</v>
      </c>
      <c r="L713">
        <f>_xlfn.XLOOKUP(A713,'Primary Care Physician'!A:A,'Primary Care Physician'!C:C)</f>
        <v>1</v>
      </c>
      <c r="M713">
        <f>IFERROR(_xlfn.XLOOKUP(C713,RECAP!E:E,RECAP!F:F),0)</f>
        <v>0</v>
      </c>
      <c r="N713">
        <f>IFERROR(_xlfn.XLOOKUP(Table3[[#This Row],[Full Tract]],'IN QCT'!A:A,'IN QCT'!B:B),0)</f>
        <v>0</v>
      </c>
    </row>
    <row r="714" spans="1:14" x14ac:dyDescent="0.25">
      <c r="A714" t="s">
        <v>2752</v>
      </c>
      <c r="B714" t="s">
        <v>1151</v>
      </c>
      <c r="C714">
        <v>18089021700</v>
      </c>
      <c r="D714">
        <f t="shared" si="11"/>
        <v>1</v>
      </c>
      <c r="E714" s="8">
        <f>_xlfn.XLOOKUP(C714,'High Income'!G:G,'High Income'!C:C)</f>
        <v>61658</v>
      </c>
      <c r="F714">
        <f>_xlfn.XLOOKUP(C714,'High Income'!G:G,'High Income'!H:H)</f>
        <v>0</v>
      </c>
      <c r="G714">
        <f>_xlfn.XLOOKUP(C714,'Low Poverty'!G:G,'Low Poverty'!C:C)</f>
        <v>10</v>
      </c>
      <c r="H714">
        <f>_xlfn.XLOOKUP(C714,'Low Poverty'!G:G,'Low Poverty'!H:H)</f>
        <v>0</v>
      </c>
      <c r="I714">
        <f>_xlfn.XLOOKUP(A:A,'Low Unemployment'!A:A,'Low Unemployment'!B:B)</f>
        <v>4.9000000000000004</v>
      </c>
      <c r="J714">
        <f>_xlfn.XLOOKUP(A714,'Low Unemployment'!A:A,'Low Unemployment'!C:C)</f>
        <v>0</v>
      </c>
      <c r="K714">
        <f>_xlfn.XLOOKUP(A714,'Primary Care Physician'!A:A,'Primary Care Physician'!B:B)</f>
        <v>1971</v>
      </c>
      <c r="L714">
        <f>_xlfn.XLOOKUP(A714,'Primary Care Physician'!A:A,'Primary Care Physician'!C:C)</f>
        <v>1</v>
      </c>
      <c r="M714">
        <f>IFERROR(_xlfn.XLOOKUP(C714,RECAP!E:E,RECAP!F:F),0)</f>
        <v>0</v>
      </c>
      <c r="N714">
        <f>IFERROR(_xlfn.XLOOKUP(Table3[[#This Row],[Full Tract]],'IN QCT'!A:A,'IN QCT'!B:B),0)</f>
        <v>0</v>
      </c>
    </row>
    <row r="715" spans="1:14" x14ac:dyDescent="0.25">
      <c r="A715" t="s">
        <v>2752</v>
      </c>
      <c r="B715" t="s">
        <v>737</v>
      </c>
      <c r="C715">
        <v>18089021800</v>
      </c>
      <c r="D715">
        <f t="shared" si="11"/>
        <v>1</v>
      </c>
      <c r="E715" s="8">
        <f>_xlfn.XLOOKUP(C715,'High Income'!G:G,'High Income'!C:C)</f>
        <v>51546</v>
      </c>
      <c r="F715">
        <f>_xlfn.XLOOKUP(C715,'High Income'!G:G,'High Income'!H:H)</f>
        <v>0</v>
      </c>
      <c r="G715">
        <f>_xlfn.XLOOKUP(C715,'Low Poverty'!G:G,'Low Poverty'!C:C)</f>
        <v>15.8</v>
      </c>
      <c r="H715">
        <f>_xlfn.XLOOKUP(C715,'Low Poverty'!G:G,'Low Poverty'!H:H)</f>
        <v>0</v>
      </c>
      <c r="I715">
        <f>_xlfn.XLOOKUP(A:A,'Low Unemployment'!A:A,'Low Unemployment'!B:B)</f>
        <v>4.9000000000000004</v>
      </c>
      <c r="J715">
        <f>_xlfn.XLOOKUP(A715,'Low Unemployment'!A:A,'Low Unemployment'!C:C)</f>
        <v>0</v>
      </c>
      <c r="K715">
        <f>_xlfn.XLOOKUP(A715,'Primary Care Physician'!A:A,'Primary Care Physician'!B:B)</f>
        <v>1971</v>
      </c>
      <c r="L715">
        <f>_xlfn.XLOOKUP(A715,'Primary Care Physician'!A:A,'Primary Care Physician'!C:C)</f>
        <v>1</v>
      </c>
      <c r="M715">
        <f>IFERROR(_xlfn.XLOOKUP(C715,RECAP!E:E,RECAP!F:F),0)</f>
        <v>0</v>
      </c>
      <c r="N715">
        <f>IFERROR(_xlfn.XLOOKUP(Table3[[#This Row],[Full Tract]],'IN QCT'!A:A,'IN QCT'!B:B),0)</f>
        <v>1</v>
      </c>
    </row>
    <row r="716" spans="1:14" x14ac:dyDescent="0.25">
      <c r="A716" t="s">
        <v>2752</v>
      </c>
      <c r="B716" t="s">
        <v>803</v>
      </c>
      <c r="C716">
        <v>18089021900</v>
      </c>
      <c r="D716">
        <f t="shared" si="11"/>
        <v>1</v>
      </c>
      <c r="E716" s="8">
        <f>_xlfn.XLOOKUP(C716,'High Income'!G:G,'High Income'!C:C)</f>
        <v>53083</v>
      </c>
      <c r="F716">
        <f>_xlfn.XLOOKUP(C716,'High Income'!G:G,'High Income'!H:H)</f>
        <v>0</v>
      </c>
      <c r="G716">
        <f>_xlfn.XLOOKUP(C716,'Low Poverty'!G:G,'Low Poverty'!C:C)</f>
        <v>13.6</v>
      </c>
      <c r="H716">
        <f>_xlfn.XLOOKUP(C716,'Low Poverty'!G:G,'Low Poverty'!H:H)</f>
        <v>0</v>
      </c>
      <c r="I716">
        <f>_xlfn.XLOOKUP(A:A,'Low Unemployment'!A:A,'Low Unemployment'!B:B)</f>
        <v>4.9000000000000004</v>
      </c>
      <c r="J716">
        <f>_xlfn.XLOOKUP(A716,'Low Unemployment'!A:A,'Low Unemployment'!C:C)</f>
        <v>0</v>
      </c>
      <c r="K716">
        <f>_xlfn.XLOOKUP(A716,'Primary Care Physician'!A:A,'Primary Care Physician'!B:B)</f>
        <v>1971</v>
      </c>
      <c r="L716">
        <f>_xlfn.XLOOKUP(A716,'Primary Care Physician'!A:A,'Primary Care Physician'!C:C)</f>
        <v>1</v>
      </c>
      <c r="M716">
        <f>IFERROR(_xlfn.XLOOKUP(C716,RECAP!E:E,RECAP!F:F),0)</f>
        <v>0</v>
      </c>
      <c r="N716">
        <f>IFERROR(_xlfn.XLOOKUP(Table3[[#This Row],[Full Tract]],'IN QCT'!A:A,'IN QCT'!B:B),0)</f>
        <v>0</v>
      </c>
    </row>
    <row r="717" spans="1:14" x14ac:dyDescent="0.25">
      <c r="A717" t="s">
        <v>2752</v>
      </c>
      <c r="B717" t="s">
        <v>781</v>
      </c>
      <c r="C717">
        <v>18089022000</v>
      </c>
      <c r="D717">
        <f t="shared" si="11"/>
        <v>1</v>
      </c>
      <c r="E717" s="8">
        <f>_xlfn.XLOOKUP(C717,'High Income'!G:G,'High Income'!C:C)</f>
        <v>52762</v>
      </c>
      <c r="F717">
        <f>_xlfn.XLOOKUP(C717,'High Income'!G:G,'High Income'!H:H)</f>
        <v>0</v>
      </c>
      <c r="G717">
        <f>_xlfn.XLOOKUP(C717,'Low Poverty'!G:G,'Low Poverty'!C:C)</f>
        <v>11.8</v>
      </c>
      <c r="H717">
        <f>_xlfn.XLOOKUP(C717,'Low Poverty'!G:G,'Low Poverty'!H:H)</f>
        <v>0</v>
      </c>
      <c r="I717">
        <f>_xlfn.XLOOKUP(A:A,'Low Unemployment'!A:A,'Low Unemployment'!B:B)</f>
        <v>4.9000000000000004</v>
      </c>
      <c r="J717">
        <f>_xlfn.XLOOKUP(A717,'Low Unemployment'!A:A,'Low Unemployment'!C:C)</f>
        <v>0</v>
      </c>
      <c r="K717">
        <f>_xlfn.XLOOKUP(A717,'Primary Care Physician'!A:A,'Primary Care Physician'!B:B)</f>
        <v>1971</v>
      </c>
      <c r="L717">
        <f>_xlfn.XLOOKUP(A717,'Primary Care Physician'!A:A,'Primary Care Physician'!C:C)</f>
        <v>1</v>
      </c>
      <c r="M717">
        <f>IFERROR(_xlfn.XLOOKUP(C717,RECAP!E:E,RECAP!F:F),0)</f>
        <v>0</v>
      </c>
      <c r="N717">
        <f>IFERROR(_xlfn.XLOOKUP(Table3[[#This Row],[Full Tract]],'IN QCT'!A:A,'IN QCT'!B:B),0)</f>
        <v>0</v>
      </c>
    </row>
    <row r="718" spans="1:14" x14ac:dyDescent="0.25">
      <c r="A718" t="s">
        <v>2752</v>
      </c>
      <c r="B718" t="s">
        <v>59</v>
      </c>
      <c r="C718">
        <v>18089030100</v>
      </c>
      <c r="D718">
        <f t="shared" si="11"/>
        <v>0</v>
      </c>
      <c r="E718" s="8">
        <f>_xlfn.XLOOKUP(C718,'High Income'!G:G,'High Income'!C:C)</f>
        <v>10962</v>
      </c>
      <c r="F718">
        <f>_xlfn.XLOOKUP(C718,'High Income'!G:G,'High Income'!H:H)</f>
        <v>0</v>
      </c>
      <c r="G718">
        <f>_xlfn.XLOOKUP(C718,'Low Poverty'!G:G,'Low Poverty'!C:C)</f>
        <v>66.7</v>
      </c>
      <c r="H718">
        <f>_xlfn.XLOOKUP(C718,'Low Poverty'!G:G,'Low Poverty'!H:H)</f>
        <v>0</v>
      </c>
      <c r="I718">
        <f>_xlfn.XLOOKUP(A:A,'Low Unemployment'!A:A,'Low Unemployment'!B:B)</f>
        <v>4.9000000000000004</v>
      </c>
      <c r="J718">
        <f>_xlfn.XLOOKUP(A718,'Low Unemployment'!A:A,'Low Unemployment'!C:C)</f>
        <v>0</v>
      </c>
      <c r="K718">
        <f>_xlfn.XLOOKUP(A718,'Primary Care Physician'!A:A,'Primary Care Physician'!B:B)</f>
        <v>1971</v>
      </c>
      <c r="L718">
        <f>_xlfn.XLOOKUP(A718,'Primary Care Physician'!A:A,'Primary Care Physician'!C:C)</f>
        <v>1</v>
      </c>
      <c r="M718">
        <f>IFERROR(_xlfn.XLOOKUP(C718,RECAP!E:E,RECAP!F:F),0)</f>
        <v>-1</v>
      </c>
      <c r="N718">
        <f>IFERROR(_xlfn.XLOOKUP(Table3[[#This Row],[Full Tract]],'IN QCT'!A:A,'IN QCT'!B:B),0)</f>
        <v>1</v>
      </c>
    </row>
    <row r="719" spans="1:14" x14ac:dyDescent="0.25">
      <c r="A719" t="s">
        <v>2752</v>
      </c>
      <c r="B719" t="s">
        <v>191</v>
      </c>
      <c r="C719">
        <v>18089030200</v>
      </c>
      <c r="D719">
        <f t="shared" si="11"/>
        <v>0</v>
      </c>
      <c r="E719" s="8">
        <f>_xlfn.XLOOKUP(C719,'High Income'!G:G,'High Income'!C:C)</f>
        <v>30972</v>
      </c>
      <c r="F719">
        <f>_xlfn.XLOOKUP(C719,'High Income'!G:G,'High Income'!H:H)</f>
        <v>0</v>
      </c>
      <c r="G719">
        <f>_xlfn.XLOOKUP(C719,'Low Poverty'!G:G,'Low Poverty'!C:C)</f>
        <v>39.9</v>
      </c>
      <c r="H719">
        <f>_xlfn.XLOOKUP(C719,'Low Poverty'!G:G,'Low Poverty'!H:H)</f>
        <v>0</v>
      </c>
      <c r="I719">
        <f>_xlfn.XLOOKUP(A:A,'Low Unemployment'!A:A,'Low Unemployment'!B:B)</f>
        <v>4.9000000000000004</v>
      </c>
      <c r="J719">
        <f>_xlfn.XLOOKUP(A719,'Low Unemployment'!A:A,'Low Unemployment'!C:C)</f>
        <v>0</v>
      </c>
      <c r="K719">
        <f>_xlfn.XLOOKUP(A719,'Primary Care Physician'!A:A,'Primary Care Physician'!B:B)</f>
        <v>1971</v>
      </c>
      <c r="L719">
        <f>_xlfn.XLOOKUP(A719,'Primary Care Physician'!A:A,'Primary Care Physician'!C:C)</f>
        <v>1</v>
      </c>
      <c r="M719">
        <f>IFERROR(_xlfn.XLOOKUP(C719,RECAP!E:E,RECAP!F:F),0)</f>
        <v>-1</v>
      </c>
      <c r="N719">
        <f>IFERROR(_xlfn.XLOOKUP(Table3[[#This Row],[Full Tract]],'IN QCT'!A:A,'IN QCT'!B:B),0)</f>
        <v>1</v>
      </c>
    </row>
    <row r="720" spans="1:14" x14ac:dyDescent="0.25">
      <c r="A720" t="s">
        <v>2752</v>
      </c>
      <c r="B720" t="s">
        <v>379</v>
      </c>
      <c r="C720">
        <v>18089030300</v>
      </c>
      <c r="D720">
        <f t="shared" si="11"/>
        <v>0</v>
      </c>
      <c r="E720" s="8">
        <f>_xlfn.XLOOKUP(C720,'High Income'!G:G,'High Income'!C:C)</f>
        <v>41190</v>
      </c>
      <c r="F720">
        <f>_xlfn.XLOOKUP(C720,'High Income'!G:G,'High Income'!H:H)</f>
        <v>0</v>
      </c>
      <c r="G720">
        <f>_xlfn.XLOOKUP(C720,'Low Poverty'!G:G,'Low Poverty'!C:C)</f>
        <v>38.200000000000003</v>
      </c>
      <c r="H720">
        <f>_xlfn.XLOOKUP(C720,'Low Poverty'!G:G,'Low Poverty'!H:H)</f>
        <v>0</v>
      </c>
      <c r="I720">
        <f>_xlfn.XLOOKUP(A:A,'Low Unemployment'!A:A,'Low Unemployment'!B:B)</f>
        <v>4.9000000000000004</v>
      </c>
      <c r="J720">
        <f>_xlfn.XLOOKUP(A720,'Low Unemployment'!A:A,'Low Unemployment'!C:C)</f>
        <v>0</v>
      </c>
      <c r="K720">
        <f>_xlfn.XLOOKUP(A720,'Primary Care Physician'!A:A,'Primary Care Physician'!B:B)</f>
        <v>1971</v>
      </c>
      <c r="L720">
        <f>_xlfn.XLOOKUP(A720,'Primary Care Physician'!A:A,'Primary Care Physician'!C:C)</f>
        <v>1</v>
      </c>
      <c r="M720">
        <f>IFERROR(_xlfn.XLOOKUP(C720,RECAP!E:E,RECAP!F:F),0)</f>
        <v>-1</v>
      </c>
      <c r="N720">
        <f>IFERROR(_xlfn.XLOOKUP(Table3[[#This Row],[Full Tract]],'IN QCT'!A:A,'IN QCT'!B:B),0)</f>
        <v>0</v>
      </c>
    </row>
    <row r="721" spans="1:14" x14ac:dyDescent="0.25">
      <c r="A721" t="s">
        <v>2752</v>
      </c>
      <c r="B721" t="s">
        <v>393</v>
      </c>
      <c r="C721">
        <v>18089030400</v>
      </c>
      <c r="D721">
        <f t="shared" si="11"/>
        <v>1</v>
      </c>
      <c r="E721" s="8">
        <f>_xlfn.XLOOKUP(C721,'High Income'!G:G,'High Income'!C:C)</f>
        <v>41518</v>
      </c>
      <c r="F721">
        <f>_xlfn.XLOOKUP(C721,'High Income'!G:G,'High Income'!H:H)</f>
        <v>0</v>
      </c>
      <c r="G721">
        <f>_xlfn.XLOOKUP(C721,'Low Poverty'!G:G,'Low Poverty'!C:C)</f>
        <v>21.9</v>
      </c>
      <c r="H721">
        <f>_xlfn.XLOOKUP(C721,'Low Poverty'!G:G,'Low Poverty'!H:H)</f>
        <v>0</v>
      </c>
      <c r="I721">
        <f>_xlfn.XLOOKUP(A:A,'Low Unemployment'!A:A,'Low Unemployment'!B:B)</f>
        <v>4.9000000000000004</v>
      </c>
      <c r="J721">
        <f>_xlfn.XLOOKUP(A721,'Low Unemployment'!A:A,'Low Unemployment'!C:C)</f>
        <v>0</v>
      </c>
      <c r="K721">
        <f>_xlfn.XLOOKUP(A721,'Primary Care Physician'!A:A,'Primary Care Physician'!B:B)</f>
        <v>1971</v>
      </c>
      <c r="L721">
        <f>_xlfn.XLOOKUP(A721,'Primary Care Physician'!A:A,'Primary Care Physician'!C:C)</f>
        <v>1</v>
      </c>
      <c r="M721">
        <f>IFERROR(_xlfn.XLOOKUP(C721,RECAP!E:E,RECAP!F:F),0)</f>
        <v>0</v>
      </c>
      <c r="N721">
        <f>IFERROR(_xlfn.XLOOKUP(Table3[[#This Row],[Full Tract]],'IN QCT'!A:A,'IN QCT'!B:B),0)</f>
        <v>1</v>
      </c>
    </row>
    <row r="722" spans="1:14" x14ac:dyDescent="0.25">
      <c r="A722" t="s">
        <v>2752</v>
      </c>
      <c r="B722" t="s">
        <v>529</v>
      </c>
      <c r="C722">
        <v>18089030500</v>
      </c>
      <c r="D722">
        <f t="shared" si="11"/>
        <v>1</v>
      </c>
      <c r="E722" s="8">
        <f>_xlfn.XLOOKUP(C722,'High Income'!G:G,'High Income'!C:C)</f>
        <v>45000</v>
      </c>
      <c r="F722">
        <f>_xlfn.XLOOKUP(C722,'High Income'!G:G,'High Income'!H:H)</f>
        <v>0</v>
      </c>
      <c r="G722">
        <f>_xlfn.XLOOKUP(C722,'Low Poverty'!G:G,'Low Poverty'!C:C)</f>
        <v>22.7</v>
      </c>
      <c r="H722">
        <f>_xlfn.XLOOKUP(C722,'Low Poverty'!G:G,'Low Poverty'!H:H)</f>
        <v>0</v>
      </c>
      <c r="I722">
        <f>_xlfn.XLOOKUP(A:A,'Low Unemployment'!A:A,'Low Unemployment'!B:B)</f>
        <v>4.9000000000000004</v>
      </c>
      <c r="J722">
        <f>_xlfn.XLOOKUP(A722,'Low Unemployment'!A:A,'Low Unemployment'!C:C)</f>
        <v>0</v>
      </c>
      <c r="K722">
        <f>_xlfn.XLOOKUP(A722,'Primary Care Physician'!A:A,'Primary Care Physician'!B:B)</f>
        <v>1971</v>
      </c>
      <c r="L722">
        <f>_xlfn.XLOOKUP(A722,'Primary Care Physician'!A:A,'Primary Care Physician'!C:C)</f>
        <v>1</v>
      </c>
      <c r="M722">
        <f>IFERROR(_xlfn.XLOOKUP(C722,RECAP!E:E,RECAP!F:F),0)</f>
        <v>0</v>
      </c>
      <c r="N722">
        <f>IFERROR(_xlfn.XLOOKUP(Table3[[#This Row],[Full Tract]],'IN QCT'!A:A,'IN QCT'!B:B),0)</f>
        <v>0</v>
      </c>
    </row>
    <row r="723" spans="1:14" x14ac:dyDescent="0.25">
      <c r="A723" t="s">
        <v>2752</v>
      </c>
      <c r="B723" t="s">
        <v>595</v>
      </c>
      <c r="C723">
        <v>18089030600</v>
      </c>
      <c r="D723">
        <f t="shared" si="11"/>
        <v>1</v>
      </c>
      <c r="E723" s="8">
        <f>_xlfn.XLOOKUP(C723,'High Income'!G:G,'High Income'!C:C)</f>
        <v>46733</v>
      </c>
      <c r="F723">
        <f>_xlfn.XLOOKUP(C723,'High Income'!G:G,'High Income'!H:H)</f>
        <v>0</v>
      </c>
      <c r="G723">
        <f>_xlfn.XLOOKUP(C723,'Low Poverty'!G:G,'Low Poverty'!C:C)</f>
        <v>30.3</v>
      </c>
      <c r="H723">
        <f>_xlfn.XLOOKUP(C723,'Low Poverty'!G:G,'Low Poverty'!H:H)</f>
        <v>0</v>
      </c>
      <c r="I723">
        <f>_xlfn.XLOOKUP(A:A,'Low Unemployment'!A:A,'Low Unemployment'!B:B)</f>
        <v>4.9000000000000004</v>
      </c>
      <c r="J723">
        <f>_xlfn.XLOOKUP(A723,'Low Unemployment'!A:A,'Low Unemployment'!C:C)</f>
        <v>0</v>
      </c>
      <c r="K723">
        <f>_xlfn.XLOOKUP(A723,'Primary Care Physician'!A:A,'Primary Care Physician'!B:B)</f>
        <v>1971</v>
      </c>
      <c r="L723">
        <f>_xlfn.XLOOKUP(A723,'Primary Care Physician'!A:A,'Primary Care Physician'!C:C)</f>
        <v>1</v>
      </c>
      <c r="M723">
        <f>IFERROR(_xlfn.XLOOKUP(C723,RECAP!E:E,RECAP!F:F),0)</f>
        <v>0</v>
      </c>
      <c r="N723">
        <f>IFERROR(_xlfn.XLOOKUP(Table3[[#This Row],[Full Tract]],'IN QCT'!A:A,'IN QCT'!B:B),0)</f>
        <v>1</v>
      </c>
    </row>
    <row r="724" spans="1:14" x14ac:dyDescent="0.25">
      <c r="A724" t="s">
        <v>2752</v>
      </c>
      <c r="B724" t="s">
        <v>423</v>
      </c>
      <c r="C724">
        <v>18089030700</v>
      </c>
      <c r="D724">
        <f t="shared" si="11"/>
        <v>1</v>
      </c>
      <c r="E724" s="8">
        <f>_xlfn.XLOOKUP(C724,'High Income'!G:G,'High Income'!C:C)</f>
        <v>42105</v>
      </c>
      <c r="F724">
        <f>_xlfn.XLOOKUP(C724,'High Income'!G:G,'High Income'!H:H)</f>
        <v>0</v>
      </c>
      <c r="G724">
        <f>_xlfn.XLOOKUP(C724,'Low Poverty'!G:G,'Low Poverty'!C:C)</f>
        <v>19.8</v>
      </c>
      <c r="H724">
        <f>_xlfn.XLOOKUP(C724,'Low Poverty'!G:G,'Low Poverty'!H:H)</f>
        <v>0</v>
      </c>
      <c r="I724">
        <f>_xlfn.XLOOKUP(A:A,'Low Unemployment'!A:A,'Low Unemployment'!B:B)</f>
        <v>4.9000000000000004</v>
      </c>
      <c r="J724">
        <f>_xlfn.XLOOKUP(A724,'Low Unemployment'!A:A,'Low Unemployment'!C:C)</f>
        <v>0</v>
      </c>
      <c r="K724">
        <f>_xlfn.XLOOKUP(A724,'Primary Care Physician'!A:A,'Primary Care Physician'!B:B)</f>
        <v>1971</v>
      </c>
      <c r="L724">
        <f>_xlfn.XLOOKUP(A724,'Primary Care Physician'!A:A,'Primary Care Physician'!C:C)</f>
        <v>1</v>
      </c>
      <c r="M724">
        <f>IFERROR(_xlfn.XLOOKUP(C724,RECAP!E:E,RECAP!F:F),0)</f>
        <v>0</v>
      </c>
      <c r="N724">
        <f>IFERROR(_xlfn.XLOOKUP(Table3[[#This Row],[Full Tract]],'IN QCT'!A:A,'IN QCT'!B:B),0)</f>
        <v>1</v>
      </c>
    </row>
    <row r="725" spans="1:14" x14ac:dyDescent="0.25">
      <c r="A725" t="s">
        <v>2752</v>
      </c>
      <c r="B725" t="s">
        <v>749</v>
      </c>
      <c r="C725">
        <v>18089030800</v>
      </c>
      <c r="D725">
        <f t="shared" si="11"/>
        <v>1</v>
      </c>
      <c r="E725" s="8">
        <f>_xlfn.XLOOKUP(C725,'High Income'!G:G,'High Income'!C:C)</f>
        <v>52051</v>
      </c>
      <c r="F725">
        <f>_xlfn.XLOOKUP(C725,'High Income'!G:G,'High Income'!H:H)</f>
        <v>0</v>
      </c>
      <c r="G725">
        <f>_xlfn.XLOOKUP(C725,'Low Poverty'!G:G,'Low Poverty'!C:C)</f>
        <v>18.7</v>
      </c>
      <c r="H725">
        <f>_xlfn.XLOOKUP(C725,'Low Poverty'!G:G,'Low Poverty'!H:H)</f>
        <v>0</v>
      </c>
      <c r="I725">
        <f>_xlfn.XLOOKUP(A:A,'Low Unemployment'!A:A,'Low Unemployment'!B:B)</f>
        <v>4.9000000000000004</v>
      </c>
      <c r="J725">
        <f>_xlfn.XLOOKUP(A725,'Low Unemployment'!A:A,'Low Unemployment'!C:C)</f>
        <v>0</v>
      </c>
      <c r="K725">
        <f>_xlfn.XLOOKUP(A725,'Primary Care Physician'!A:A,'Primary Care Physician'!B:B)</f>
        <v>1971</v>
      </c>
      <c r="L725">
        <f>_xlfn.XLOOKUP(A725,'Primary Care Physician'!A:A,'Primary Care Physician'!C:C)</f>
        <v>1</v>
      </c>
      <c r="M725">
        <f>IFERROR(_xlfn.XLOOKUP(C725,RECAP!E:E,RECAP!F:F),0)</f>
        <v>0</v>
      </c>
      <c r="N725">
        <f>IFERROR(_xlfn.XLOOKUP(Table3[[#This Row],[Full Tract]],'IN QCT'!A:A,'IN QCT'!B:B),0)</f>
        <v>0</v>
      </c>
    </row>
    <row r="726" spans="1:14" x14ac:dyDescent="0.25">
      <c r="A726" t="s">
        <v>2752</v>
      </c>
      <c r="B726" t="s">
        <v>729</v>
      </c>
      <c r="C726">
        <v>18089030900</v>
      </c>
      <c r="D726">
        <f t="shared" si="11"/>
        <v>1</v>
      </c>
      <c r="E726" s="8">
        <f>_xlfn.XLOOKUP(C726,'High Income'!G:G,'High Income'!C:C)</f>
        <v>51445</v>
      </c>
      <c r="F726">
        <f>_xlfn.XLOOKUP(C726,'High Income'!G:G,'High Income'!H:H)</f>
        <v>0</v>
      </c>
      <c r="G726">
        <f>_xlfn.XLOOKUP(C726,'Low Poverty'!G:G,'Low Poverty'!C:C)</f>
        <v>17.100000000000001</v>
      </c>
      <c r="H726">
        <f>_xlfn.XLOOKUP(C726,'Low Poverty'!G:G,'Low Poverty'!H:H)</f>
        <v>0</v>
      </c>
      <c r="I726">
        <f>_xlfn.XLOOKUP(A:A,'Low Unemployment'!A:A,'Low Unemployment'!B:B)</f>
        <v>4.9000000000000004</v>
      </c>
      <c r="J726">
        <f>_xlfn.XLOOKUP(A726,'Low Unemployment'!A:A,'Low Unemployment'!C:C)</f>
        <v>0</v>
      </c>
      <c r="K726">
        <f>_xlfn.XLOOKUP(A726,'Primary Care Physician'!A:A,'Primary Care Physician'!B:B)</f>
        <v>1971</v>
      </c>
      <c r="L726">
        <f>_xlfn.XLOOKUP(A726,'Primary Care Physician'!A:A,'Primary Care Physician'!C:C)</f>
        <v>1</v>
      </c>
      <c r="M726">
        <f>IFERROR(_xlfn.XLOOKUP(C726,RECAP!E:E,RECAP!F:F),0)</f>
        <v>0</v>
      </c>
      <c r="N726">
        <f>IFERROR(_xlfn.XLOOKUP(Table3[[#This Row],[Full Tract]],'IN QCT'!A:A,'IN QCT'!B:B),0)</f>
        <v>0</v>
      </c>
    </row>
    <row r="727" spans="1:14" x14ac:dyDescent="0.25">
      <c r="A727" t="s">
        <v>2752</v>
      </c>
      <c r="B727" t="s">
        <v>103</v>
      </c>
      <c r="C727">
        <v>18089031000</v>
      </c>
      <c r="D727">
        <f t="shared" si="11"/>
        <v>0</v>
      </c>
      <c r="E727" s="8">
        <f>_xlfn.XLOOKUP(C727,'High Income'!G:G,'High Income'!C:C)</f>
        <v>23144</v>
      </c>
      <c r="F727">
        <f>_xlfn.XLOOKUP(C727,'High Income'!G:G,'High Income'!H:H)</f>
        <v>0</v>
      </c>
      <c r="G727">
        <f>_xlfn.XLOOKUP(C727,'Low Poverty'!G:G,'Low Poverty'!C:C)</f>
        <v>43.3</v>
      </c>
      <c r="H727">
        <f>_xlfn.XLOOKUP(C727,'Low Poverty'!G:G,'Low Poverty'!H:H)</f>
        <v>0</v>
      </c>
      <c r="I727">
        <f>_xlfn.XLOOKUP(A:A,'Low Unemployment'!A:A,'Low Unemployment'!B:B)</f>
        <v>4.9000000000000004</v>
      </c>
      <c r="J727">
        <f>_xlfn.XLOOKUP(A727,'Low Unemployment'!A:A,'Low Unemployment'!C:C)</f>
        <v>0</v>
      </c>
      <c r="K727">
        <f>_xlfn.XLOOKUP(A727,'Primary Care Physician'!A:A,'Primary Care Physician'!B:B)</f>
        <v>1971</v>
      </c>
      <c r="L727">
        <f>_xlfn.XLOOKUP(A727,'Primary Care Physician'!A:A,'Primary Care Physician'!C:C)</f>
        <v>1</v>
      </c>
      <c r="M727">
        <f>IFERROR(_xlfn.XLOOKUP(C727,RECAP!E:E,RECAP!F:F),0)</f>
        <v>-1</v>
      </c>
      <c r="N727">
        <f>IFERROR(_xlfn.XLOOKUP(Table3[[#This Row],[Full Tract]],'IN QCT'!A:A,'IN QCT'!B:B),0)</f>
        <v>1</v>
      </c>
    </row>
    <row r="728" spans="1:14" x14ac:dyDescent="0.25">
      <c r="A728" t="s">
        <v>2752</v>
      </c>
      <c r="B728" t="s">
        <v>391</v>
      </c>
      <c r="C728">
        <v>18089040100</v>
      </c>
      <c r="D728">
        <f t="shared" si="11"/>
        <v>1</v>
      </c>
      <c r="E728" s="8">
        <f>_xlfn.XLOOKUP(C728,'High Income'!G:G,'High Income'!C:C)</f>
        <v>78672</v>
      </c>
      <c r="F728">
        <f>_xlfn.XLOOKUP(C728,'High Income'!G:G,'High Income'!H:H)</f>
        <v>0</v>
      </c>
      <c r="G728">
        <f>_xlfn.XLOOKUP(C728,'Low Poverty'!G:G,'Low Poverty'!C:C)</f>
        <v>22.3</v>
      </c>
      <c r="H728">
        <f>_xlfn.XLOOKUP(C728,'Low Poverty'!G:G,'Low Poverty'!H:H)</f>
        <v>0</v>
      </c>
      <c r="I728">
        <f>_xlfn.XLOOKUP(A:A,'Low Unemployment'!A:A,'Low Unemployment'!B:B)</f>
        <v>4.9000000000000004</v>
      </c>
      <c r="J728">
        <f>_xlfn.XLOOKUP(A728,'Low Unemployment'!A:A,'Low Unemployment'!C:C)</f>
        <v>0</v>
      </c>
      <c r="K728">
        <f>_xlfn.XLOOKUP(A728,'Primary Care Physician'!A:A,'Primary Care Physician'!B:B)</f>
        <v>1971</v>
      </c>
      <c r="L728">
        <f>_xlfn.XLOOKUP(A728,'Primary Care Physician'!A:A,'Primary Care Physician'!C:C)</f>
        <v>1</v>
      </c>
      <c r="M728">
        <f>IFERROR(_xlfn.XLOOKUP(C728,RECAP!E:E,RECAP!F:F),0)</f>
        <v>0</v>
      </c>
      <c r="N728">
        <f>IFERROR(_xlfn.XLOOKUP(Table3[[#This Row],[Full Tract]],'IN QCT'!A:A,'IN QCT'!B:B),0)</f>
        <v>0</v>
      </c>
    </row>
    <row r="729" spans="1:14" x14ac:dyDescent="0.25">
      <c r="A729" t="s">
        <v>2752</v>
      </c>
      <c r="B729" t="s">
        <v>725</v>
      </c>
      <c r="C729">
        <v>18089040200</v>
      </c>
      <c r="D729">
        <f t="shared" si="11"/>
        <v>1</v>
      </c>
      <c r="E729" s="8">
        <f>_xlfn.XLOOKUP(C729,'High Income'!G:G,'High Income'!C:C)</f>
        <v>59050</v>
      </c>
      <c r="F729">
        <f>_xlfn.XLOOKUP(C729,'High Income'!G:G,'High Income'!H:H)</f>
        <v>0</v>
      </c>
      <c r="G729">
        <f>_xlfn.XLOOKUP(C729,'Low Poverty'!G:G,'Low Poverty'!C:C)</f>
        <v>20.3</v>
      </c>
      <c r="H729">
        <f>_xlfn.XLOOKUP(C729,'Low Poverty'!G:G,'Low Poverty'!H:H)</f>
        <v>0</v>
      </c>
      <c r="I729">
        <f>_xlfn.XLOOKUP(A:A,'Low Unemployment'!A:A,'Low Unemployment'!B:B)</f>
        <v>4.9000000000000004</v>
      </c>
      <c r="J729">
        <f>_xlfn.XLOOKUP(A729,'Low Unemployment'!A:A,'Low Unemployment'!C:C)</f>
        <v>0</v>
      </c>
      <c r="K729">
        <f>_xlfn.XLOOKUP(A729,'Primary Care Physician'!A:A,'Primary Care Physician'!B:B)</f>
        <v>1971</v>
      </c>
      <c r="L729">
        <f>_xlfn.XLOOKUP(A729,'Primary Care Physician'!A:A,'Primary Care Physician'!C:C)</f>
        <v>1</v>
      </c>
      <c r="M729">
        <f>IFERROR(_xlfn.XLOOKUP(C729,RECAP!E:E,RECAP!F:F),0)</f>
        <v>0</v>
      </c>
      <c r="N729">
        <f>IFERROR(_xlfn.XLOOKUP(Table3[[#This Row],[Full Tract]],'IN QCT'!A:A,'IN QCT'!B:B),0)</f>
        <v>0</v>
      </c>
    </row>
    <row r="730" spans="1:14" x14ac:dyDescent="0.25">
      <c r="A730" t="s">
        <v>2752</v>
      </c>
      <c r="B730" t="s">
        <v>2185</v>
      </c>
      <c r="C730">
        <v>18089040301</v>
      </c>
      <c r="D730">
        <f t="shared" si="11"/>
        <v>3</v>
      </c>
      <c r="E730" s="8">
        <f>_xlfn.XLOOKUP(C730,'High Income'!G:G,'High Income'!C:C)</f>
        <v>93698</v>
      </c>
      <c r="F730">
        <f>_xlfn.XLOOKUP(C730,'High Income'!G:G,'High Income'!H:H)</f>
        <v>1</v>
      </c>
      <c r="G730">
        <f>_xlfn.XLOOKUP(C730,'Low Poverty'!G:G,'Low Poverty'!C:C)</f>
        <v>3.7</v>
      </c>
      <c r="H730">
        <f>_xlfn.XLOOKUP(C730,'Low Poverty'!G:G,'Low Poverty'!H:H)</f>
        <v>1</v>
      </c>
      <c r="I730">
        <f>_xlfn.XLOOKUP(A:A,'Low Unemployment'!A:A,'Low Unemployment'!B:B)</f>
        <v>4.9000000000000004</v>
      </c>
      <c r="J730">
        <f>_xlfn.XLOOKUP(A730,'Low Unemployment'!A:A,'Low Unemployment'!C:C)</f>
        <v>0</v>
      </c>
      <c r="K730">
        <f>_xlfn.XLOOKUP(A730,'Primary Care Physician'!A:A,'Primary Care Physician'!B:B)</f>
        <v>1971</v>
      </c>
      <c r="L730">
        <f>_xlfn.XLOOKUP(A730,'Primary Care Physician'!A:A,'Primary Care Physician'!C:C)</f>
        <v>1</v>
      </c>
      <c r="M730">
        <f>IFERROR(_xlfn.XLOOKUP(C730,RECAP!E:E,RECAP!F:F),0)</f>
        <v>0</v>
      </c>
      <c r="N730">
        <f>IFERROR(_xlfn.XLOOKUP(Table3[[#This Row],[Full Tract]],'IN QCT'!A:A,'IN QCT'!B:B),0)</f>
        <v>0</v>
      </c>
    </row>
    <row r="731" spans="1:14" x14ac:dyDescent="0.25">
      <c r="A731" t="s">
        <v>2752</v>
      </c>
      <c r="B731" t="s">
        <v>1567</v>
      </c>
      <c r="C731">
        <v>18089040302</v>
      </c>
      <c r="D731">
        <f t="shared" si="11"/>
        <v>1</v>
      </c>
      <c r="E731" s="8">
        <f>_xlfn.XLOOKUP(C731,'High Income'!G:G,'High Income'!C:C)</f>
        <v>72361</v>
      </c>
      <c r="F731">
        <f>_xlfn.XLOOKUP(C731,'High Income'!G:G,'High Income'!H:H)</f>
        <v>0</v>
      </c>
      <c r="G731">
        <f>_xlfn.XLOOKUP(C731,'Low Poverty'!G:G,'Low Poverty'!C:C)</f>
        <v>14.7</v>
      </c>
      <c r="H731">
        <f>_xlfn.XLOOKUP(C731,'Low Poverty'!G:G,'Low Poverty'!H:H)</f>
        <v>0</v>
      </c>
      <c r="I731">
        <f>_xlfn.XLOOKUP(A:A,'Low Unemployment'!A:A,'Low Unemployment'!B:B)</f>
        <v>4.9000000000000004</v>
      </c>
      <c r="J731">
        <f>_xlfn.XLOOKUP(A731,'Low Unemployment'!A:A,'Low Unemployment'!C:C)</f>
        <v>0</v>
      </c>
      <c r="K731">
        <f>_xlfn.XLOOKUP(A731,'Primary Care Physician'!A:A,'Primary Care Physician'!B:B)</f>
        <v>1971</v>
      </c>
      <c r="L731">
        <f>_xlfn.XLOOKUP(A731,'Primary Care Physician'!A:A,'Primary Care Physician'!C:C)</f>
        <v>1</v>
      </c>
      <c r="M731">
        <f>IFERROR(_xlfn.XLOOKUP(C731,RECAP!E:E,RECAP!F:F),0)</f>
        <v>0</v>
      </c>
      <c r="N731">
        <f>IFERROR(_xlfn.XLOOKUP(Table3[[#This Row],[Full Tract]],'IN QCT'!A:A,'IN QCT'!B:B),0)</f>
        <v>0</v>
      </c>
    </row>
    <row r="732" spans="1:14" x14ac:dyDescent="0.25">
      <c r="A732" t="s">
        <v>2752</v>
      </c>
      <c r="B732" t="s">
        <v>2483</v>
      </c>
      <c r="C732">
        <v>18089040401</v>
      </c>
      <c r="D732">
        <f t="shared" si="11"/>
        <v>3</v>
      </c>
      <c r="E732" s="8">
        <f>_xlfn.XLOOKUP(C732,'High Income'!G:G,'High Income'!C:C)</f>
        <v>125700</v>
      </c>
      <c r="F732">
        <f>_xlfn.XLOOKUP(C732,'High Income'!G:G,'High Income'!H:H)</f>
        <v>1</v>
      </c>
      <c r="G732">
        <f>_xlfn.XLOOKUP(C732,'Low Poverty'!G:G,'Low Poverty'!C:C)</f>
        <v>4.8</v>
      </c>
      <c r="H732">
        <f>_xlfn.XLOOKUP(C732,'Low Poverty'!G:G,'Low Poverty'!H:H)</f>
        <v>1</v>
      </c>
      <c r="I732">
        <f>_xlfn.XLOOKUP(A:A,'Low Unemployment'!A:A,'Low Unemployment'!B:B)</f>
        <v>4.9000000000000004</v>
      </c>
      <c r="J732">
        <f>_xlfn.XLOOKUP(A732,'Low Unemployment'!A:A,'Low Unemployment'!C:C)</f>
        <v>0</v>
      </c>
      <c r="K732">
        <f>_xlfn.XLOOKUP(A732,'Primary Care Physician'!A:A,'Primary Care Physician'!B:B)</f>
        <v>1971</v>
      </c>
      <c r="L732">
        <f>_xlfn.XLOOKUP(A732,'Primary Care Physician'!A:A,'Primary Care Physician'!C:C)</f>
        <v>1</v>
      </c>
      <c r="M732">
        <f>IFERROR(_xlfn.XLOOKUP(C732,RECAP!E:E,RECAP!F:F),0)</f>
        <v>0</v>
      </c>
      <c r="N732">
        <f>IFERROR(_xlfn.XLOOKUP(Table3[[#This Row],[Full Tract]],'IN QCT'!A:A,'IN QCT'!B:B),0)</f>
        <v>0</v>
      </c>
    </row>
    <row r="733" spans="1:14" x14ac:dyDescent="0.25">
      <c r="A733" t="s">
        <v>2752</v>
      </c>
      <c r="B733" t="s">
        <v>2579</v>
      </c>
      <c r="C733">
        <v>18089040402</v>
      </c>
      <c r="D733">
        <f t="shared" si="11"/>
        <v>3</v>
      </c>
      <c r="E733" s="8">
        <f>_xlfn.XLOOKUP(C733,'High Income'!G:G,'High Income'!C:C)</f>
        <v>167647</v>
      </c>
      <c r="F733">
        <f>_xlfn.XLOOKUP(C733,'High Income'!G:G,'High Income'!H:H)</f>
        <v>1</v>
      </c>
      <c r="G733">
        <f>_xlfn.XLOOKUP(C733,'Low Poverty'!G:G,'Low Poverty'!C:C)</f>
        <v>3.1</v>
      </c>
      <c r="H733">
        <f>_xlfn.XLOOKUP(C733,'Low Poverty'!G:G,'Low Poverty'!H:H)</f>
        <v>1</v>
      </c>
      <c r="I733">
        <f>_xlfn.XLOOKUP(A:A,'Low Unemployment'!A:A,'Low Unemployment'!B:B)</f>
        <v>4.9000000000000004</v>
      </c>
      <c r="J733">
        <f>_xlfn.XLOOKUP(A733,'Low Unemployment'!A:A,'Low Unemployment'!C:C)</f>
        <v>0</v>
      </c>
      <c r="K733">
        <f>_xlfn.XLOOKUP(A733,'Primary Care Physician'!A:A,'Primary Care Physician'!B:B)</f>
        <v>1971</v>
      </c>
      <c r="L733">
        <f>_xlfn.XLOOKUP(A733,'Primary Care Physician'!A:A,'Primary Care Physician'!C:C)</f>
        <v>1</v>
      </c>
      <c r="M733">
        <f>IFERROR(_xlfn.XLOOKUP(C733,RECAP!E:E,RECAP!F:F),0)</f>
        <v>0</v>
      </c>
      <c r="N733">
        <f>IFERROR(_xlfn.XLOOKUP(Table3[[#This Row],[Full Tract]],'IN QCT'!A:A,'IN QCT'!B:B),0)</f>
        <v>0</v>
      </c>
    </row>
    <row r="734" spans="1:14" x14ac:dyDescent="0.25">
      <c r="A734" t="s">
        <v>2752</v>
      </c>
      <c r="B734" t="s">
        <v>2277</v>
      </c>
      <c r="C734">
        <v>18089040403</v>
      </c>
      <c r="D734">
        <f t="shared" si="11"/>
        <v>2</v>
      </c>
      <c r="E734" s="8">
        <f>_xlfn.XLOOKUP(C734,'High Income'!G:G,'High Income'!C:C)</f>
        <v>98835</v>
      </c>
      <c r="F734">
        <f>_xlfn.XLOOKUP(C734,'High Income'!G:G,'High Income'!H:H)</f>
        <v>1</v>
      </c>
      <c r="G734">
        <f>_xlfn.XLOOKUP(C734,'Low Poverty'!G:G,'Low Poverty'!C:C)</f>
        <v>9.1999999999999993</v>
      </c>
      <c r="H734">
        <f>_xlfn.XLOOKUP(C734,'Low Poverty'!G:G,'Low Poverty'!H:H)</f>
        <v>0</v>
      </c>
      <c r="I734">
        <f>_xlfn.XLOOKUP(A:A,'Low Unemployment'!A:A,'Low Unemployment'!B:B)</f>
        <v>4.9000000000000004</v>
      </c>
      <c r="J734">
        <f>_xlfn.XLOOKUP(A734,'Low Unemployment'!A:A,'Low Unemployment'!C:C)</f>
        <v>0</v>
      </c>
      <c r="K734">
        <f>_xlfn.XLOOKUP(A734,'Primary Care Physician'!A:A,'Primary Care Physician'!B:B)</f>
        <v>1971</v>
      </c>
      <c r="L734">
        <f>_xlfn.XLOOKUP(A734,'Primary Care Physician'!A:A,'Primary Care Physician'!C:C)</f>
        <v>1</v>
      </c>
      <c r="M734">
        <f>IFERROR(_xlfn.XLOOKUP(C734,RECAP!E:E,RECAP!F:F),0)</f>
        <v>0</v>
      </c>
      <c r="N734">
        <f>IFERROR(_xlfn.XLOOKUP(Table3[[#This Row],[Full Tract]],'IN QCT'!A:A,'IN QCT'!B:B),0)</f>
        <v>0</v>
      </c>
    </row>
    <row r="735" spans="1:14" x14ac:dyDescent="0.25">
      <c r="A735" t="s">
        <v>2752</v>
      </c>
      <c r="B735" t="s">
        <v>1465</v>
      </c>
      <c r="C735">
        <v>18089040501</v>
      </c>
      <c r="D735">
        <f t="shared" si="11"/>
        <v>1</v>
      </c>
      <c r="E735" s="8">
        <f>_xlfn.XLOOKUP(C735,'High Income'!G:G,'High Income'!C:C)</f>
        <v>70063</v>
      </c>
      <c r="F735">
        <f>_xlfn.XLOOKUP(C735,'High Income'!G:G,'High Income'!H:H)</f>
        <v>0</v>
      </c>
      <c r="G735">
        <f>_xlfn.XLOOKUP(C735,'Low Poverty'!G:G,'Low Poverty'!C:C)</f>
        <v>20.7</v>
      </c>
      <c r="H735">
        <f>_xlfn.XLOOKUP(C735,'Low Poverty'!G:G,'Low Poverty'!H:H)</f>
        <v>0</v>
      </c>
      <c r="I735">
        <f>_xlfn.XLOOKUP(A:A,'Low Unemployment'!A:A,'Low Unemployment'!B:B)</f>
        <v>4.9000000000000004</v>
      </c>
      <c r="J735">
        <f>_xlfn.XLOOKUP(A735,'Low Unemployment'!A:A,'Low Unemployment'!C:C)</f>
        <v>0</v>
      </c>
      <c r="K735">
        <f>_xlfn.XLOOKUP(A735,'Primary Care Physician'!A:A,'Primary Care Physician'!B:B)</f>
        <v>1971</v>
      </c>
      <c r="L735">
        <f>_xlfn.XLOOKUP(A735,'Primary Care Physician'!A:A,'Primary Care Physician'!C:C)</f>
        <v>1</v>
      </c>
      <c r="M735">
        <f>IFERROR(_xlfn.XLOOKUP(C735,RECAP!E:E,RECAP!F:F),0)</f>
        <v>0</v>
      </c>
      <c r="N735">
        <f>IFERROR(_xlfn.XLOOKUP(Table3[[#This Row],[Full Tract]],'IN QCT'!A:A,'IN QCT'!B:B),0)</f>
        <v>0</v>
      </c>
    </row>
    <row r="736" spans="1:14" x14ac:dyDescent="0.25">
      <c r="A736" t="s">
        <v>2752</v>
      </c>
      <c r="B736" t="s">
        <v>1895</v>
      </c>
      <c r="C736">
        <v>18089040502</v>
      </c>
      <c r="D736">
        <f t="shared" si="11"/>
        <v>2</v>
      </c>
      <c r="E736" s="8">
        <f>_xlfn.XLOOKUP(C736,'High Income'!G:G,'High Income'!C:C)</f>
        <v>82059</v>
      </c>
      <c r="F736">
        <f>_xlfn.XLOOKUP(C736,'High Income'!G:G,'High Income'!H:H)</f>
        <v>0</v>
      </c>
      <c r="G736">
        <f>_xlfn.XLOOKUP(C736,'Low Poverty'!G:G,'Low Poverty'!C:C)</f>
        <v>3.8</v>
      </c>
      <c r="H736">
        <f>_xlfn.XLOOKUP(C736,'Low Poverty'!G:G,'Low Poverty'!H:H)</f>
        <v>1</v>
      </c>
      <c r="I736">
        <f>_xlfn.XLOOKUP(A:A,'Low Unemployment'!A:A,'Low Unemployment'!B:B)</f>
        <v>4.9000000000000004</v>
      </c>
      <c r="J736">
        <f>_xlfn.XLOOKUP(A736,'Low Unemployment'!A:A,'Low Unemployment'!C:C)</f>
        <v>0</v>
      </c>
      <c r="K736">
        <f>_xlfn.XLOOKUP(A736,'Primary Care Physician'!A:A,'Primary Care Physician'!B:B)</f>
        <v>1971</v>
      </c>
      <c r="L736">
        <f>_xlfn.XLOOKUP(A736,'Primary Care Physician'!A:A,'Primary Care Physician'!C:C)</f>
        <v>1</v>
      </c>
      <c r="M736">
        <f>IFERROR(_xlfn.XLOOKUP(C736,RECAP!E:E,RECAP!F:F),0)</f>
        <v>0</v>
      </c>
      <c r="N736">
        <f>IFERROR(_xlfn.XLOOKUP(Table3[[#This Row],[Full Tract]],'IN QCT'!A:A,'IN QCT'!B:B),0)</f>
        <v>0</v>
      </c>
    </row>
    <row r="737" spans="1:14" x14ac:dyDescent="0.25">
      <c r="A737" t="s">
        <v>2752</v>
      </c>
      <c r="B737" t="s">
        <v>651</v>
      </c>
      <c r="C737">
        <v>18089040600</v>
      </c>
      <c r="D737">
        <f t="shared" si="11"/>
        <v>2</v>
      </c>
      <c r="E737" s="8">
        <f>_xlfn.XLOOKUP(C737,'High Income'!G:G,'High Income'!C:C)</f>
        <v>77522</v>
      </c>
      <c r="F737">
        <f>_xlfn.XLOOKUP(C737,'High Income'!G:G,'High Income'!H:H)</f>
        <v>0</v>
      </c>
      <c r="G737">
        <f>_xlfn.XLOOKUP(C737,'Low Poverty'!G:G,'Low Poverty'!C:C)</f>
        <v>5.6</v>
      </c>
      <c r="H737">
        <f>_xlfn.XLOOKUP(C737,'Low Poverty'!G:G,'Low Poverty'!H:H)</f>
        <v>1</v>
      </c>
      <c r="I737">
        <f>_xlfn.XLOOKUP(A:A,'Low Unemployment'!A:A,'Low Unemployment'!B:B)</f>
        <v>4.9000000000000004</v>
      </c>
      <c r="J737">
        <f>_xlfn.XLOOKUP(A737,'Low Unemployment'!A:A,'Low Unemployment'!C:C)</f>
        <v>0</v>
      </c>
      <c r="K737">
        <f>_xlfn.XLOOKUP(A737,'Primary Care Physician'!A:A,'Primary Care Physician'!B:B)</f>
        <v>1971</v>
      </c>
      <c r="L737">
        <f>_xlfn.XLOOKUP(A737,'Primary Care Physician'!A:A,'Primary Care Physician'!C:C)</f>
        <v>1</v>
      </c>
      <c r="M737">
        <f>IFERROR(_xlfn.XLOOKUP(C737,RECAP!E:E,RECAP!F:F),0)</f>
        <v>0</v>
      </c>
      <c r="N737">
        <f>IFERROR(_xlfn.XLOOKUP(Table3[[#This Row],[Full Tract]],'IN QCT'!A:A,'IN QCT'!B:B),0)</f>
        <v>0</v>
      </c>
    </row>
    <row r="738" spans="1:14" x14ac:dyDescent="0.25">
      <c r="A738" t="s">
        <v>2752</v>
      </c>
      <c r="B738" t="s">
        <v>741</v>
      </c>
      <c r="C738">
        <v>18089040700</v>
      </c>
      <c r="D738">
        <f t="shared" si="11"/>
        <v>2</v>
      </c>
      <c r="E738" s="8">
        <f>_xlfn.XLOOKUP(C738,'High Income'!G:G,'High Income'!C:C)</f>
        <v>80288</v>
      </c>
      <c r="F738">
        <f>_xlfn.XLOOKUP(C738,'High Income'!G:G,'High Income'!H:H)</f>
        <v>0</v>
      </c>
      <c r="G738">
        <f>_xlfn.XLOOKUP(C738,'Low Poverty'!G:G,'Low Poverty'!C:C)</f>
        <v>3.4</v>
      </c>
      <c r="H738">
        <f>_xlfn.XLOOKUP(C738,'Low Poverty'!G:G,'Low Poverty'!H:H)</f>
        <v>1</v>
      </c>
      <c r="I738">
        <f>_xlfn.XLOOKUP(A:A,'Low Unemployment'!A:A,'Low Unemployment'!B:B)</f>
        <v>4.9000000000000004</v>
      </c>
      <c r="J738">
        <f>_xlfn.XLOOKUP(A738,'Low Unemployment'!A:A,'Low Unemployment'!C:C)</f>
        <v>0</v>
      </c>
      <c r="K738">
        <f>_xlfn.XLOOKUP(A738,'Primary Care Physician'!A:A,'Primary Care Physician'!B:B)</f>
        <v>1971</v>
      </c>
      <c r="L738">
        <f>_xlfn.XLOOKUP(A738,'Primary Care Physician'!A:A,'Primary Care Physician'!C:C)</f>
        <v>1</v>
      </c>
      <c r="M738">
        <f>IFERROR(_xlfn.XLOOKUP(C738,RECAP!E:E,RECAP!F:F),0)</f>
        <v>0</v>
      </c>
      <c r="N738">
        <f>IFERROR(_xlfn.XLOOKUP(Table3[[#This Row],[Full Tract]],'IN QCT'!A:A,'IN QCT'!B:B),0)</f>
        <v>0</v>
      </c>
    </row>
    <row r="739" spans="1:14" x14ac:dyDescent="0.25">
      <c r="A739" t="s">
        <v>2752</v>
      </c>
      <c r="B739" t="s">
        <v>1907</v>
      </c>
      <c r="C739">
        <v>18089040801</v>
      </c>
      <c r="D739">
        <f t="shared" si="11"/>
        <v>2</v>
      </c>
      <c r="E739" s="8">
        <f>_xlfn.XLOOKUP(C739,'High Income'!G:G,'High Income'!C:C)</f>
        <v>82340</v>
      </c>
      <c r="F739">
        <f>_xlfn.XLOOKUP(C739,'High Income'!G:G,'High Income'!H:H)</f>
        <v>0</v>
      </c>
      <c r="G739">
        <f>_xlfn.XLOOKUP(C739,'Low Poverty'!G:G,'Low Poverty'!C:C)</f>
        <v>6.1</v>
      </c>
      <c r="H739">
        <f>_xlfn.XLOOKUP(C739,'Low Poverty'!G:G,'Low Poverty'!H:H)</f>
        <v>1</v>
      </c>
      <c r="I739">
        <f>_xlfn.XLOOKUP(A:A,'Low Unemployment'!A:A,'Low Unemployment'!B:B)</f>
        <v>4.9000000000000004</v>
      </c>
      <c r="J739">
        <f>_xlfn.XLOOKUP(A739,'Low Unemployment'!A:A,'Low Unemployment'!C:C)</f>
        <v>0</v>
      </c>
      <c r="K739">
        <f>_xlfn.XLOOKUP(A739,'Primary Care Physician'!A:A,'Primary Care Physician'!B:B)</f>
        <v>1971</v>
      </c>
      <c r="L739">
        <f>_xlfn.XLOOKUP(A739,'Primary Care Physician'!A:A,'Primary Care Physician'!C:C)</f>
        <v>1</v>
      </c>
      <c r="M739">
        <f>IFERROR(_xlfn.XLOOKUP(C739,RECAP!E:E,RECAP!F:F),0)</f>
        <v>0</v>
      </c>
      <c r="N739">
        <f>IFERROR(_xlfn.XLOOKUP(Table3[[#This Row],[Full Tract]],'IN QCT'!A:A,'IN QCT'!B:B),0)</f>
        <v>0</v>
      </c>
    </row>
    <row r="740" spans="1:14" x14ac:dyDescent="0.25">
      <c r="A740" t="s">
        <v>2752</v>
      </c>
      <c r="B740" t="s">
        <v>1011</v>
      </c>
      <c r="C740">
        <v>18089040802</v>
      </c>
      <c r="D740">
        <f t="shared" si="11"/>
        <v>1</v>
      </c>
      <c r="E740" s="8">
        <f>_xlfn.XLOOKUP(C740,'High Income'!G:G,'High Income'!C:C)</f>
        <v>57917</v>
      </c>
      <c r="F740">
        <f>_xlfn.XLOOKUP(C740,'High Income'!G:G,'High Income'!H:H)</f>
        <v>0</v>
      </c>
      <c r="G740">
        <f>_xlfn.XLOOKUP(C740,'Low Poverty'!G:G,'Low Poverty'!C:C)</f>
        <v>17.399999999999999</v>
      </c>
      <c r="H740">
        <f>_xlfn.XLOOKUP(C740,'Low Poverty'!G:G,'Low Poverty'!H:H)</f>
        <v>0</v>
      </c>
      <c r="I740">
        <f>_xlfn.XLOOKUP(A:A,'Low Unemployment'!A:A,'Low Unemployment'!B:B)</f>
        <v>4.9000000000000004</v>
      </c>
      <c r="J740">
        <f>_xlfn.XLOOKUP(A740,'Low Unemployment'!A:A,'Low Unemployment'!C:C)</f>
        <v>0</v>
      </c>
      <c r="K740">
        <f>_xlfn.XLOOKUP(A740,'Primary Care Physician'!A:A,'Primary Care Physician'!B:B)</f>
        <v>1971</v>
      </c>
      <c r="L740">
        <f>_xlfn.XLOOKUP(A740,'Primary Care Physician'!A:A,'Primary Care Physician'!C:C)</f>
        <v>1</v>
      </c>
      <c r="M740">
        <f>IFERROR(_xlfn.XLOOKUP(C740,RECAP!E:E,RECAP!F:F),0)</f>
        <v>0</v>
      </c>
      <c r="N740">
        <f>IFERROR(_xlfn.XLOOKUP(Table3[[#This Row],[Full Tract]],'IN QCT'!A:A,'IN QCT'!B:B),0)</f>
        <v>0</v>
      </c>
    </row>
    <row r="741" spans="1:14" x14ac:dyDescent="0.25">
      <c r="A741" t="s">
        <v>2752</v>
      </c>
      <c r="B741" t="s">
        <v>525</v>
      </c>
      <c r="C741">
        <v>18089040900</v>
      </c>
      <c r="D741">
        <f t="shared" si="11"/>
        <v>1</v>
      </c>
      <c r="E741" s="8">
        <f>_xlfn.XLOOKUP(C741,'High Income'!G:G,'High Income'!C:C)</f>
        <v>80114</v>
      </c>
      <c r="F741">
        <f>_xlfn.XLOOKUP(C741,'High Income'!G:G,'High Income'!H:H)</f>
        <v>0</v>
      </c>
      <c r="G741">
        <f>_xlfn.XLOOKUP(C741,'Low Poverty'!G:G,'Low Poverty'!C:C)</f>
        <v>6.7</v>
      </c>
      <c r="H741">
        <f>_xlfn.XLOOKUP(C741,'Low Poverty'!G:G,'Low Poverty'!H:H)</f>
        <v>0</v>
      </c>
      <c r="I741">
        <f>_xlfn.XLOOKUP(A:A,'Low Unemployment'!A:A,'Low Unemployment'!B:B)</f>
        <v>4.9000000000000004</v>
      </c>
      <c r="J741">
        <f>_xlfn.XLOOKUP(A741,'Low Unemployment'!A:A,'Low Unemployment'!C:C)</f>
        <v>0</v>
      </c>
      <c r="K741">
        <f>_xlfn.XLOOKUP(A741,'Primary Care Physician'!A:A,'Primary Care Physician'!B:B)</f>
        <v>1971</v>
      </c>
      <c r="L741">
        <f>_xlfn.XLOOKUP(A741,'Primary Care Physician'!A:A,'Primary Care Physician'!C:C)</f>
        <v>1</v>
      </c>
      <c r="M741">
        <f>IFERROR(_xlfn.XLOOKUP(C741,RECAP!E:E,RECAP!F:F),0)</f>
        <v>0</v>
      </c>
      <c r="N741">
        <f>IFERROR(_xlfn.XLOOKUP(Table3[[#This Row],[Full Tract]],'IN QCT'!A:A,'IN QCT'!B:B),0)</f>
        <v>0</v>
      </c>
    </row>
    <row r="742" spans="1:14" x14ac:dyDescent="0.25">
      <c r="A742" t="s">
        <v>2752</v>
      </c>
      <c r="B742" t="s">
        <v>1175</v>
      </c>
      <c r="C742">
        <v>18089041001</v>
      </c>
      <c r="D742">
        <f t="shared" si="11"/>
        <v>2</v>
      </c>
      <c r="E742" s="8">
        <f>_xlfn.XLOOKUP(C742,'High Income'!G:G,'High Income'!C:C)</f>
        <v>62167</v>
      </c>
      <c r="F742">
        <f>_xlfn.XLOOKUP(C742,'High Income'!G:G,'High Income'!H:H)</f>
        <v>0</v>
      </c>
      <c r="G742">
        <f>_xlfn.XLOOKUP(C742,'Low Poverty'!G:G,'Low Poverty'!C:C)</f>
        <v>5.4</v>
      </c>
      <c r="H742">
        <f>_xlfn.XLOOKUP(C742,'Low Poverty'!G:G,'Low Poverty'!H:H)</f>
        <v>1</v>
      </c>
      <c r="I742">
        <f>_xlfn.XLOOKUP(A:A,'Low Unemployment'!A:A,'Low Unemployment'!B:B)</f>
        <v>4.9000000000000004</v>
      </c>
      <c r="J742">
        <f>_xlfn.XLOOKUP(A742,'Low Unemployment'!A:A,'Low Unemployment'!C:C)</f>
        <v>0</v>
      </c>
      <c r="K742">
        <f>_xlfn.XLOOKUP(A742,'Primary Care Physician'!A:A,'Primary Care Physician'!B:B)</f>
        <v>1971</v>
      </c>
      <c r="L742">
        <f>_xlfn.XLOOKUP(A742,'Primary Care Physician'!A:A,'Primary Care Physician'!C:C)</f>
        <v>1</v>
      </c>
      <c r="M742">
        <f>IFERROR(_xlfn.XLOOKUP(C742,RECAP!E:E,RECAP!F:F),0)</f>
        <v>0</v>
      </c>
      <c r="N742">
        <f>IFERROR(_xlfn.XLOOKUP(Table3[[#This Row],[Full Tract]],'IN QCT'!A:A,'IN QCT'!B:B),0)</f>
        <v>0</v>
      </c>
    </row>
    <row r="743" spans="1:14" x14ac:dyDescent="0.25">
      <c r="A743" t="s">
        <v>2752</v>
      </c>
      <c r="B743" t="s">
        <v>1829</v>
      </c>
      <c r="C743">
        <v>18089041002</v>
      </c>
      <c r="D743">
        <f t="shared" si="11"/>
        <v>1</v>
      </c>
      <c r="E743" s="8">
        <f>_xlfn.XLOOKUP(C743,'High Income'!G:G,'High Income'!C:C)</f>
        <v>80426</v>
      </c>
      <c r="F743">
        <f>_xlfn.XLOOKUP(C743,'High Income'!G:G,'High Income'!H:H)</f>
        <v>0</v>
      </c>
      <c r="G743">
        <f>_xlfn.XLOOKUP(C743,'Low Poverty'!G:G,'Low Poverty'!C:C)</f>
        <v>9.3000000000000007</v>
      </c>
      <c r="H743">
        <f>_xlfn.XLOOKUP(C743,'Low Poverty'!G:G,'Low Poverty'!H:H)</f>
        <v>0</v>
      </c>
      <c r="I743">
        <f>_xlfn.XLOOKUP(A:A,'Low Unemployment'!A:A,'Low Unemployment'!B:B)</f>
        <v>4.9000000000000004</v>
      </c>
      <c r="J743">
        <f>_xlfn.XLOOKUP(A743,'Low Unemployment'!A:A,'Low Unemployment'!C:C)</f>
        <v>0</v>
      </c>
      <c r="K743">
        <f>_xlfn.XLOOKUP(A743,'Primary Care Physician'!A:A,'Primary Care Physician'!B:B)</f>
        <v>1971</v>
      </c>
      <c r="L743">
        <f>_xlfn.XLOOKUP(A743,'Primary Care Physician'!A:A,'Primary Care Physician'!C:C)</f>
        <v>1</v>
      </c>
      <c r="M743">
        <f>IFERROR(_xlfn.XLOOKUP(C743,RECAP!E:E,RECAP!F:F),0)</f>
        <v>0</v>
      </c>
      <c r="N743">
        <f>IFERROR(_xlfn.XLOOKUP(Table3[[#This Row],[Full Tract]],'IN QCT'!A:A,'IN QCT'!B:B),0)</f>
        <v>0</v>
      </c>
    </row>
    <row r="744" spans="1:14" x14ac:dyDescent="0.25">
      <c r="A744" t="s">
        <v>2752</v>
      </c>
      <c r="B744" t="s">
        <v>187</v>
      </c>
      <c r="C744">
        <v>18089041100</v>
      </c>
      <c r="D744">
        <f t="shared" si="11"/>
        <v>1</v>
      </c>
      <c r="E744" s="8">
        <f>_xlfn.XLOOKUP(C744,'High Income'!G:G,'High Income'!C:C)</f>
        <v>30847</v>
      </c>
      <c r="F744">
        <f>_xlfn.XLOOKUP(C744,'High Income'!G:G,'High Income'!H:H)</f>
        <v>0</v>
      </c>
      <c r="G744">
        <f>_xlfn.XLOOKUP(C744,'Low Poverty'!G:G,'Low Poverty'!C:C)</f>
        <v>45.9</v>
      </c>
      <c r="H744">
        <f>_xlfn.XLOOKUP(C744,'Low Poverty'!G:G,'Low Poverty'!H:H)</f>
        <v>0</v>
      </c>
      <c r="I744">
        <f>_xlfn.XLOOKUP(A:A,'Low Unemployment'!A:A,'Low Unemployment'!B:B)</f>
        <v>4.9000000000000004</v>
      </c>
      <c r="J744">
        <f>_xlfn.XLOOKUP(A744,'Low Unemployment'!A:A,'Low Unemployment'!C:C)</f>
        <v>0</v>
      </c>
      <c r="K744">
        <f>_xlfn.XLOOKUP(A744,'Primary Care Physician'!A:A,'Primary Care Physician'!B:B)</f>
        <v>1971</v>
      </c>
      <c r="L744">
        <f>_xlfn.XLOOKUP(A744,'Primary Care Physician'!A:A,'Primary Care Physician'!C:C)</f>
        <v>1</v>
      </c>
      <c r="M744">
        <f>IFERROR(_xlfn.XLOOKUP(C744,RECAP!E:E,RECAP!F:F),0)</f>
        <v>0</v>
      </c>
      <c r="N744">
        <f>IFERROR(_xlfn.XLOOKUP(Table3[[#This Row],[Full Tract]],'IN QCT'!A:A,'IN QCT'!B:B),0)</f>
        <v>1</v>
      </c>
    </row>
    <row r="745" spans="1:14" x14ac:dyDescent="0.25">
      <c r="A745" t="s">
        <v>2752</v>
      </c>
      <c r="B745" t="s">
        <v>635</v>
      </c>
      <c r="C745">
        <v>18089041200</v>
      </c>
      <c r="D745">
        <f t="shared" si="11"/>
        <v>1</v>
      </c>
      <c r="E745" s="8">
        <f>_xlfn.XLOOKUP(C745,'High Income'!G:G,'High Income'!C:C)</f>
        <v>47844</v>
      </c>
      <c r="F745">
        <f>_xlfn.XLOOKUP(C745,'High Income'!G:G,'High Income'!H:H)</f>
        <v>0</v>
      </c>
      <c r="G745">
        <f>_xlfn.XLOOKUP(C745,'Low Poverty'!G:G,'Low Poverty'!C:C)</f>
        <v>28.5</v>
      </c>
      <c r="H745">
        <f>_xlfn.XLOOKUP(C745,'Low Poverty'!G:G,'Low Poverty'!H:H)</f>
        <v>0</v>
      </c>
      <c r="I745">
        <f>_xlfn.XLOOKUP(A:A,'Low Unemployment'!A:A,'Low Unemployment'!B:B)</f>
        <v>4.9000000000000004</v>
      </c>
      <c r="J745">
        <f>_xlfn.XLOOKUP(A745,'Low Unemployment'!A:A,'Low Unemployment'!C:C)</f>
        <v>0</v>
      </c>
      <c r="K745">
        <f>_xlfn.XLOOKUP(A745,'Primary Care Physician'!A:A,'Primary Care Physician'!B:B)</f>
        <v>1971</v>
      </c>
      <c r="L745">
        <f>_xlfn.XLOOKUP(A745,'Primary Care Physician'!A:A,'Primary Care Physician'!C:C)</f>
        <v>1</v>
      </c>
      <c r="M745">
        <f>IFERROR(_xlfn.XLOOKUP(C745,RECAP!E:E,RECAP!F:F),0)</f>
        <v>0</v>
      </c>
      <c r="N745">
        <f>IFERROR(_xlfn.XLOOKUP(Table3[[#This Row],[Full Tract]],'IN QCT'!A:A,'IN QCT'!B:B),0)</f>
        <v>1</v>
      </c>
    </row>
    <row r="746" spans="1:14" x14ac:dyDescent="0.25">
      <c r="A746" t="s">
        <v>2752</v>
      </c>
      <c r="B746" t="s">
        <v>1003</v>
      </c>
      <c r="C746">
        <v>18089041302</v>
      </c>
      <c r="D746">
        <f t="shared" si="11"/>
        <v>1</v>
      </c>
      <c r="E746" s="8">
        <f>_xlfn.XLOOKUP(C746,'High Income'!G:G,'High Income'!C:C)</f>
        <v>57500</v>
      </c>
      <c r="F746">
        <f>_xlfn.XLOOKUP(C746,'High Income'!G:G,'High Income'!H:H)</f>
        <v>0</v>
      </c>
      <c r="G746">
        <f>_xlfn.XLOOKUP(C746,'Low Poverty'!G:G,'Low Poverty'!C:C)</f>
        <v>8.1</v>
      </c>
      <c r="H746">
        <f>_xlfn.XLOOKUP(C746,'Low Poverty'!G:G,'Low Poverty'!H:H)</f>
        <v>0</v>
      </c>
      <c r="I746">
        <f>_xlfn.XLOOKUP(A:A,'Low Unemployment'!A:A,'Low Unemployment'!B:B)</f>
        <v>4.9000000000000004</v>
      </c>
      <c r="J746">
        <f>_xlfn.XLOOKUP(A746,'Low Unemployment'!A:A,'Low Unemployment'!C:C)</f>
        <v>0</v>
      </c>
      <c r="K746">
        <f>_xlfn.XLOOKUP(A746,'Primary Care Physician'!A:A,'Primary Care Physician'!B:B)</f>
        <v>1971</v>
      </c>
      <c r="L746">
        <f>_xlfn.XLOOKUP(A746,'Primary Care Physician'!A:A,'Primary Care Physician'!C:C)</f>
        <v>1</v>
      </c>
      <c r="M746">
        <f>IFERROR(_xlfn.XLOOKUP(C746,RECAP!E:E,RECAP!F:F),0)</f>
        <v>0</v>
      </c>
      <c r="N746">
        <f>IFERROR(_xlfn.XLOOKUP(Table3[[#This Row],[Full Tract]],'IN QCT'!A:A,'IN QCT'!B:B),0)</f>
        <v>1</v>
      </c>
    </row>
    <row r="747" spans="1:14" x14ac:dyDescent="0.25">
      <c r="A747" t="s">
        <v>2752</v>
      </c>
      <c r="B747" t="s">
        <v>457</v>
      </c>
      <c r="C747">
        <v>18089041400</v>
      </c>
      <c r="D747">
        <f t="shared" si="11"/>
        <v>1</v>
      </c>
      <c r="E747" s="8">
        <f>_xlfn.XLOOKUP(C747,'High Income'!G:G,'High Income'!C:C)</f>
        <v>61934</v>
      </c>
      <c r="F747">
        <f>_xlfn.XLOOKUP(C747,'High Income'!G:G,'High Income'!H:H)</f>
        <v>0</v>
      </c>
      <c r="G747">
        <f>_xlfn.XLOOKUP(C747,'Low Poverty'!G:G,'Low Poverty'!C:C)</f>
        <v>11.7</v>
      </c>
      <c r="H747">
        <f>_xlfn.XLOOKUP(C747,'Low Poverty'!G:G,'Low Poverty'!H:H)</f>
        <v>0</v>
      </c>
      <c r="I747">
        <f>_xlfn.XLOOKUP(A:A,'Low Unemployment'!A:A,'Low Unemployment'!B:B)</f>
        <v>4.9000000000000004</v>
      </c>
      <c r="J747">
        <f>_xlfn.XLOOKUP(A747,'Low Unemployment'!A:A,'Low Unemployment'!C:C)</f>
        <v>0</v>
      </c>
      <c r="K747">
        <f>_xlfn.XLOOKUP(A747,'Primary Care Physician'!A:A,'Primary Care Physician'!B:B)</f>
        <v>1971</v>
      </c>
      <c r="L747">
        <f>_xlfn.XLOOKUP(A747,'Primary Care Physician'!A:A,'Primary Care Physician'!C:C)</f>
        <v>1</v>
      </c>
      <c r="M747">
        <f>IFERROR(_xlfn.XLOOKUP(C747,RECAP!E:E,RECAP!F:F),0)</f>
        <v>0</v>
      </c>
      <c r="N747">
        <f>IFERROR(_xlfn.XLOOKUP(Table3[[#This Row],[Full Tract]],'IN QCT'!A:A,'IN QCT'!B:B),0)</f>
        <v>0</v>
      </c>
    </row>
    <row r="748" spans="1:14" x14ac:dyDescent="0.25">
      <c r="A748" t="s">
        <v>2752</v>
      </c>
      <c r="B748" t="s">
        <v>185</v>
      </c>
      <c r="C748">
        <v>18089041500</v>
      </c>
      <c r="D748">
        <f t="shared" si="11"/>
        <v>0</v>
      </c>
      <c r="E748" s="8">
        <f>_xlfn.XLOOKUP(C748,'High Income'!G:G,'High Income'!C:C)</f>
        <v>30727</v>
      </c>
      <c r="F748">
        <f>_xlfn.XLOOKUP(C748,'High Income'!G:G,'High Income'!H:H)</f>
        <v>0</v>
      </c>
      <c r="G748">
        <f>_xlfn.XLOOKUP(C748,'Low Poverty'!G:G,'Low Poverty'!C:C)</f>
        <v>44.3</v>
      </c>
      <c r="H748">
        <f>_xlfn.XLOOKUP(C748,'Low Poverty'!G:G,'Low Poverty'!H:H)</f>
        <v>0</v>
      </c>
      <c r="I748">
        <f>_xlfn.XLOOKUP(A:A,'Low Unemployment'!A:A,'Low Unemployment'!B:B)</f>
        <v>4.9000000000000004</v>
      </c>
      <c r="J748">
        <f>_xlfn.XLOOKUP(A748,'Low Unemployment'!A:A,'Low Unemployment'!C:C)</f>
        <v>0</v>
      </c>
      <c r="K748">
        <f>_xlfn.XLOOKUP(A748,'Primary Care Physician'!A:A,'Primary Care Physician'!B:B)</f>
        <v>1971</v>
      </c>
      <c r="L748">
        <f>_xlfn.XLOOKUP(A748,'Primary Care Physician'!A:A,'Primary Care Physician'!C:C)</f>
        <v>1</v>
      </c>
      <c r="M748">
        <f>IFERROR(_xlfn.XLOOKUP(C748,RECAP!E:E,RECAP!F:F),0)</f>
        <v>-1</v>
      </c>
      <c r="N748">
        <f>IFERROR(_xlfn.XLOOKUP(Table3[[#This Row],[Full Tract]],'IN QCT'!A:A,'IN QCT'!B:B),0)</f>
        <v>1</v>
      </c>
    </row>
    <row r="749" spans="1:14" x14ac:dyDescent="0.25">
      <c r="A749" t="s">
        <v>2752</v>
      </c>
      <c r="B749" t="s">
        <v>715</v>
      </c>
      <c r="C749">
        <v>18089041600</v>
      </c>
      <c r="D749">
        <f t="shared" si="11"/>
        <v>1</v>
      </c>
      <c r="E749" s="8">
        <f>_xlfn.XLOOKUP(C749,'High Income'!G:G,'High Income'!C:C)</f>
        <v>50968</v>
      </c>
      <c r="F749">
        <f>_xlfn.XLOOKUP(C749,'High Income'!G:G,'High Income'!H:H)</f>
        <v>0</v>
      </c>
      <c r="G749">
        <f>_xlfn.XLOOKUP(C749,'Low Poverty'!G:G,'Low Poverty'!C:C)</f>
        <v>27.3</v>
      </c>
      <c r="H749">
        <f>_xlfn.XLOOKUP(C749,'Low Poverty'!G:G,'Low Poverty'!H:H)</f>
        <v>0</v>
      </c>
      <c r="I749">
        <f>_xlfn.XLOOKUP(A:A,'Low Unemployment'!A:A,'Low Unemployment'!B:B)</f>
        <v>4.9000000000000004</v>
      </c>
      <c r="J749">
        <f>_xlfn.XLOOKUP(A749,'Low Unemployment'!A:A,'Low Unemployment'!C:C)</f>
        <v>0</v>
      </c>
      <c r="K749">
        <f>_xlfn.XLOOKUP(A749,'Primary Care Physician'!A:A,'Primary Care Physician'!B:B)</f>
        <v>1971</v>
      </c>
      <c r="L749">
        <f>_xlfn.XLOOKUP(A749,'Primary Care Physician'!A:A,'Primary Care Physician'!C:C)</f>
        <v>1</v>
      </c>
      <c r="M749">
        <f>IFERROR(_xlfn.XLOOKUP(C749,RECAP!E:E,RECAP!F:F),0)</f>
        <v>0</v>
      </c>
      <c r="N749">
        <f>IFERROR(_xlfn.XLOOKUP(Table3[[#This Row],[Full Tract]],'IN QCT'!A:A,'IN QCT'!B:B),0)</f>
        <v>0</v>
      </c>
    </row>
    <row r="750" spans="1:14" x14ac:dyDescent="0.25">
      <c r="A750" t="s">
        <v>2752</v>
      </c>
      <c r="B750" t="s">
        <v>857</v>
      </c>
      <c r="C750">
        <v>18089041700</v>
      </c>
      <c r="D750">
        <f t="shared" si="11"/>
        <v>1</v>
      </c>
      <c r="E750" s="8">
        <f>_xlfn.XLOOKUP(C750,'High Income'!G:G,'High Income'!C:C)</f>
        <v>54189</v>
      </c>
      <c r="F750">
        <f>_xlfn.XLOOKUP(C750,'High Income'!G:G,'High Income'!H:H)</f>
        <v>0</v>
      </c>
      <c r="G750">
        <f>_xlfn.XLOOKUP(C750,'Low Poverty'!G:G,'Low Poverty'!C:C)</f>
        <v>15.7</v>
      </c>
      <c r="H750">
        <f>_xlfn.XLOOKUP(C750,'Low Poverty'!G:G,'Low Poverty'!H:H)</f>
        <v>0</v>
      </c>
      <c r="I750">
        <f>_xlfn.XLOOKUP(A:A,'Low Unemployment'!A:A,'Low Unemployment'!B:B)</f>
        <v>4.9000000000000004</v>
      </c>
      <c r="J750">
        <f>_xlfn.XLOOKUP(A750,'Low Unemployment'!A:A,'Low Unemployment'!C:C)</f>
        <v>0</v>
      </c>
      <c r="K750">
        <f>_xlfn.XLOOKUP(A750,'Primary Care Physician'!A:A,'Primary Care Physician'!B:B)</f>
        <v>1971</v>
      </c>
      <c r="L750">
        <f>_xlfn.XLOOKUP(A750,'Primary Care Physician'!A:A,'Primary Care Physician'!C:C)</f>
        <v>1</v>
      </c>
      <c r="M750">
        <f>IFERROR(_xlfn.XLOOKUP(C750,RECAP!E:E,RECAP!F:F),0)</f>
        <v>0</v>
      </c>
      <c r="N750">
        <f>IFERROR(_xlfn.XLOOKUP(Table3[[#This Row],[Full Tract]],'IN QCT'!A:A,'IN QCT'!B:B),0)</f>
        <v>0</v>
      </c>
    </row>
    <row r="751" spans="1:14" x14ac:dyDescent="0.25">
      <c r="A751" t="s">
        <v>2752</v>
      </c>
      <c r="B751" t="s">
        <v>1453</v>
      </c>
      <c r="C751">
        <v>18089041800</v>
      </c>
      <c r="D751">
        <f t="shared" si="11"/>
        <v>1</v>
      </c>
      <c r="E751" s="8">
        <f>_xlfn.XLOOKUP(C751,'High Income'!G:G,'High Income'!C:C)</f>
        <v>69824</v>
      </c>
      <c r="F751">
        <f>_xlfn.XLOOKUP(C751,'High Income'!G:G,'High Income'!H:H)</f>
        <v>0</v>
      </c>
      <c r="G751">
        <f>_xlfn.XLOOKUP(C751,'Low Poverty'!G:G,'Low Poverty'!C:C)</f>
        <v>7</v>
      </c>
      <c r="H751">
        <f>_xlfn.XLOOKUP(C751,'Low Poverty'!G:G,'Low Poverty'!H:H)</f>
        <v>0</v>
      </c>
      <c r="I751">
        <f>_xlfn.XLOOKUP(A:A,'Low Unemployment'!A:A,'Low Unemployment'!B:B)</f>
        <v>4.9000000000000004</v>
      </c>
      <c r="J751">
        <f>_xlfn.XLOOKUP(A751,'Low Unemployment'!A:A,'Low Unemployment'!C:C)</f>
        <v>0</v>
      </c>
      <c r="K751">
        <f>_xlfn.XLOOKUP(A751,'Primary Care Physician'!A:A,'Primary Care Physician'!B:B)</f>
        <v>1971</v>
      </c>
      <c r="L751">
        <f>_xlfn.XLOOKUP(A751,'Primary Care Physician'!A:A,'Primary Care Physician'!C:C)</f>
        <v>1</v>
      </c>
      <c r="M751">
        <f>IFERROR(_xlfn.XLOOKUP(C751,RECAP!E:E,RECAP!F:F),0)</f>
        <v>0</v>
      </c>
      <c r="N751">
        <f>IFERROR(_xlfn.XLOOKUP(Table3[[#This Row],[Full Tract]],'IN QCT'!A:A,'IN QCT'!B:B),0)</f>
        <v>0</v>
      </c>
    </row>
    <row r="752" spans="1:14" x14ac:dyDescent="0.25">
      <c r="A752" t="s">
        <v>2752</v>
      </c>
      <c r="B752" t="s">
        <v>1451</v>
      </c>
      <c r="C752">
        <v>18089041900</v>
      </c>
      <c r="D752">
        <f t="shared" si="11"/>
        <v>1</v>
      </c>
      <c r="E752" s="8">
        <f>_xlfn.XLOOKUP(C752,'High Income'!G:G,'High Income'!C:C)</f>
        <v>69819</v>
      </c>
      <c r="F752">
        <f>_xlfn.XLOOKUP(C752,'High Income'!G:G,'High Income'!H:H)</f>
        <v>0</v>
      </c>
      <c r="G752">
        <f>_xlfn.XLOOKUP(C752,'Low Poverty'!G:G,'Low Poverty'!C:C)</f>
        <v>8.9</v>
      </c>
      <c r="H752">
        <f>_xlfn.XLOOKUP(C752,'Low Poverty'!G:G,'Low Poverty'!H:H)</f>
        <v>0</v>
      </c>
      <c r="I752">
        <f>_xlfn.XLOOKUP(A:A,'Low Unemployment'!A:A,'Low Unemployment'!B:B)</f>
        <v>4.9000000000000004</v>
      </c>
      <c r="J752">
        <f>_xlfn.XLOOKUP(A752,'Low Unemployment'!A:A,'Low Unemployment'!C:C)</f>
        <v>0</v>
      </c>
      <c r="K752">
        <f>_xlfn.XLOOKUP(A752,'Primary Care Physician'!A:A,'Primary Care Physician'!B:B)</f>
        <v>1971</v>
      </c>
      <c r="L752">
        <f>_xlfn.XLOOKUP(A752,'Primary Care Physician'!A:A,'Primary Care Physician'!C:C)</f>
        <v>1</v>
      </c>
      <c r="M752">
        <f>IFERROR(_xlfn.XLOOKUP(C752,RECAP!E:E,RECAP!F:F),0)</f>
        <v>0</v>
      </c>
      <c r="N752">
        <f>IFERROR(_xlfn.XLOOKUP(Table3[[#This Row],[Full Tract]],'IN QCT'!A:A,'IN QCT'!B:B),0)</f>
        <v>0</v>
      </c>
    </row>
    <row r="753" spans="1:14" x14ac:dyDescent="0.25">
      <c r="A753" t="s">
        <v>2752</v>
      </c>
      <c r="B753" t="s">
        <v>1013</v>
      </c>
      <c r="C753">
        <v>18089042000</v>
      </c>
      <c r="D753">
        <f t="shared" si="11"/>
        <v>1</v>
      </c>
      <c r="E753" s="8">
        <f>_xlfn.XLOOKUP(C753,'High Income'!G:G,'High Income'!C:C)</f>
        <v>73682</v>
      </c>
      <c r="F753">
        <f>_xlfn.XLOOKUP(C753,'High Income'!G:G,'High Income'!H:H)</f>
        <v>0</v>
      </c>
      <c r="G753">
        <f>_xlfn.XLOOKUP(C753,'Low Poverty'!G:G,'Low Poverty'!C:C)</f>
        <v>10.6</v>
      </c>
      <c r="H753">
        <f>_xlfn.XLOOKUP(C753,'Low Poverty'!G:G,'Low Poverty'!H:H)</f>
        <v>0</v>
      </c>
      <c r="I753">
        <f>_xlfn.XLOOKUP(A:A,'Low Unemployment'!A:A,'Low Unemployment'!B:B)</f>
        <v>4.9000000000000004</v>
      </c>
      <c r="J753">
        <f>_xlfn.XLOOKUP(A753,'Low Unemployment'!A:A,'Low Unemployment'!C:C)</f>
        <v>0</v>
      </c>
      <c r="K753">
        <f>_xlfn.XLOOKUP(A753,'Primary Care Physician'!A:A,'Primary Care Physician'!B:B)</f>
        <v>1971</v>
      </c>
      <c r="L753">
        <f>_xlfn.XLOOKUP(A753,'Primary Care Physician'!A:A,'Primary Care Physician'!C:C)</f>
        <v>1</v>
      </c>
      <c r="M753">
        <f>IFERROR(_xlfn.XLOOKUP(C753,RECAP!E:E,RECAP!F:F),0)</f>
        <v>0</v>
      </c>
      <c r="N753">
        <f>IFERROR(_xlfn.XLOOKUP(Table3[[#This Row],[Full Tract]],'IN QCT'!A:A,'IN QCT'!B:B),0)</f>
        <v>0</v>
      </c>
    </row>
    <row r="754" spans="1:14" x14ac:dyDescent="0.25">
      <c r="A754" t="s">
        <v>2752</v>
      </c>
      <c r="B754" t="s">
        <v>1179</v>
      </c>
      <c r="C754">
        <v>18089042100</v>
      </c>
      <c r="D754">
        <f t="shared" si="11"/>
        <v>1</v>
      </c>
      <c r="E754" s="8">
        <f>_xlfn.XLOOKUP(C754,'High Income'!G:G,'High Income'!C:C)</f>
        <v>62273</v>
      </c>
      <c r="F754">
        <f>_xlfn.XLOOKUP(C754,'High Income'!G:G,'High Income'!H:H)</f>
        <v>0</v>
      </c>
      <c r="G754">
        <f>_xlfn.XLOOKUP(C754,'Low Poverty'!G:G,'Low Poverty'!C:C)</f>
        <v>21.6</v>
      </c>
      <c r="H754">
        <f>_xlfn.XLOOKUP(C754,'Low Poverty'!G:G,'Low Poverty'!H:H)</f>
        <v>0</v>
      </c>
      <c r="I754">
        <f>_xlfn.XLOOKUP(A:A,'Low Unemployment'!A:A,'Low Unemployment'!B:B)</f>
        <v>4.9000000000000004</v>
      </c>
      <c r="J754">
        <f>_xlfn.XLOOKUP(A754,'Low Unemployment'!A:A,'Low Unemployment'!C:C)</f>
        <v>0</v>
      </c>
      <c r="K754">
        <f>_xlfn.XLOOKUP(A754,'Primary Care Physician'!A:A,'Primary Care Physician'!B:B)</f>
        <v>1971</v>
      </c>
      <c r="L754">
        <f>_xlfn.XLOOKUP(A754,'Primary Care Physician'!A:A,'Primary Care Physician'!C:C)</f>
        <v>1</v>
      </c>
      <c r="M754">
        <f>IFERROR(_xlfn.XLOOKUP(C754,RECAP!E:E,RECAP!F:F),0)</f>
        <v>0</v>
      </c>
      <c r="N754">
        <f>IFERROR(_xlfn.XLOOKUP(Table3[[#This Row],[Full Tract]],'IN QCT'!A:A,'IN QCT'!B:B),0)</f>
        <v>0</v>
      </c>
    </row>
    <row r="755" spans="1:14" x14ac:dyDescent="0.25">
      <c r="A755" t="s">
        <v>2752</v>
      </c>
      <c r="B755" t="s">
        <v>1913</v>
      </c>
      <c r="C755">
        <v>18089042200</v>
      </c>
      <c r="D755">
        <f t="shared" si="11"/>
        <v>2</v>
      </c>
      <c r="E755" s="8">
        <f>_xlfn.XLOOKUP(C755,'High Income'!G:G,'High Income'!C:C)</f>
        <v>93882</v>
      </c>
      <c r="F755">
        <f>_xlfn.XLOOKUP(C755,'High Income'!G:G,'High Income'!H:H)</f>
        <v>1</v>
      </c>
      <c r="G755">
        <f>_xlfn.XLOOKUP(C755,'Low Poverty'!G:G,'Low Poverty'!C:C)</f>
        <v>15.8</v>
      </c>
      <c r="H755">
        <f>_xlfn.XLOOKUP(C755,'Low Poverty'!G:G,'Low Poverty'!H:H)</f>
        <v>0</v>
      </c>
      <c r="I755">
        <f>_xlfn.XLOOKUP(A:A,'Low Unemployment'!A:A,'Low Unemployment'!B:B)</f>
        <v>4.9000000000000004</v>
      </c>
      <c r="J755">
        <f>_xlfn.XLOOKUP(A755,'Low Unemployment'!A:A,'Low Unemployment'!C:C)</f>
        <v>0</v>
      </c>
      <c r="K755">
        <f>_xlfn.XLOOKUP(A755,'Primary Care Physician'!A:A,'Primary Care Physician'!B:B)</f>
        <v>1971</v>
      </c>
      <c r="L755">
        <f>_xlfn.XLOOKUP(A755,'Primary Care Physician'!A:A,'Primary Care Physician'!C:C)</f>
        <v>1</v>
      </c>
      <c r="M755">
        <f>IFERROR(_xlfn.XLOOKUP(C755,RECAP!E:E,RECAP!F:F),0)</f>
        <v>0</v>
      </c>
      <c r="N755">
        <f>IFERROR(_xlfn.XLOOKUP(Table3[[#This Row],[Full Tract]],'IN QCT'!A:A,'IN QCT'!B:B),0)</f>
        <v>0</v>
      </c>
    </row>
    <row r="756" spans="1:14" x14ac:dyDescent="0.25">
      <c r="A756" t="s">
        <v>2752</v>
      </c>
      <c r="B756" t="s">
        <v>2105</v>
      </c>
      <c r="C756">
        <v>18089042301</v>
      </c>
      <c r="D756">
        <f t="shared" si="11"/>
        <v>3</v>
      </c>
      <c r="E756" s="8">
        <f>_xlfn.XLOOKUP(C756,'High Income'!G:G,'High Income'!C:C)</f>
        <v>89489</v>
      </c>
      <c r="F756">
        <f>_xlfn.XLOOKUP(C756,'High Income'!G:G,'High Income'!H:H)</f>
        <v>1</v>
      </c>
      <c r="G756">
        <f>_xlfn.XLOOKUP(C756,'Low Poverty'!G:G,'Low Poverty'!C:C)</f>
        <v>3.6</v>
      </c>
      <c r="H756">
        <f>_xlfn.XLOOKUP(C756,'Low Poverty'!G:G,'Low Poverty'!H:H)</f>
        <v>1</v>
      </c>
      <c r="I756">
        <f>_xlfn.XLOOKUP(A:A,'Low Unemployment'!A:A,'Low Unemployment'!B:B)</f>
        <v>4.9000000000000004</v>
      </c>
      <c r="J756">
        <f>_xlfn.XLOOKUP(A756,'Low Unemployment'!A:A,'Low Unemployment'!C:C)</f>
        <v>0</v>
      </c>
      <c r="K756">
        <f>_xlfn.XLOOKUP(A756,'Primary Care Physician'!A:A,'Primary Care Physician'!B:B)</f>
        <v>1971</v>
      </c>
      <c r="L756">
        <f>_xlfn.XLOOKUP(A756,'Primary Care Physician'!A:A,'Primary Care Physician'!C:C)</f>
        <v>1</v>
      </c>
      <c r="M756">
        <f>IFERROR(_xlfn.XLOOKUP(C756,RECAP!E:E,RECAP!F:F),0)</f>
        <v>0</v>
      </c>
      <c r="N756">
        <f>IFERROR(_xlfn.XLOOKUP(Table3[[#This Row],[Full Tract]],'IN QCT'!A:A,'IN QCT'!B:B),0)</f>
        <v>0</v>
      </c>
    </row>
    <row r="757" spans="1:14" x14ac:dyDescent="0.25">
      <c r="A757" t="s">
        <v>2752</v>
      </c>
      <c r="B757" t="s">
        <v>1715</v>
      </c>
      <c r="C757">
        <v>18089042302</v>
      </c>
      <c r="D757">
        <f t="shared" si="11"/>
        <v>1</v>
      </c>
      <c r="E757" s="8">
        <f>_xlfn.XLOOKUP(C757,'High Income'!G:G,'High Income'!C:C)</f>
        <v>76389</v>
      </c>
      <c r="F757">
        <f>_xlfn.XLOOKUP(C757,'High Income'!G:G,'High Income'!H:H)</f>
        <v>0</v>
      </c>
      <c r="G757">
        <f>_xlfn.XLOOKUP(C757,'Low Poverty'!G:G,'Low Poverty'!C:C)</f>
        <v>10.3</v>
      </c>
      <c r="H757">
        <f>_xlfn.XLOOKUP(C757,'Low Poverty'!G:G,'Low Poverty'!H:H)</f>
        <v>0</v>
      </c>
      <c r="I757">
        <f>_xlfn.XLOOKUP(A:A,'Low Unemployment'!A:A,'Low Unemployment'!B:B)</f>
        <v>4.9000000000000004</v>
      </c>
      <c r="J757">
        <f>_xlfn.XLOOKUP(A757,'Low Unemployment'!A:A,'Low Unemployment'!C:C)</f>
        <v>0</v>
      </c>
      <c r="K757">
        <f>_xlfn.XLOOKUP(A757,'Primary Care Physician'!A:A,'Primary Care Physician'!B:B)</f>
        <v>1971</v>
      </c>
      <c r="L757">
        <f>_xlfn.XLOOKUP(A757,'Primary Care Physician'!A:A,'Primary Care Physician'!C:C)</f>
        <v>1</v>
      </c>
      <c r="M757">
        <f>IFERROR(_xlfn.XLOOKUP(C757,RECAP!E:E,RECAP!F:F),0)</f>
        <v>0</v>
      </c>
      <c r="N757">
        <f>IFERROR(_xlfn.XLOOKUP(Table3[[#This Row],[Full Tract]],'IN QCT'!A:A,'IN QCT'!B:B),0)</f>
        <v>0</v>
      </c>
    </row>
    <row r="758" spans="1:14" x14ac:dyDescent="0.25">
      <c r="A758" t="s">
        <v>2752</v>
      </c>
      <c r="B758" t="s">
        <v>1037</v>
      </c>
      <c r="C758">
        <v>18089042401</v>
      </c>
      <c r="D758">
        <f t="shared" si="11"/>
        <v>1</v>
      </c>
      <c r="E758" s="8">
        <f>_xlfn.XLOOKUP(C758,'High Income'!G:G,'High Income'!C:C)</f>
        <v>58420</v>
      </c>
      <c r="F758">
        <f>_xlfn.XLOOKUP(C758,'High Income'!G:G,'High Income'!H:H)</f>
        <v>0</v>
      </c>
      <c r="G758">
        <f>_xlfn.XLOOKUP(C758,'Low Poverty'!G:G,'Low Poverty'!C:C)</f>
        <v>8.3000000000000007</v>
      </c>
      <c r="H758">
        <f>_xlfn.XLOOKUP(C758,'Low Poverty'!G:G,'Low Poverty'!H:H)</f>
        <v>0</v>
      </c>
      <c r="I758">
        <f>_xlfn.XLOOKUP(A:A,'Low Unemployment'!A:A,'Low Unemployment'!B:B)</f>
        <v>4.9000000000000004</v>
      </c>
      <c r="J758">
        <f>_xlfn.XLOOKUP(A758,'Low Unemployment'!A:A,'Low Unemployment'!C:C)</f>
        <v>0</v>
      </c>
      <c r="K758">
        <f>_xlfn.XLOOKUP(A758,'Primary Care Physician'!A:A,'Primary Care Physician'!B:B)</f>
        <v>1971</v>
      </c>
      <c r="L758">
        <f>_xlfn.XLOOKUP(A758,'Primary Care Physician'!A:A,'Primary Care Physician'!C:C)</f>
        <v>1</v>
      </c>
      <c r="M758">
        <f>IFERROR(_xlfn.XLOOKUP(C758,RECAP!E:E,RECAP!F:F),0)</f>
        <v>0</v>
      </c>
      <c r="N758">
        <f>IFERROR(_xlfn.XLOOKUP(Table3[[#This Row],[Full Tract]],'IN QCT'!A:A,'IN QCT'!B:B),0)</f>
        <v>0</v>
      </c>
    </row>
    <row r="759" spans="1:14" x14ac:dyDescent="0.25">
      <c r="A759" t="s">
        <v>2752</v>
      </c>
      <c r="B759" t="s">
        <v>835</v>
      </c>
      <c r="C759">
        <v>18089042403</v>
      </c>
      <c r="D759">
        <f t="shared" si="11"/>
        <v>1</v>
      </c>
      <c r="E759" s="8">
        <f>_xlfn.XLOOKUP(C759,'High Income'!G:G,'High Income'!C:C)</f>
        <v>53710</v>
      </c>
      <c r="F759">
        <f>_xlfn.XLOOKUP(C759,'High Income'!G:G,'High Income'!H:H)</f>
        <v>0</v>
      </c>
      <c r="G759">
        <f>_xlfn.XLOOKUP(C759,'Low Poverty'!G:G,'Low Poverty'!C:C)</f>
        <v>15.3</v>
      </c>
      <c r="H759">
        <f>_xlfn.XLOOKUP(C759,'Low Poverty'!G:G,'Low Poverty'!H:H)</f>
        <v>0</v>
      </c>
      <c r="I759">
        <f>_xlfn.XLOOKUP(A:A,'Low Unemployment'!A:A,'Low Unemployment'!B:B)</f>
        <v>4.9000000000000004</v>
      </c>
      <c r="J759">
        <f>_xlfn.XLOOKUP(A759,'Low Unemployment'!A:A,'Low Unemployment'!C:C)</f>
        <v>0</v>
      </c>
      <c r="K759">
        <f>_xlfn.XLOOKUP(A759,'Primary Care Physician'!A:A,'Primary Care Physician'!B:B)</f>
        <v>1971</v>
      </c>
      <c r="L759">
        <f>_xlfn.XLOOKUP(A759,'Primary Care Physician'!A:A,'Primary Care Physician'!C:C)</f>
        <v>1</v>
      </c>
      <c r="M759">
        <f>IFERROR(_xlfn.XLOOKUP(C759,RECAP!E:E,RECAP!F:F),0)</f>
        <v>0</v>
      </c>
      <c r="N759">
        <f>IFERROR(_xlfn.XLOOKUP(Table3[[#This Row],[Full Tract]],'IN QCT'!A:A,'IN QCT'!B:B),0)</f>
        <v>0</v>
      </c>
    </row>
    <row r="760" spans="1:14" x14ac:dyDescent="0.25">
      <c r="A760" t="s">
        <v>2752</v>
      </c>
      <c r="B760" t="s">
        <v>403</v>
      </c>
      <c r="C760">
        <v>18089042404</v>
      </c>
      <c r="D760">
        <f t="shared" si="11"/>
        <v>1</v>
      </c>
      <c r="E760" s="8">
        <f>_xlfn.XLOOKUP(C760,'High Income'!G:G,'High Income'!C:C)</f>
        <v>41779</v>
      </c>
      <c r="F760">
        <f>_xlfn.XLOOKUP(C760,'High Income'!G:G,'High Income'!H:H)</f>
        <v>0</v>
      </c>
      <c r="G760">
        <f>_xlfn.XLOOKUP(C760,'Low Poverty'!G:G,'Low Poverty'!C:C)</f>
        <v>20.100000000000001</v>
      </c>
      <c r="H760">
        <f>_xlfn.XLOOKUP(C760,'Low Poverty'!G:G,'Low Poverty'!H:H)</f>
        <v>0</v>
      </c>
      <c r="I760">
        <f>_xlfn.XLOOKUP(A:A,'Low Unemployment'!A:A,'Low Unemployment'!B:B)</f>
        <v>4.9000000000000004</v>
      </c>
      <c r="J760">
        <f>_xlfn.XLOOKUP(A760,'Low Unemployment'!A:A,'Low Unemployment'!C:C)</f>
        <v>0</v>
      </c>
      <c r="K760">
        <f>_xlfn.XLOOKUP(A760,'Primary Care Physician'!A:A,'Primary Care Physician'!B:B)</f>
        <v>1971</v>
      </c>
      <c r="L760">
        <f>_xlfn.XLOOKUP(A760,'Primary Care Physician'!A:A,'Primary Care Physician'!C:C)</f>
        <v>1</v>
      </c>
      <c r="M760">
        <f>IFERROR(_xlfn.XLOOKUP(C760,RECAP!E:E,RECAP!F:F),0)</f>
        <v>0</v>
      </c>
      <c r="N760">
        <f>IFERROR(_xlfn.XLOOKUP(Table3[[#This Row],[Full Tract]],'IN QCT'!A:A,'IN QCT'!B:B),0)</f>
        <v>1</v>
      </c>
    </row>
    <row r="761" spans="1:14" x14ac:dyDescent="0.25">
      <c r="A761" t="s">
        <v>2752</v>
      </c>
      <c r="B761" t="s">
        <v>1923</v>
      </c>
      <c r="C761">
        <v>18089042405</v>
      </c>
      <c r="D761">
        <f t="shared" si="11"/>
        <v>1</v>
      </c>
      <c r="E761" s="8">
        <f>_xlfn.XLOOKUP(C761,'High Income'!G:G,'High Income'!C:C)</f>
        <v>82679</v>
      </c>
      <c r="F761">
        <f>_xlfn.XLOOKUP(C761,'High Income'!G:G,'High Income'!H:H)</f>
        <v>0</v>
      </c>
      <c r="G761">
        <f>_xlfn.XLOOKUP(C761,'Low Poverty'!G:G,'Low Poverty'!C:C)</f>
        <v>14.7</v>
      </c>
      <c r="H761">
        <f>_xlfn.XLOOKUP(C761,'Low Poverty'!G:G,'Low Poverty'!H:H)</f>
        <v>0</v>
      </c>
      <c r="I761">
        <f>_xlfn.XLOOKUP(A:A,'Low Unemployment'!A:A,'Low Unemployment'!B:B)</f>
        <v>4.9000000000000004</v>
      </c>
      <c r="J761">
        <f>_xlfn.XLOOKUP(A761,'Low Unemployment'!A:A,'Low Unemployment'!C:C)</f>
        <v>0</v>
      </c>
      <c r="K761">
        <f>_xlfn.XLOOKUP(A761,'Primary Care Physician'!A:A,'Primary Care Physician'!B:B)</f>
        <v>1971</v>
      </c>
      <c r="L761">
        <f>_xlfn.XLOOKUP(A761,'Primary Care Physician'!A:A,'Primary Care Physician'!C:C)</f>
        <v>1</v>
      </c>
      <c r="M761">
        <f>IFERROR(_xlfn.XLOOKUP(C761,RECAP!E:E,RECAP!F:F),0)</f>
        <v>0</v>
      </c>
      <c r="N761">
        <f>IFERROR(_xlfn.XLOOKUP(Table3[[#This Row],[Full Tract]],'IN QCT'!A:A,'IN QCT'!B:B),0)</f>
        <v>0</v>
      </c>
    </row>
    <row r="762" spans="1:14" x14ac:dyDescent="0.25">
      <c r="A762" t="s">
        <v>2752</v>
      </c>
      <c r="B762" t="s">
        <v>1867</v>
      </c>
      <c r="C762">
        <v>18089042501</v>
      </c>
      <c r="D762">
        <f t="shared" si="11"/>
        <v>1</v>
      </c>
      <c r="E762" s="8">
        <f>_xlfn.XLOOKUP(C762,'High Income'!G:G,'High Income'!C:C)</f>
        <v>81210</v>
      </c>
      <c r="F762">
        <f>_xlfn.XLOOKUP(C762,'High Income'!G:G,'High Income'!H:H)</f>
        <v>0</v>
      </c>
      <c r="G762">
        <f>_xlfn.XLOOKUP(C762,'Low Poverty'!G:G,'Low Poverty'!C:C)</f>
        <v>18</v>
      </c>
      <c r="H762">
        <f>_xlfn.XLOOKUP(C762,'Low Poverty'!G:G,'Low Poverty'!H:H)</f>
        <v>0</v>
      </c>
      <c r="I762">
        <f>_xlfn.XLOOKUP(A:A,'Low Unemployment'!A:A,'Low Unemployment'!B:B)</f>
        <v>4.9000000000000004</v>
      </c>
      <c r="J762">
        <f>_xlfn.XLOOKUP(A762,'Low Unemployment'!A:A,'Low Unemployment'!C:C)</f>
        <v>0</v>
      </c>
      <c r="K762">
        <f>_xlfn.XLOOKUP(A762,'Primary Care Physician'!A:A,'Primary Care Physician'!B:B)</f>
        <v>1971</v>
      </c>
      <c r="L762">
        <f>_xlfn.XLOOKUP(A762,'Primary Care Physician'!A:A,'Primary Care Physician'!C:C)</f>
        <v>1</v>
      </c>
      <c r="M762">
        <f>IFERROR(_xlfn.XLOOKUP(C762,RECAP!E:E,RECAP!F:F),0)</f>
        <v>0</v>
      </c>
      <c r="N762">
        <f>IFERROR(_xlfn.XLOOKUP(Table3[[#This Row],[Full Tract]],'IN QCT'!A:A,'IN QCT'!B:B),0)</f>
        <v>0</v>
      </c>
    </row>
    <row r="763" spans="1:14" x14ac:dyDescent="0.25">
      <c r="A763" t="s">
        <v>2752</v>
      </c>
      <c r="B763" t="s">
        <v>1035</v>
      </c>
      <c r="C763">
        <v>18089042503</v>
      </c>
      <c r="D763">
        <f t="shared" si="11"/>
        <v>1</v>
      </c>
      <c r="E763" s="8">
        <f>_xlfn.XLOOKUP(C763,'High Income'!G:G,'High Income'!C:C)</f>
        <v>58406</v>
      </c>
      <c r="F763">
        <f>_xlfn.XLOOKUP(C763,'High Income'!G:G,'High Income'!H:H)</f>
        <v>0</v>
      </c>
      <c r="G763">
        <f>_xlfn.XLOOKUP(C763,'Low Poverty'!G:G,'Low Poverty'!C:C)</f>
        <v>9.6</v>
      </c>
      <c r="H763">
        <f>_xlfn.XLOOKUP(C763,'Low Poverty'!G:G,'Low Poverty'!H:H)</f>
        <v>0</v>
      </c>
      <c r="I763">
        <f>_xlfn.XLOOKUP(A:A,'Low Unemployment'!A:A,'Low Unemployment'!B:B)</f>
        <v>4.9000000000000004</v>
      </c>
      <c r="J763">
        <f>_xlfn.XLOOKUP(A763,'Low Unemployment'!A:A,'Low Unemployment'!C:C)</f>
        <v>0</v>
      </c>
      <c r="K763">
        <f>_xlfn.XLOOKUP(A763,'Primary Care Physician'!A:A,'Primary Care Physician'!B:B)</f>
        <v>1971</v>
      </c>
      <c r="L763">
        <f>_xlfn.XLOOKUP(A763,'Primary Care Physician'!A:A,'Primary Care Physician'!C:C)</f>
        <v>1</v>
      </c>
      <c r="M763">
        <f>IFERROR(_xlfn.XLOOKUP(C763,RECAP!E:E,RECAP!F:F),0)</f>
        <v>0</v>
      </c>
      <c r="N763">
        <f>IFERROR(_xlfn.XLOOKUP(Table3[[#This Row],[Full Tract]],'IN QCT'!A:A,'IN QCT'!B:B),0)</f>
        <v>0</v>
      </c>
    </row>
    <row r="764" spans="1:14" x14ac:dyDescent="0.25">
      <c r="A764" t="s">
        <v>2752</v>
      </c>
      <c r="B764" t="s">
        <v>1899</v>
      </c>
      <c r="C764">
        <v>18089042506</v>
      </c>
      <c r="D764">
        <f t="shared" si="11"/>
        <v>1</v>
      </c>
      <c r="E764" s="8">
        <f>_xlfn.XLOOKUP(C764,'High Income'!G:G,'High Income'!C:C)</f>
        <v>82083</v>
      </c>
      <c r="F764">
        <f>_xlfn.XLOOKUP(C764,'High Income'!G:G,'High Income'!H:H)</f>
        <v>0</v>
      </c>
      <c r="G764">
        <f>_xlfn.XLOOKUP(C764,'Low Poverty'!G:G,'Low Poverty'!C:C)</f>
        <v>8.8000000000000007</v>
      </c>
      <c r="H764">
        <f>_xlfn.XLOOKUP(C764,'Low Poverty'!G:G,'Low Poverty'!H:H)</f>
        <v>0</v>
      </c>
      <c r="I764">
        <f>_xlfn.XLOOKUP(A:A,'Low Unemployment'!A:A,'Low Unemployment'!B:B)</f>
        <v>4.9000000000000004</v>
      </c>
      <c r="J764">
        <f>_xlfn.XLOOKUP(A764,'Low Unemployment'!A:A,'Low Unemployment'!C:C)</f>
        <v>0</v>
      </c>
      <c r="K764">
        <f>_xlfn.XLOOKUP(A764,'Primary Care Physician'!A:A,'Primary Care Physician'!B:B)</f>
        <v>1971</v>
      </c>
      <c r="L764">
        <f>_xlfn.XLOOKUP(A764,'Primary Care Physician'!A:A,'Primary Care Physician'!C:C)</f>
        <v>1</v>
      </c>
      <c r="M764">
        <f>IFERROR(_xlfn.XLOOKUP(C764,RECAP!E:E,RECAP!F:F),0)</f>
        <v>0</v>
      </c>
      <c r="N764">
        <f>IFERROR(_xlfn.XLOOKUP(Table3[[#This Row],[Full Tract]],'IN QCT'!A:A,'IN QCT'!B:B),0)</f>
        <v>0</v>
      </c>
    </row>
    <row r="765" spans="1:14" x14ac:dyDescent="0.25">
      <c r="A765" t="s">
        <v>2752</v>
      </c>
      <c r="B765" t="s">
        <v>2169</v>
      </c>
      <c r="C765">
        <v>18089042507</v>
      </c>
      <c r="D765">
        <f t="shared" si="11"/>
        <v>3</v>
      </c>
      <c r="E765" s="8">
        <f>_xlfn.XLOOKUP(C765,'High Income'!G:G,'High Income'!C:C)</f>
        <v>92847</v>
      </c>
      <c r="F765">
        <f>_xlfn.XLOOKUP(C765,'High Income'!G:G,'High Income'!H:H)</f>
        <v>1</v>
      </c>
      <c r="G765">
        <f>_xlfn.XLOOKUP(C765,'Low Poverty'!G:G,'Low Poverty'!C:C)</f>
        <v>2.2000000000000002</v>
      </c>
      <c r="H765">
        <f>_xlfn.XLOOKUP(C765,'Low Poverty'!G:G,'Low Poverty'!H:H)</f>
        <v>1</v>
      </c>
      <c r="I765">
        <f>_xlfn.XLOOKUP(A:A,'Low Unemployment'!A:A,'Low Unemployment'!B:B)</f>
        <v>4.9000000000000004</v>
      </c>
      <c r="J765">
        <f>_xlfn.XLOOKUP(A765,'Low Unemployment'!A:A,'Low Unemployment'!C:C)</f>
        <v>0</v>
      </c>
      <c r="K765">
        <f>_xlfn.XLOOKUP(A765,'Primary Care Physician'!A:A,'Primary Care Physician'!B:B)</f>
        <v>1971</v>
      </c>
      <c r="L765">
        <f>_xlfn.XLOOKUP(A765,'Primary Care Physician'!A:A,'Primary Care Physician'!C:C)</f>
        <v>1</v>
      </c>
      <c r="M765">
        <f>IFERROR(_xlfn.XLOOKUP(C765,RECAP!E:E,RECAP!F:F),0)</f>
        <v>0</v>
      </c>
      <c r="N765">
        <f>IFERROR(_xlfn.XLOOKUP(Table3[[#This Row],[Full Tract]],'IN QCT'!A:A,'IN QCT'!B:B),0)</f>
        <v>0</v>
      </c>
    </row>
    <row r="766" spans="1:14" x14ac:dyDescent="0.25">
      <c r="A766" t="s">
        <v>2752</v>
      </c>
      <c r="B766" t="s">
        <v>1093</v>
      </c>
      <c r="C766">
        <v>18089042508</v>
      </c>
      <c r="D766">
        <f t="shared" si="11"/>
        <v>1</v>
      </c>
      <c r="E766" s="8">
        <f>_xlfn.XLOOKUP(C766,'High Income'!G:G,'High Income'!C:C)</f>
        <v>60060</v>
      </c>
      <c r="F766">
        <f>_xlfn.XLOOKUP(C766,'High Income'!G:G,'High Income'!H:H)</f>
        <v>0</v>
      </c>
      <c r="G766">
        <f>_xlfn.XLOOKUP(C766,'Low Poverty'!G:G,'Low Poverty'!C:C)</f>
        <v>21.7</v>
      </c>
      <c r="H766">
        <f>_xlfn.XLOOKUP(C766,'Low Poverty'!G:G,'Low Poverty'!H:H)</f>
        <v>0</v>
      </c>
      <c r="I766">
        <f>_xlfn.XLOOKUP(A:A,'Low Unemployment'!A:A,'Low Unemployment'!B:B)</f>
        <v>4.9000000000000004</v>
      </c>
      <c r="J766">
        <f>_xlfn.XLOOKUP(A766,'Low Unemployment'!A:A,'Low Unemployment'!C:C)</f>
        <v>0</v>
      </c>
      <c r="K766">
        <f>_xlfn.XLOOKUP(A766,'Primary Care Physician'!A:A,'Primary Care Physician'!B:B)</f>
        <v>1971</v>
      </c>
      <c r="L766">
        <f>_xlfn.XLOOKUP(A766,'Primary Care Physician'!A:A,'Primary Care Physician'!C:C)</f>
        <v>1</v>
      </c>
      <c r="M766">
        <f>IFERROR(_xlfn.XLOOKUP(C766,RECAP!E:E,RECAP!F:F),0)</f>
        <v>0</v>
      </c>
      <c r="N766">
        <f>IFERROR(_xlfn.XLOOKUP(Table3[[#This Row],[Full Tract]],'IN QCT'!A:A,'IN QCT'!B:B),0)</f>
        <v>0</v>
      </c>
    </row>
    <row r="767" spans="1:14" x14ac:dyDescent="0.25">
      <c r="A767" t="s">
        <v>2752</v>
      </c>
      <c r="B767" t="s">
        <v>1545</v>
      </c>
      <c r="C767">
        <v>18089042509</v>
      </c>
      <c r="D767">
        <f t="shared" si="11"/>
        <v>1</v>
      </c>
      <c r="E767" s="8">
        <f>_xlfn.XLOOKUP(C767,'High Income'!G:G,'High Income'!C:C)</f>
        <v>71711</v>
      </c>
      <c r="F767">
        <f>_xlfn.XLOOKUP(C767,'High Income'!G:G,'High Income'!H:H)</f>
        <v>0</v>
      </c>
      <c r="G767">
        <f>_xlfn.XLOOKUP(C767,'Low Poverty'!G:G,'Low Poverty'!C:C)</f>
        <v>9.8000000000000007</v>
      </c>
      <c r="H767">
        <f>_xlfn.XLOOKUP(C767,'Low Poverty'!G:G,'Low Poverty'!H:H)</f>
        <v>0</v>
      </c>
      <c r="I767">
        <f>_xlfn.XLOOKUP(A:A,'Low Unemployment'!A:A,'Low Unemployment'!B:B)</f>
        <v>4.9000000000000004</v>
      </c>
      <c r="J767">
        <f>_xlfn.XLOOKUP(A767,'Low Unemployment'!A:A,'Low Unemployment'!C:C)</f>
        <v>0</v>
      </c>
      <c r="K767">
        <f>_xlfn.XLOOKUP(A767,'Primary Care Physician'!A:A,'Primary Care Physician'!B:B)</f>
        <v>1971</v>
      </c>
      <c r="L767">
        <f>_xlfn.XLOOKUP(A767,'Primary Care Physician'!A:A,'Primary Care Physician'!C:C)</f>
        <v>1</v>
      </c>
      <c r="M767">
        <f>IFERROR(_xlfn.XLOOKUP(C767,RECAP!E:E,RECAP!F:F),0)</f>
        <v>0</v>
      </c>
      <c r="N767">
        <f>IFERROR(_xlfn.XLOOKUP(Table3[[#This Row],[Full Tract]],'IN QCT'!A:A,'IN QCT'!B:B),0)</f>
        <v>0</v>
      </c>
    </row>
    <row r="768" spans="1:14" x14ac:dyDescent="0.25">
      <c r="A768" t="s">
        <v>2752</v>
      </c>
      <c r="B768" t="s">
        <v>19</v>
      </c>
      <c r="C768">
        <v>18089042602</v>
      </c>
      <c r="D768">
        <f t="shared" si="11"/>
        <v>2</v>
      </c>
      <c r="E768" s="8">
        <f>_xlfn.XLOOKUP(C768,'High Income'!G:G,'High Income'!C:C)</f>
        <v>119340</v>
      </c>
      <c r="F768">
        <f>_xlfn.XLOOKUP(C768,'High Income'!G:G,'High Income'!H:H)</f>
        <v>1</v>
      </c>
      <c r="G768">
        <f>_xlfn.XLOOKUP(C768,'Low Poverty'!G:G,'Low Poverty'!C:C)</f>
        <v>6.5</v>
      </c>
      <c r="H768">
        <f>_xlfn.XLOOKUP(C768,'Low Poverty'!G:G,'Low Poverty'!H:H)</f>
        <v>0</v>
      </c>
      <c r="I768">
        <f>_xlfn.XLOOKUP(A:A,'Low Unemployment'!A:A,'Low Unemployment'!B:B)</f>
        <v>4.9000000000000004</v>
      </c>
      <c r="J768">
        <f>_xlfn.XLOOKUP(A768,'Low Unemployment'!A:A,'Low Unemployment'!C:C)</f>
        <v>0</v>
      </c>
      <c r="K768">
        <f>_xlfn.XLOOKUP(A768,'Primary Care Physician'!A:A,'Primary Care Physician'!B:B)</f>
        <v>1971</v>
      </c>
      <c r="L768">
        <f>_xlfn.XLOOKUP(A768,'Primary Care Physician'!A:A,'Primary Care Physician'!C:C)</f>
        <v>1</v>
      </c>
      <c r="M768">
        <f>IFERROR(_xlfn.XLOOKUP(C768,RECAP!E:E,RECAP!F:F),0)</f>
        <v>0</v>
      </c>
      <c r="N768">
        <f>IFERROR(_xlfn.XLOOKUP(Table3[[#This Row],[Full Tract]],'IN QCT'!A:A,'IN QCT'!B:B),0)</f>
        <v>0</v>
      </c>
    </row>
    <row r="769" spans="1:14" x14ac:dyDescent="0.25">
      <c r="A769" t="s">
        <v>2752</v>
      </c>
      <c r="B769" t="s">
        <v>1393</v>
      </c>
      <c r="C769">
        <v>18089042606</v>
      </c>
      <c r="D769">
        <f t="shared" si="11"/>
        <v>1</v>
      </c>
      <c r="E769" s="8">
        <f>_xlfn.XLOOKUP(C769,'High Income'!G:G,'High Income'!C:C)</f>
        <v>67604</v>
      </c>
      <c r="F769">
        <f>_xlfn.XLOOKUP(C769,'High Income'!G:G,'High Income'!H:H)</f>
        <v>0</v>
      </c>
      <c r="G769">
        <f>_xlfn.XLOOKUP(C769,'Low Poverty'!G:G,'Low Poverty'!C:C)</f>
        <v>16.399999999999999</v>
      </c>
      <c r="H769">
        <f>_xlfn.XLOOKUP(C769,'Low Poverty'!G:G,'Low Poverty'!H:H)</f>
        <v>0</v>
      </c>
      <c r="I769">
        <f>_xlfn.XLOOKUP(A:A,'Low Unemployment'!A:A,'Low Unemployment'!B:B)</f>
        <v>4.9000000000000004</v>
      </c>
      <c r="J769">
        <f>_xlfn.XLOOKUP(A769,'Low Unemployment'!A:A,'Low Unemployment'!C:C)</f>
        <v>0</v>
      </c>
      <c r="K769">
        <f>_xlfn.XLOOKUP(A769,'Primary Care Physician'!A:A,'Primary Care Physician'!B:B)</f>
        <v>1971</v>
      </c>
      <c r="L769">
        <f>_xlfn.XLOOKUP(A769,'Primary Care Physician'!A:A,'Primary Care Physician'!C:C)</f>
        <v>1</v>
      </c>
      <c r="M769">
        <f>IFERROR(_xlfn.XLOOKUP(C769,RECAP!E:E,RECAP!F:F),0)</f>
        <v>0</v>
      </c>
      <c r="N769">
        <f>IFERROR(_xlfn.XLOOKUP(Table3[[#This Row],[Full Tract]],'IN QCT'!A:A,'IN QCT'!B:B),0)</f>
        <v>0</v>
      </c>
    </row>
    <row r="770" spans="1:14" x14ac:dyDescent="0.25">
      <c r="A770" t="s">
        <v>2752</v>
      </c>
      <c r="B770" t="s">
        <v>1865</v>
      </c>
      <c r="C770">
        <v>18089042607</v>
      </c>
      <c r="D770">
        <f t="shared" ref="D770:D833" si="12">F770+H770+J770+L770+M770</f>
        <v>1</v>
      </c>
      <c r="E770" s="8">
        <f>_xlfn.XLOOKUP(C770,'High Income'!G:G,'High Income'!C:C)</f>
        <v>81201</v>
      </c>
      <c r="F770">
        <f>_xlfn.XLOOKUP(C770,'High Income'!G:G,'High Income'!H:H)</f>
        <v>0</v>
      </c>
      <c r="G770">
        <f>_xlfn.XLOOKUP(C770,'Low Poverty'!G:G,'Low Poverty'!C:C)</f>
        <v>9.3000000000000007</v>
      </c>
      <c r="H770">
        <f>_xlfn.XLOOKUP(C770,'Low Poverty'!G:G,'Low Poverty'!H:H)</f>
        <v>0</v>
      </c>
      <c r="I770">
        <f>_xlfn.XLOOKUP(A:A,'Low Unemployment'!A:A,'Low Unemployment'!B:B)</f>
        <v>4.9000000000000004</v>
      </c>
      <c r="J770">
        <f>_xlfn.XLOOKUP(A770,'Low Unemployment'!A:A,'Low Unemployment'!C:C)</f>
        <v>0</v>
      </c>
      <c r="K770">
        <f>_xlfn.XLOOKUP(A770,'Primary Care Physician'!A:A,'Primary Care Physician'!B:B)</f>
        <v>1971</v>
      </c>
      <c r="L770">
        <f>_xlfn.XLOOKUP(A770,'Primary Care Physician'!A:A,'Primary Care Physician'!C:C)</f>
        <v>1</v>
      </c>
      <c r="M770">
        <f>IFERROR(_xlfn.XLOOKUP(C770,RECAP!E:E,RECAP!F:F),0)</f>
        <v>0</v>
      </c>
      <c r="N770">
        <f>IFERROR(_xlfn.XLOOKUP(Table3[[#This Row],[Full Tract]],'IN QCT'!A:A,'IN QCT'!B:B),0)</f>
        <v>0</v>
      </c>
    </row>
    <row r="771" spans="1:14" x14ac:dyDescent="0.25">
      <c r="A771" t="s">
        <v>2752</v>
      </c>
      <c r="B771" t="s">
        <v>2479</v>
      </c>
      <c r="C771">
        <v>18089042608</v>
      </c>
      <c r="D771">
        <f t="shared" si="12"/>
        <v>3</v>
      </c>
      <c r="E771" s="8">
        <f>_xlfn.XLOOKUP(C771,'High Income'!G:G,'High Income'!C:C)</f>
        <v>125156</v>
      </c>
      <c r="F771">
        <f>_xlfn.XLOOKUP(C771,'High Income'!G:G,'High Income'!H:H)</f>
        <v>1</v>
      </c>
      <c r="G771">
        <f>_xlfn.XLOOKUP(C771,'Low Poverty'!G:G,'Low Poverty'!C:C)</f>
        <v>4.3</v>
      </c>
      <c r="H771">
        <f>_xlfn.XLOOKUP(C771,'Low Poverty'!G:G,'Low Poverty'!H:H)</f>
        <v>1</v>
      </c>
      <c r="I771">
        <f>_xlfn.XLOOKUP(A:A,'Low Unemployment'!A:A,'Low Unemployment'!B:B)</f>
        <v>4.9000000000000004</v>
      </c>
      <c r="J771">
        <f>_xlfn.XLOOKUP(A771,'Low Unemployment'!A:A,'Low Unemployment'!C:C)</f>
        <v>0</v>
      </c>
      <c r="K771">
        <f>_xlfn.XLOOKUP(A771,'Primary Care Physician'!A:A,'Primary Care Physician'!B:B)</f>
        <v>1971</v>
      </c>
      <c r="L771">
        <f>_xlfn.XLOOKUP(A771,'Primary Care Physician'!A:A,'Primary Care Physician'!C:C)</f>
        <v>1</v>
      </c>
      <c r="M771">
        <f>IFERROR(_xlfn.XLOOKUP(C771,RECAP!E:E,RECAP!F:F),0)</f>
        <v>0</v>
      </c>
      <c r="N771">
        <f>IFERROR(_xlfn.XLOOKUP(Table3[[#This Row],[Full Tract]],'IN QCT'!A:A,'IN QCT'!B:B),0)</f>
        <v>0</v>
      </c>
    </row>
    <row r="772" spans="1:14" x14ac:dyDescent="0.25">
      <c r="A772" t="s">
        <v>2752</v>
      </c>
      <c r="B772" t="s">
        <v>2461</v>
      </c>
      <c r="C772">
        <v>18089042610</v>
      </c>
      <c r="D772">
        <f t="shared" si="12"/>
        <v>3</v>
      </c>
      <c r="E772" s="8">
        <f>_xlfn.XLOOKUP(C772,'High Income'!G:G,'High Income'!C:C)</f>
        <v>123026</v>
      </c>
      <c r="F772">
        <f>_xlfn.XLOOKUP(C772,'High Income'!G:G,'High Income'!H:H)</f>
        <v>1</v>
      </c>
      <c r="G772">
        <f>_xlfn.XLOOKUP(C772,'Low Poverty'!G:G,'Low Poverty'!C:C)</f>
        <v>0.7</v>
      </c>
      <c r="H772">
        <f>_xlfn.XLOOKUP(C772,'Low Poverty'!G:G,'Low Poverty'!H:H)</f>
        <v>1</v>
      </c>
      <c r="I772">
        <f>_xlfn.XLOOKUP(A:A,'Low Unemployment'!A:A,'Low Unemployment'!B:B)</f>
        <v>4.9000000000000004</v>
      </c>
      <c r="J772">
        <f>_xlfn.XLOOKUP(A772,'Low Unemployment'!A:A,'Low Unemployment'!C:C)</f>
        <v>0</v>
      </c>
      <c r="K772">
        <f>_xlfn.XLOOKUP(A772,'Primary Care Physician'!A:A,'Primary Care Physician'!B:B)</f>
        <v>1971</v>
      </c>
      <c r="L772">
        <f>_xlfn.XLOOKUP(A772,'Primary Care Physician'!A:A,'Primary Care Physician'!C:C)</f>
        <v>1</v>
      </c>
      <c r="M772">
        <f>IFERROR(_xlfn.XLOOKUP(C772,RECAP!E:E,RECAP!F:F),0)</f>
        <v>0</v>
      </c>
      <c r="N772">
        <f>IFERROR(_xlfn.XLOOKUP(Table3[[#This Row],[Full Tract]],'IN QCT'!A:A,'IN QCT'!B:B),0)</f>
        <v>0</v>
      </c>
    </row>
    <row r="773" spans="1:14" x14ac:dyDescent="0.25">
      <c r="A773" t="s">
        <v>2752</v>
      </c>
      <c r="B773" t="s">
        <v>2571</v>
      </c>
      <c r="C773">
        <v>18089042611</v>
      </c>
      <c r="D773">
        <f t="shared" si="12"/>
        <v>3</v>
      </c>
      <c r="E773" s="8">
        <f>_xlfn.XLOOKUP(C773,'High Income'!G:G,'High Income'!C:C)</f>
        <v>157928</v>
      </c>
      <c r="F773">
        <f>_xlfn.XLOOKUP(C773,'High Income'!G:G,'High Income'!H:H)</f>
        <v>1</v>
      </c>
      <c r="G773">
        <f>_xlfn.XLOOKUP(C773,'Low Poverty'!G:G,'Low Poverty'!C:C)</f>
        <v>2.6</v>
      </c>
      <c r="H773">
        <f>_xlfn.XLOOKUP(C773,'Low Poverty'!G:G,'Low Poverty'!H:H)</f>
        <v>1</v>
      </c>
      <c r="I773">
        <f>_xlfn.XLOOKUP(A:A,'Low Unemployment'!A:A,'Low Unemployment'!B:B)</f>
        <v>4.9000000000000004</v>
      </c>
      <c r="J773">
        <f>_xlfn.XLOOKUP(A773,'Low Unemployment'!A:A,'Low Unemployment'!C:C)</f>
        <v>0</v>
      </c>
      <c r="K773">
        <f>_xlfn.XLOOKUP(A773,'Primary Care Physician'!A:A,'Primary Care Physician'!B:B)</f>
        <v>1971</v>
      </c>
      <c r="L773">
        <f>_xlfn.XLOOKUP(A773,'Primary Care Physician'!A:A,'Primary Care Physician'!C:C)</f>
        <v>1</v>
      </c>
      <c r="M773">
        <f>IFERROR(_xlfn.XLOOKUP(C773,RECAP!E:E,RECAP!F:F),0)</f>
        <v>0</v>
      </c>
      <c r="N773">
        <f>IFERROR(_xlfn.XLOOKUP(Table3[[#This Row],[Full Tract]],'IN QCT'!A:A,'IN QCT'!B:B),0)</f>
        <v>0</v>
      </c>
    </row>
    <row r="774" spans="1:14" x14ac:dyDescent="0.25">
      <c r="A774" t="s">
        <v>2752</v>
      </c>
      <c r="B774" t="s">
        <v>2457</v>
      </c>
      <c r="C774">
        <v>18089042612</v>
      </c>
      <c r="D774">
        <f t="shared" si="12"/>
        <v>3</v>
      </c>
      <c r="E774" s="8">
        <f>_xlfn.XLOOKUP(C774,'High Income'!G:G,'High Income'!C:C)</f>
        <v>122301</v>
      </c>
      <c r="F774">
        <f>_xlfn.XLOOKUP(C774,'High Income'!G:G,'High Income'!H:H)</f>
        <v>1</v>
      </c>
      <c r="G774">
        <f>_xlfn.XLOOKUP(C774,'Low Poverty'!G:G,'Low Poverty'!C:C)</f>
        <v>1.7</v>
      </c>
      <c r="H774">
        <f>_xlfn.XLOOKUP(C774,'Low Poverty'!G:G,'Low Poverty'!H:H)</f>
        <v>1</v>
      </c>
      <c r="I774">
        <f>_xlfn.XLOOKUP(A:A,'Low Unemployment'!A:A,'Low Unemployment'!B:B)</f>
        <v>4.9000000000000004</v>
      </c>
      <c r="J774">
        <f>_xlfn.XLOOKUP(A774,'Low Unemployment'!A:A,'Low Unemployment'!C:C)</f>
        <v>0</v>
      </c>
      <c r="K774">
        <f>_xlfn.XLOOKUP(A774,'Primary Care Physician'!A:A,'Primary Care Physician'!B:B)</f>
        <v>1971</v>
      </c>
      <c r="L774">
        <f>_xlfn.XLOOKUP(A774,'Primary Care Physician'!A:A,'Primary Care Physician'!C:C)</f>
        <v>1</v>
      </c>
      <c r="M774">
        <f>IFERROR(_xlfn.XLOOKUP(C774,RECAP!E:E,RECAP!F:F),0)</f>
        <v>0</v>
      </c>
      <c r="N774">
        <f>IFERROR(_xlfn.XLOOKUP(Table3[[#This Row],[Full Tract]],'IN QCT'!A:A,'IN QCT'!B:B),0)</f>
        <v>0</v>
      </c>
    </row>
    <row r="775" spans="1:14" x14ac:dyDescent="0.25">
      <c r="A775" t="s">
        <v>2752</v>
      </c>
      <c r="B775" t="s">
        <v>2291</v>
      </c>
      <c r="C775">
        <v>18089042613</v>
      </c>
      <c r="D775">
        <f t="shared" si="12"/>
        <v>3</v>
      </c>
      <c r="E775" s="8">
        <f>_xlfn.XLOOKUP(C775,'High Income'!G:G,'High Income'!C:C)</f>
        <v>100375</v>
      </c>
      <c r="F775">
        <f>_xlfn.XLOOKUP(C775,'High Income'!G:G,'High Income'!H:H)</f>
        <v>1</v>
      </c>
      <c r="G775">
        <f>_xlfn.XLOOKUP(C775,'Low Poverty'!G:G,'Low Poverty'!C:C)</f>
        <v>0.5</v>
      </c>
      <c r="H775">
        <f>_xlfn.XLOOKUP(C775,'Low Poverty'!G:G,'Low Poverty'!H:H)</f>
        <v>1</v>
      </c>
      <c r="I775">
        <f>_xlfn.XLOOKUP(A:A,'Low Unemployment'!A:A,'Low Unemployment'!B:B)</f>
        <v>4.9000000000000004</v>
      </c>
      <c r="J775">
        <f>_xlfn.XLOOKUP(A775,'Low Unemployment'!A:A,'Low Unemployment'!C:C)</f>
        <v>0</v>
      </c>
      <c r="K775">
        <f>_xlfn.XLOOKUP(A775,'Primary Care Physician'!A:A,'Primary Care Physician'!B:B)</f>
        <v>1971</v>
      </c>
      <c r="L775">
        <f>_xlfn.XLOOKUP(A775,'Primary Care Physician'!A:A,'Primary Care Physician'!C:C)</f>
        <v>1</v>
      </c>
      <c r="M775">
        <f>IFERROR(_xlfn.XLOOKUP(C775,RECAP!E:E,RECAP!F:F),0)</f>
        <v>0</v>
      </c>
      <c r="N775">
        <f>IFERROR(_xlfn.XLOOKUP(Table3[[#This Row],[Full Tract]],'IN QCT'!A:A,'IN QCT'!B:B),0)</f>
        <v>0</v>
      </c>
    </row>
    <row r="776" spans="1:14" x14ac:dyDescent="0.25">
      <c r="A776" t="s">
        <v>2752</v>
      </c>
      <c r="B776" t="s">
        <v>1493</v>
      </c>
      <c r="C776">
        <v>18089042702</v>
      </c>
      <c r="D776">
        <f t="shared" si="12"/>
        <v>2</v>
      </c>
      <c r="E776" s="8">
        <f>_xlfn.XLOOKUP(C776,'High Income'!G:G,'High Income'!C:C)</f>
        <v>70449</v>
      </c>
      <c r="F776">
        <f>_xlfn.XLOOKUP(C776,'High Income'!G:G,'High Income'!H:H)</f>
        <v>0</v>
      </c>
      <c r="G776">
        <f>_xlfn.XLOOKUP(C776,'Low Poverty'!G:G,'Low Poverty'!C:C)</f>
        <v>4.5999999999999996</v>
      </c>
      <c r="H776">
        <f>_xlfn.XLOOKUP(C776,'Low Poverty'!G:G,'Low Poverty'!H:H)</f>
        <v>1</v>
      </c>
      <c r="I776">
        <f>_xlfn.XLOOKUP(A:A,'Low Unemployment'!A:A,'Low Unemployment'!B:B)</f>
        <v>4.9000000000000004</v>
      </c>
      <c r="J776">
        <f>_xlfn.XLOOKUP(A776,'Low Unemployment'!A:A,'Low Unemployment'!C:C)</f>
        <v>0</v>
      </c>
      <c r="K776">
        <f>_xlfn.XLOOKUP(A776,'Primary Care Physician'!A:A,'Primary Care Physician'!B:B)</f>
        <v>1971</v>
      </c>
      <c r="L776">
        <f>_xlfn.XLOOKUP(A776,'Primary Care Physician'!A:A,'Primary Care Physician'!C:C)</f>
        <v>1</v>
      </c>
      <c r="M776">
        <f>IFERROR(_xlfn.XLOOKUP(C776,RECAP!E:E,RECAP!F:F),0)</f>
        <v>0</v>
      </c>
      <c r="N776">
        <f>IFERROR(_xlfn.XLOOKUP(Table3[[#This Row],[Full Tract]],'IN QCT'!A:A,'IN QCT'!B:B),0)</f>
        <v>0</v>
      </c>
    </row>
    <row r="777" spans="1:14" x14ac:dyDescent="0.25">
      <c r="A777" t="s">
        <v>2752</v>
      </c>
      <c r="B777" t="s">
        <v>1831</v>
      </c>
      <c r="C777">
        <v>18089042703</v>
      </c>
      <c r="D777">
        <f t="shared" si="12"/>
        <v>1</v>
      </c>
      <c r="E777" s="8">
        <f>_xlfn.XLOOKUP(C777,'High Income'!G:G,'High Income'!C:C)</f>
        <v>80431</v>
      </c>
      <c r="F777">
        <f>_xlfn.XLOOKUP(C777,'High Income'!G:G,'High Income'!H:H)</f>
        <v>0</v>
      </c>
      <c r="G777">
        <f>_xlfn.XLOOKUP(C777,'Low Poverty'!G:G,'Low Poverty'!C:C)</f>
        <v>8.9</v>
      </c>
      <c r="H777">
        <f>_xlfn.XLOOKUP(C777,'Low Poverty'!G:G,'Low Poverty'!H:H)</f>
        <v>0</v>
      </c>
      <c r="I777">
        <f>_xlfn.XLOOKUP(A:A,'Low Unemployment'!A:A,'Low Unemployment'!B:B)</f>
        <v>4.9000000000000004</v>
      </c>
      <c r="J777">
        <f>_xlfn.XLOOKUP(A777,'Low Unemployment'!A:A,'Low Unemployment'!C:C)</f>
        <v>0</v>
      </c>
      <c r="K777">
        <f>_xlfn.XLOOKUP(A777,'Primary Care Physician'!A:A,'Primary Care Physician'!B:B)</f>
        <v>1971</v>
      </c>
      <c r="L777">
        <f>_xlfn.XLOOKUP(A777,'Primary Care Physician'!A:A,'Primary Care Physician'!C:C)</f>
        <v>1</v>
      </c>
      <c r="M777">
        <f>IFERROR(_xlfn.XLOOKUP(C777,RECAP!E:E,RECAP!F:F),0)</f>
        <v>0</v>
      </c>
      <c r="N777">
        <f>IFERROR(_xlfn.XLOOKUP(Table3[[#This Row],[Full Tract]],'IN QCT'!A:A,'IN QCT'!B:B),0)</f>
        <v>0</v>
      </c>
    </row>
    <row r="778" spans="1:14" x14ac:dyDescent="0.25">
      <c r="A778" t="s">
        <v>2752</v>
      </c>
      <c r="B778" t="s">
        <v>1903</v>
      </c>
      <c r="C778">
        <v>18089042704</v>
      </c>
      <c r="D778">
        <f t="shared" si="12"/>
        <v>1</v>
      </c>
      <c r="E778" s="8">
        <f>_xlfn.XLOOKUP(C778,'High Income'!G:G,'High Income'!C:C)</f>
        <v>82206</v>
      </c>
      <c r="F778">
        <f>_xlfn.XLOOKUP(C778,'High Income'!G:G,'High Income'!H:H)</f>
        <v>0</v>
      </c>
      <c r="G778">
        <f>_xlfn.XLOOKUP(C778,'Low Poverty'!G:G,'Low Poverty'!C:C)</f>
        <v>9.9</v>
      </c>
      <c r="H778">
        <f>_xlfn.XLOOKUP(C778,'Low Poverty'!G:G,'Low Poverty'!H:H)</f>
        <v>0</v>
      </c>
      <c r="I778">
        <f>_xlfn.XLOOKUP(A:A,'Low Unemployment'!A:A,'Low Unemployment'!B:B)</f>
        <v>4.9000000000000004</v>
      </c>
      <c r="J778">
        <f>_xlfn.XLOOKUP(A778,'Low Unemployment'!A:A,'Low Unemployment'!C:C)</f>
        <v>0</v>
      </c>
      <c r="K778">
        <f>_xlfn.XLOOKUP(A778,'Primary Care Physician'!A:A,'Primary Care Physician'!B:B)</f>
        <v>1971</v>
      </c>
      <c r="L778">
        <f>_xlfn.XLOOKUP(A778,'Primary Care Physician'!A:A,'Primary Care Physician'!C:C)</f>
        <v>1</v>
      </c>
      <c r="M778">
        <f>IFERROR(_xlfn.XLOOKUP(C778,RECAP!E:E,RECAP!F:F),0)</f>
        <v>0</v>
      </c>
      <c r="N778">
        <f>IFERROR(_xlfn.XLOOKUP(Table3[[#This Row],[Full Tract]],'IN QCT'!A:A,'IN QCT'!B:B),0)</f>
        <v>0</v>
      </c>
    </row>
    <row r="779" spans="1:14" x14ac:dyDescent="0.25">
      <c r="A779" t="s">
        <v>2752</v>
      </c>
      <c r="B779" t="s">
        <v>2429</v>
      </c>
      <c r="C779">
        <v>18089042802</v>
      </c>
      <c r="D779">
        <f t="shared" si="12"/>
        <v>3</v>
      </c>
      <c r="E779" s="8">
        <f>_xlfn.XLOOKUP(C779,'High Income'!G:G,'High Income'!C:C)</f>
        <v>118851</v>
      </c>
      <c r="F779">
        <f>_xlfn.XLOOKUP(C779,'High Income'!G:G,'High Income'!H:H)</f>
        <v>1</v>
      </c>
      <c r="G779">
        <f>_xlfn.XLOOKUP(C779,'Low Poverty'!G:G,'Low Poverty'!C:C)</f>
        <v>1.4</v>
      </c>
      <c r="H779">
        <f>_xlfn.XLOOKUP(C779,'Low Poverty'!G:G,'Low Poverty'!H:H)</f>
        <v>1</v>
      </c>
      <c r="I779">
        <f>_xlfn.XLOOKUP(A:A,'Low Unemployment'!A:A,'Low Unemployment'!B:B)</f>
        <v>4.9000000000000004</v>
      </c>
      <c r="J779">
        <f>_xlfn.XLOOKUP(A779,'Low Unemployment'!A:A,'Low Unemployment'!C:C)</f>
        <v>0</v>
      </c>
      <c r="K779">
        <f>_xlfn.XLOOKUP(A779,'Primary Care Physician'!A:A,'Primary Care Physician'!B:B)</f>
        <v>1971</v>
      </c>
      <c r="L779">
        <f>_xlfn.XLOOKUP(A779,'Primary Care Physician'!A:A,'Primary Care Physician'!C:C)</f>
        <v>1</v>
      </c>
      <c r="M779">
        <f>IFERROR(_xlfn.XLOOKUP(C779,RECAP!E:E,RECAP!F:F),0)</f>
        <v>0</v>
      </c>
      <c r="N779">
        <f>IFERROR(_xlfn.XLOOKUP(Table3[[#This Row],[Full Tract]],'IN QCT'!A:A,'IN QCT'!B:B),0)</f>
        <v>0</v>
      </c>
    </row>
    <row r="780" spans="1:14" x14ac:dyDescent="0.25">
      <c r="A780" t="s">
        <v>2752</v>
      </c>
      <c r="B780" t="s">
        <v>2141</v>
      </c>
      <c r="C780">
        <v>18089042803</v>
      </c>
      <c r="D780">
        <f t="shared" si="12"/>
        <v>2</v>
      </c>
      <c r="E780" s="8">
        <f>_xlfn.XLOOKUP(C780,'High Income'!G:G,'High Income'!C:C)</f>
        <v>91389</v>
      </c>
      <c r="F780">
        <f>_xlfn.XLOOKUP(C780,'High Income'!G:G,'High Income'!H:H)</f>
        <v>1</v>
      </c>
      <c r="G780">
        <f>_xlfn.XLOOKUP(C780,'Low Poverty'!G:G,'Low Poverty'!C:C)</f>
        <v>6.2</v>
      </c>
      <c r="H780">
        <f>_xlfn.XLOOKUP(C780,'Low Poverty'!G:G,'Low Poverty'!H:H)</f>
        <v>0</v>
      </c>
      <c r="I780">
        <f>_xlfn.XLOOKUP(A:A,'Low Unemployment'!A:A,'Low Unemployment'!B:B)</f>
        <v>4.9000000000000004</v>
      </c>
      <c r="J780">
        <f>_xlfn.XLOOKUP(A780,'Low Unemployment'!A:A,'Low Unemployment'!C:C)</f>
        <v>0</v>
      </c>
      <c r="K780">
        <f>_xlfn.XLOOKUP(A780,'Primary Care Physician'!A:A,'Primary Care Physician'!B:B)</f>
        <v>1971</v>
      </c>
      <c r="L780">
        <f>_xlfn.XLOOKUP(A780,'Primary Care Physician'!A:A,'Primary Care Physician'!C:C)</f>
        <v>1</v>
      </c>
      <c r="M780">
        <f>IFERROR(_xlfn.XLOOKUP(C780,RECAP!E:E,RECAP!F:F),0)</f>
        <v>0</v>
      </c>
      <c r="N780">
        <f>IFERROR(_xlfn.XLOOKUP(Table3[[#This Row],[Full Tract]],'IN QCT'!A:A,'IN QCT'!B:B),0)</f>
        <v>0</v>
      </c>
    </row>
    <row r="781" spans="1:14" x14ac:dyDescent="0.25">
      <c r="A781" t="s">
        <v>2752</v>
      </c>
      <c r="B781" t="s">
        <v>2293</v>
      </c>
      <c r="C781">
        <v>18089042804</v>
      </c>
      <c r="D781">
        <f t="shared" si="12"/>
        <v>2</v>
      </c>
      <c r="E781" s="8">
        <f>_xlfn.XLOOKUP(C781,'High Income'!G:G,'High Income'!C:C)</f>
        <v>100450</v>
      </c>
      <c r="F781">
        <f>_xlfn.XLOOKUP(C781,'High Income'!G:G,'High Income'!H:H)</f>
        <v>1</v>
      </c>
      <c r="G781">
        <f>_xlfn.XLOOKUP(C781,'Low Poverty'!G:G,'Low Poverty'!C:C)</f>
        <v>15.4</v>
      </c>
      <c r="H781">
        <f>_xlfn.XLOOKUP(C781,'Low Poverty'!G:G,'Low Poverty'!H:H)</f>
        <v>0</v>
      </c>
      <c r="I781">
        <f>_xlfn.XLOOKUP(A:A,'Low Unemployment'!A:A,'Low Unemployment'!B:B)</f>
        <v>4.9000000000000004</v>
      </c>
      <c r="J781">
        <f>_xlfn.XLOOKUP(A781,'Low Unemployment'!A:A,'Low Unemployment'!C:C)</f>
        <v>0</v>
      </c>
      <c r="K781">
        <f>_xlfn.XLOOKUP(A781,'Primary Care Physician'!A:A,'Primary Care Physician'!B:B)</f>
        <v>1971</v>
      </c>
      <c r="L781">
        <f>_xlfn.XLOOKUP(A781,'Primary Care Physician'!A:A,'Primary Care Physician'!C:C)</f>
        <v>1</v>
      </c>
      <c r="M781">
        <f>IFERROR(_xlfn.XLOOKUP(C781,RECAP!E:E,RECAP!F:F),0)</f>
        <v>0</v>
      </c>
      <c r="N781">
        <f>IFERROR(_xlfn.XLOOKUP(Table3[[#This Row],[Full Tract]],'IN QCT'!A:A,'IN QCT'!B:B),0)</f>
        <v>0</v>
      </c>
    </row>
    <row r="782" spans="1:14" x14ac:dyDescent="0.25">
      <c r="A782" t="s">
        <v>2752</v>
      </c>
      <c r="B782" t="s">
        <v>1991</v>
      </c>
      <c r="C782">
        <v>18089042901</v>
      </c>
      <c r="D782">
        <f t="shared" si="12"/>
        <v>3</v>
      </c>
      <c r="E782" s="8">
        <f>_xlfn.XLOOKUP(C782,'High Income'!G:G,'High Income'!C:C)</f>
        <v>84467</v>
      </c>
      <c r="F782">
        <f>_xlfn.XLOOKUP(C782,'High Income'!G:G,'High Income'!H:H)</f>
        <v>1</v>
      </c>
      <c r="G782">
        <f>_xlfn.XLOOKUP(C782,'Low Poverty'!G:G,'Low Poverty'!C:C)</f>
        <v>1.8</v>
      </c>
      <c r="H782">
        <f>_xlfn.XLOOKUP(C782,'Low Poverty'!G:G,'Low Poverty'!H:H)</f>
        <v>1</v>
      </c>
      <c r="I782">
        <f>_xlfn.XLOOKUP(A:A,'Low Unemployment'!A:A,'Low Unemployment'!B:B)</f>
        <v>4.9000000000000004</v>
      </c>
      <c r="J782">
        <f>_xlfn.XLOOKUP(A782,'Low Unemployment'!A:A,'Low Unemployment'!C:C)</f>
        <v>0</v>
      </c>
      <c r="K782">
        <f>_xlfn.XLOOKUP(A782,'Primary Care Physician'!A:A,'Primary Care Physician'!B:B)</f>
        <v>1971</v>
      </c>
      <c r="L782">
        <f>_xlfn.XLOOKUP(A782,'Primary Care Physician'!A:A,'Primary Care Physician'!C:C)</f>
        <v>1</v>
      </c>
      <c r="M782">
        <f>IFERROR(_xlfn.XLOOKUP(C782,RECAP!E:E,RECAP!F:F),0)</f>
        <v>0</v>
      </c>
      <c r="N782">
        <f>IFERROR(_xlfn.XLOOKUP(Table3[[#This Row],[Full Tract]],'IN QCT'!A:A,'IN QCT'!B:B),0)</f>
        <v>0</v>
      </c>
    </row>
    <row r="783" spans="1:14" x14ac:dyDescent="0.25">
      <c r="A783" t="s">
        <v>2752</v>
      </c>
      <c r="B783" t="s">
        <v>2553</v>
      </c>
      <c r="C783">
        <v>18089042903</v>
      </c>
      <c r="D783">
        <f t="shared" si="12"/>
        <v>3</v>
      </c>
      <c r="E783" s="8">
        <f>_xlfn.XLOOKUP(C783,'High Income'!G:G,'High Income'!C:C)</f>
        <v>145125</v>
      </c>
      <c r="F783">
        <f>_xlfn.XLOOKUP(C783,'High Income'!G:G,'High Income'!H:H)</f>
        <v>1</v>
      </c>
      <c r="G783">
        <f>_xlfn.XLOOKUP(C783,'Low Poverty'!G:G,'Low Poverty'!C:C)</f>
        <v>2.6</v>
      </c>
      <c r="H783">
        <f>_xlfn.XLOOKUP(C783,'Low Poverty'!G:G,'Low Poverty'!H:H)</f>
        <v>1</v>
      </c>
      <c r="I783">
        <f>_xlfn.XLOOKUP(A:A,'Low Unemployment'!A:A,'Low Unemployment'!B:B)</f>
        <v>4.9000000000000004</v>
      </c>
      <c r="J783">
        <f>_xlfn.XLOOKUP(A783,'Low Unemployment'!A:A,'Low Unemployment'!C:C)</f>
        <v>0</v>
      </c>
      <c r="K783">
        <f>_xlfn.XLOOKUP(A783,'Primary Care Physician'!A:A,'Primary Care Physician'!B:B)</f>
        <v>1971</v>
      </c>
      <c r="L783">
        <f>_xlfn.XLOOKUP(A783,'Primary Care Physician'!A:A,'Primary Care Physician'!C:C)</f>
        <v>1</v>
      </c>
      <c r="M783">
        <f>IFERROR(_xlfn.XLOOKUP(C783,RECAP!E:E,RECAP!F:F),0)</f>
        <v>0</v>
      </c>
      <c r="N783">
        <f>IFERROR(_xlfn.XLOOKUP(Table3[[#This Row],[Full Tract]],'IN QCT'!A:A,'IN QCT'!B:B),0)</f>
        <v>0</v>
      </c>
    </row>
    <row r="784" spans="1:14" x14ac:dyDescent="0.25">
      <c r="A784" t="s">
        <v>2752</v>
      </c>
      <c r="B784" t="s">
        <v>2101</v>
      </c>
      <c r="C784">
        <v>18089042904</v>
      </c>
      <c r="D784">
        <f t="shared" si="12"/>
        <v>2</v>
      </c>
      <c r="E784" s="8">
        <f>_xlfn.XLOOKUP(C784,'High Income'!G:G,'High Income'!C:C)</f>
        <v>89015</v>
      </c>
      <c r="F784">
        <f>_xlfn.XLOOKUP(C784,'High Income'!G:G,'High Income'!H:H)</f>
        <v>1</v>
      </c>
      <c r="G784">
        <f>_xlfn.XLOOKUP(C784,'Low Poverty'!G:G,'Low Poverty'!C:C)</f>
        <v>7.1</v>
      </c>
      <c r="H784">
        <f>_xlfn.XLOOKUP(C784,'Low Poverty'!G:G,'Low Poverty'!H:H)</f>
        <v>0</v>
      </c>
      <c r="I784">
        <f>_xlfn.XLOOKUP(A:A,'Low Unemployment'!A:A,'Low Unemployment'!B:B)</f>
        <v>4.9000000000000004</v>
      </c>
      <c r="J784">
        <f>_xlfn.XLOOKUP(A784,'Low Unemployment'!A:A,'Low Unemployment'!C:C)</f>
        <v>0</v>
      </c>
      <c r="K784">
        <f>_xlfn.XLOOKUP(A784,'Primary Care Physician'!A:A,'Primary Care Physician'!B:B)</f>
        <v>1971</v>
      </c>
      <c r="L784">
        <f>_xlfn.XLOOKUP(A784,'Primary Care Physician'!A:A,'Primary Care Physician'!C:C)</f>
        <v>1</v>
      </c>
      <c r="M784">
        <f>IFERROR(_xlfn.XLOOKUP(C784,RECAP!E:E,RECAP!F:F),0)</f>
        <v>0</v>
      </c>
      <c r="N784">
        <f>IFERROR(_xlfn.XLOOKUP(Table3[[#This Row],[Full Tract]],'IN QCT'!A:A,'IN QCT'!B:B),0)</f>
        <v>0</v>
      </c>
    </row>
    <row r="785" spans="1:14" x14ac:dyDescent="0.25">
      <c r="A785" t="s">
        <v>2752</v>
      </c>
      <c r="B785" t="s">
        <v>2035</v>
      </c>
      <c r="C785">
        <v>18089043001</v>
      </c>
      <c r="D785">
        <f t="shared" si="12"/>
        <v>3</v>
      </c>
      <c r="E785" s="8">
        <f>_xlfn.XLOOKUP(C785,'High Income'!G:G,'High Income'!C:C)</f>
        <v>86375</v>
      </c>
      <c r="F785">
        <f>_xlfn.XLOOKUP(C785,'High Income'!G:G,'High Income'!H:H)</f>
        <v>1</v>
      </c>
      <c r="G785">
        <f>_xlfn.XLOOKUP(C785,'Low Poverty'!G:G,'Low Poverty'!C:C)</f>
        <v>4.0999999999999996</v>
      </c>
      <c r="H785">
        <f>_xlfn.XLOOKUP(C785,'Low Poverty'!G:G,'Low Poverty'!H:H)</f>
        <v>1</v>
      </c>
      <c r="I785">
        <f>_xlfn.XLOOKUP(A:A,'Low Unemployment'!A:A,'Low Unemployment'!B:B)</f>
        <v>4.9000000000000004</v>
      </c>
      <c r="J785">
        <f>_xlfn.XLOOKUP(A785,'Low Unemployment'!A:A,'Low Unemployment'!C:C)</f>
        <v>0</v>
      </c>
      <c r="K785">
        <f>_xlfn.XLOOKUP(A785,'Primary Care Physician'!A:A,'Primary Care Physician'!B:B)</f>
        <v>1971</v>
      </c>
      <c r="L785">
        <f>_xlfn.XLOOKUP(A785,'Primary Care Physician'!A:A,'Primary Care Physician'!C:C)</f>
        <v>1</v>
      </c>
      <c r="M785">
        <f>IFERROR(_xlfn.XLOOKUP(C785,RECAP!E:E,RECAP!F:F),0)</f>
        <v>0</v>
      </c>
      <c r="N785">
        <f>IFERROR(_xlfn.XLOOKUP(Table3[[#This Row],[Full Tract]],'IN QCT'!A:A,'IN QCT'!B:B),0)</f>
        <v>0</v>
      </c>
    </row>
    <row r="786" spans="1:14" x14ac:dyDescent="0.25">
      <c r="A786" t="s">
        <v>2752</v>
      </c>
      <c r="B786" t="s">
        <v>1507</v>
      </c>
      <c r="C786">
        <v>18089043003</v>
      </c>
      <c r="D786">
        <f t="shared" si="12"/>
        <v>1</v>
      </c>
      <c r="E786" s="8">
        <f>_xlfn.XLOOKUP(C786,'High Income'!G:G,'High Income'!C:C)</f>
        <v>70946</v>
      </c>
      <c r="F786">
        <f>_xlfn.XLOOKUP(C786,'High Income'!G:G,'High Income'!H:H)</f>
        <v>0</v>
      </c>
      <c r="G786">
        <f>_xlfn.XLOOKUP(C786,'Low Poverty'!G:G,'Low Poverty'!C:C)</f>
        <v>7.4</v>
      </c>
      <c r="H786">
        <f>_xlfn.XLOOKUP(C786,'Low Poverty'!G:G,'Low Poverty'!H:H)</f>
        <v>0</v>
      </c>
      <c r="I786">
        <f>_xlfn.XLOOKUP(A:A,'Low Unemployment'!A:A,'Low Unemployment'!B:B)</f>
        <v>4.9000000000000004</v>
      </c>
      <c r="J786">
        <f>_xlfn.XLOOKUP(A786,'Low Unemployment'!A:A,'Low Unemployment'!C:C)</f>
        <v>0</v>
      </c>
      <c r="K786">
        <f>_xlfn.XLOOKUP(A786,'Primary Care Physician'!A:A,'Primary Care Physician'!B:B)</f>
        <v>1971</v>
      </c>
      <c r="L786">
        <f>_xlfn.XLOOKUP(A786,'Primary Care Physician'!A:A,'Primary Care Physician'!C:C)</f>
        <v>1</v>
      </c>
      <c r="M786">
        <f>IFERROR(_xlfn.XLOOKUP(C786,RECAP!E:E,RECAP!F:F),0)</f>
        <v>0</v>
      </c>
      <c r="N786">
        <f>IFERROR(_xlfn.XLOOKUP(Table3[[#This Row],[Full Tract]],'IN QCT'!A:A,'IN QCT'!B:B),0)</f>
        <v>0</v>
      </c>
    </row>
    <row r="787" spans="1:14" x14ac:dyDescent="0.25">
      <c r="A787" t="s">
        <v>2752</v>
      </c>
      <c r="B787" t="s">
        <v>1499</v>
      </c>
      <c r="C787">
        <v>18089043004</v>
      </c>
      <c r="D787">
        <f t="shared" si="12"/>
        <v>1</v>
      </c>
      <c r="E787" s="8">
        <f>_xlfn.XLOOKUP(C787,'High Income'!G:G,'High Income'!C:C)</f>
        <v>70568</v>
      </c>
      <c r="F787">
        <f>_xlfn.XLOOKUP(C787,'High Income'!G:G,'High Income'!H:H)</f>
        <v>0</v>
      </c>
      <c r="G787">
        <f>_xlfn.XLOOKUP(C787,'Low Poverty'!G:G,'Low Poverty'!C:C)</f>
        <v>27.9</v>
      </c>
      <c r="H787">
        <f>_xlfn.XLOOKUP(C787,'Low Poverty'!G:G,'Low Poverty'!H:H)</f>
        <v>0</v>
      </c>
      <c r="I787">
        <f>_xlfn.XLOOKUP(A:A,'Low Unemployment'!A:A,'Low Unemployment'!B:B)</f>
        <v>4.9000000000000004</v>
      </c>
      <c r="J787">
        <f>_xlfn.XLOOKUP(A787,'Low Unemployment'!A:A,'Low Unemployment'!C:C)</f>
        <v>0</v>
      </c>
      <c r="K787">
        <f>_xlfn.XLOOKUP(A787,'Primary Care Physician'!A:A,'Primary Care Physician'!B:B)</f>
        <v>1971</v>
      </c>
      <c r="L787">
        <f>_xlfn.XLOOKUP(A787,'Primary Care Physician'!A:A,'Primary Care Physician'!C:C)</f>
        <v>1</v>
      </c>
      <c r="M787">
        <f>IFERROR(_xlfn.XLOOKUP(C787,RECAP!E:E,RECAP!F:F),0)</f>
        <v>0</v>
      </c>
      <c r="N787">
        <f>IFERROR(_xlfn.XLOOKUP(Table3[[#This Row],[Full Tract]],'IN QCT'!A:A,'IN QCT'!B:B),0)</f>
        <v>0</v>
      </c>
    </row>
    <row r="788" spans="1:14" x14ac:dyDescent="0.25">
      <c r="A788" t="s">
        <v>2752</v>
      </c>
      <c r="B788" t="s">
        <v>1733</v>
      </c>
      <c r="C788">
        <v>18089043101</v>
      </c>
      <c r="D788">
        <f t="shared" si="12"/>
        <v>2</v>
      </c>
      <c r="E788" s="8">
        <f>_xlfn.XLOOKUP(C788,'High Income'!G:G,'High Income'!C:C)</f>
        <v>76827</v>
      </c>
      <c r="F788">
        <f>_xlfn.XLOOKUP(C788,'High Income'!G:G,'High Income'!H:H)</f>
        <v>0</v>
      </c>
      <c r="G788">
        <f>_xlfn.XLOOKUP(C788,'Low Poverty'!G:G,'Low Poverty'!C:C)</f>
        <v>5.7</v>
      </c>
      <c r="H788">
        <f>_xlfn.XLOOKUP(C788,'Low Poverty'!G:G,'Low Poverty'!H:H)</f>
        <v>1</v>
      </c>
      <c r="I788">
        <f>_xlfn.XLOOKUP(A:A,'Low Unemployment'!A:A,'Low Unemployment'!B:B)</f>
        <v>4.9000000000000004</v>
      </c>
      <c r="J788">
        <f>_xlfn.XLOOKUP(A788,'Low Unemployment'!A:A,'Low Unemployment'!C:C)</f>
        <v>0</v>
      </c>
      <c r="K788">
        <f>_xlfn.XLOOKUP(A788,'Primary Care Physician'!A:A,'Primary Care Physician'!B:B)</f>
        <v>1971</v>
      </c>
      <c r="L788">
        <f>_xlfn.XLOOKUP(A788,'Primary Care Physician'!A:A,'Primary Care Physician'!C:C)</f>
        <v>1</v>
      </c>
      <c r="M788">
        <f>IFERROR(_xlfn.XLOOKUP(C788,RECAP!E:E,RECAP!F:F),0)</f>
        <v>0</v>
      </c>
      <c r="N788">
        <f>IFERROR(_xlfn.XLOOKUP(Table3[[#This Row],[Full Tract]],'IN QCT'!A:A,'IN QCT'!B:B),0)</f>
        <v>0</v>
      </c>
    </row>
    <row r="789" spans="1:14" x14ac:dyDescent="0.25">
      <c r="A789" t="s">
        <v>2752</v>
      </c>
      <c r="B789" t="s">
        <v>2491</v>
      </c>
      <c r="C789">
        <v>18089043103</v>
      </c>
      <c r="D789">
        <f t="shared" si="12"/>
        <v>3</v>
      </c>
      <c r="E789" s="8">
        <f>_xlfn.XLOOKUP(C789,'High Income'!G:G,'High Income'!C:C)</f>
        <v>126000</v>
      </c>
      <c r="F789">
        <f>_xlfn.XLOOKUP(C789,'High Income'!G:G,'High Income'!H:H)</f>
        <v>1</v>
      </c>
      <c r="G789">
        <f>_xlfn.XLOOKUP(C789,'Low Poverty'!G:G,'Low Poverty'!C:C)</f>
        <v>3</v>
      </c>
      <c r="H789">
        <f>_xlfn.XLOOKUP(C789,'Low Poverty'!G:G,'Low Poverty'!H:H)</f>
        <v>1</v>
      </c>
      <c r="I789">
        <f>_xlfn.XLOOKUP(A:A,'Low Unemployment'!A:A,'Low Unemployment'!B:B)</f>
        <v>4.9000000000000004</v>
      </c>
      <c r="J789">
        <f>_xlfn.XLOOKUP(A789,'Low Unemployment'!A:A,'Low Unemployment'!C:C)</f>
        <v>0</v>
      </c>
      <c r="K789">
        <f>_xlfn.XLOOKUP(A789,'Primary Care Physician'!A:A,'Primary Care Physician'!B:B)</f>
        <v>1971</v>
      </c>
      <c r="L789">
        <f>_xlfn.XLOOKUP(A789,'Primary Care Physician'!A:A,'Primary Care Physician'!C:C)</f>
        <v>1</v>
      </c>
      <c r="M789">
        <f>IFERROR(_xlfn.XLOOKUP(C789,RECAP!E:E,RECAP!F:F),0)</f>
        <v>0</v>
      </c>
      <c r="N789">
        <f>IFERROR(_xlfn.XLOOKUP(Table3[[#This Row],[Full Tract]],'IN QCT'!A:A,'IN QCT'!B:B),0)</f>
        <v>0</v>
      </c>
    </row>
    <row r="790" spans="1:14" x14ac:dyDescent="0.25">
      <c r="A790" t="s">
        <v>2752</v>
      </c>
      <c r="B790" t="s">
        <v>2387</v>
      </c>
      <c r="C790">
        <v>18089043104</v>
      </c>
      <c r="D790">
        <f t="shared" si="12"/>
        <v>3</v>
      </c>
      <c r="E790" s="8">
        <f>_xlfn.XLOOKUP(C790,'High Income'!G:G,'High Income'!C:C)</f>
        <v>110708</v>
      </c>
      <c r="F790">
        <f>_xlfn.XLOOKUP(C790,'High Income'!G:G,'High Income'!H:H)</f>
        <v>1</v>
      </c>
      <c r="G790">
        <f>_xlfn.XLOOKUP(C790,'Low Poverty'!G:G,'Low Poverty'!C:C)</f>
        <v>2.7</v>
      </c>
      <c r="H790">
        <f>_xlfn.XLOOKUP(C790,'Low Poverty'!G:G,'Low Poverty'!H:H)</f>
        <v>1</v>
      </c>
      <c r="I790">
        <f>_xlfn.XLOOKUP(A:A,'Low Unemployment'!A:A,'Low Unemployment'!B:B)</f>
        <v>4.9000000000000004</v>
      </c>
      <c r="J790">
        <f>_xlfn.XLOOKUP(A790,'Low Unemployment'!A:A,'Low Unemployment'!C:C)</f>
        <v>0</v>
      </c>
      <c r="K790">
        <f>_xlfn.XLOOKUP(A790,'Primary Care Physician'!A:A,'Primary Care Physician'!B:B)</f>
        <v>1971</v>
      </c>
      <c r="L790">
        <f>_xlfn.XLOOKUP(A790,'Primary Care Physician'!A:A,'Primary Care Physician'!C:C)</f>
        <v>1</v>
      </c>
      <c r="M790">
        <f>IFERROR(_xlfn.XLOOKUP(C790,RECAP!E:E,RECAP!F:F),0)</f>
        <v>0</v>
      </c>
      <c r="N790">
        <f>IFERROR(_xlfn.XLOOKUP(Table3[[#This Row],[Full Tract]],'IN QCT'!A:A,'IN QCT'!B:B),0)</f>
        <v>0</v>
      </c>
    </row>
    <row r="791" spans="1:14" x14ac:dyDescent="0.25">
      <c r="A791" t="s">
        <v>2752</v>
      </c>
      <c r="B791" t="s">
        <v>2143</v>
      </c>
      <c r="C791">
        <v>18089043201</v>
      </c>
      <c r="D791">
        <f t="shared" si="12"/>
        <v>3</v>
      </c>
      <c r="E791" s="8">
        <f>_xlfn.XLOOKUP(C791,'High Income'!G:G,'High Income'!C:C)</f>
        <v>91392</v>
      </c>
      <c r="F791">
        <f>_xlfn.XLOOKUP(C791,'High Income'!G:G,'High Income'!H:H)</f>
        <v>1</v>
      </c>
      <c r="G791">
        <f>_xlfn.XLOOKUP(C791,'Low Poverty'!G:G,'Low Poverty'!C:C)</f>
        <v>3.4</v>
      </c>
      <c r="H791">
        <f>_xlfn.XLOOKUP(C791,'Low Poverty'!G:G,'Low Poverty'!H:H)</f>
        <v>1</v>
      </c>
      <c r="I791">
        <f>_xlfn.XLOOKUP(A:A,'Low Unemployment'!A:A,'Low Unemployment'!B:B)</f>
        <v>4.9000000000000004</v>
      </c>
      <c r="J791">
        <f>_xlfn.XLOOKUP(A791,'Low Unemployment'!A:A,'Low Unemployment'!C:C)</f>
        <v>0</v>
      </c>
      <c r="K791">
        <f>_xlfn.XLOOKUP(A791,'Primary Care Physician'!A:A,'Primary Care Physician'!B:B)</f>
        <v>1971</v>
      </c>
      <c r="L791">
        <f>_xlfn.XLOOKUP(A791,'Primary Care Physician'!A:A,'Primary Care Physician'!C:C)</f>
        <v>1</v>
      </c>
      <c r="M791">
        <f>IFERROR(_xlfn.XLOOKUP(C791,RECAP!E:E,RECAP!F:F),0)</f>
        <v>0</v>
      </c>
      <c r="N791">
        <f>IFERROR(_xlfn.XLOOKUP(Table3[[#This Row],[Full Tract]],'IN QCT'!A:A,'IN QCT'!B:B),0)</f>
        <v>0</v>
      </c>
    </row>
    <row r="792" spans="1:14" x14ac:dyDescent="0.25">
      <c r="A792" t="s">
        <v>2752</v>
      </c>
      <c r="B792" t="s">
        <v>2301</v>
      </c>
      <c r="C792">
        <v>18089043203</v>
      </c>
      <c r="D792">
        <f t="shared" si="12"/>
        <v>3</v>
      </c>
      <c r="E792" s="8">
        <f>_xlfn.XLOOKUP(C792,'High Income'!G:G,'High Income'!C:C)</f>
        <v>101933</v>
      </c>
      <c r="F792">
        <f>_xlfn.XLOOKUP(C792,'High Income'!G:G,'High Income'!H:H)</f>
        <v>1</v>
      </c>
      <c r="G792">
        <f>_xlfn.XLOOKUP(C792,'Low Poverty'!G:G,'Low Poverty'!C:C)</f>
        <v>5.8</v>
      </c>
      <c r="H792">
        <f>_xlfn.XLOOKUP(C792,'Low Poverty'!G:G,'Low Poverty'!H:H)</f>
        <v>1</v>
      </c>
      <c r="I792">
        <f>_xlfn.XLOOKUP(A:A,'Low Unemployment'!A:A,'Low Unemployment'!B:B)</f>
        <v>4.9000000000000004</v>
      </c>
      <c r="J792">
        <f>_xlfn.XLOOKUP(A792,'Low Unemployment'!A:A,'Low Unemployment'!C:C)</f>
        <v>0</v>
      </c>
      <c r="K792">
        <f>_xlfn.XLOOKUP(A792,'Primary Care Physician'!A:A,'Primary Care Physician'!B:B)</f>
        <v>1971</v>
      </c>
      <c r="L792">
        <f>_xlfn.XLOOKUP(A792,'Primary Care Physician'!A:A,'Primary Care Physician'!C:C)</f>
        <v>1</v>
      </c>
      <c r="M792">
        <f>IFERROR(_xlfn.XLOOKUP(C792,RECAP!E:E,RECAP!F:F),0)</f>
        <v>0</v>
      </c>
      <c r="N792">
        <f>IFERROR(_xlfn.XLOOKUP(Table3[[#This Row],[Full Tract]],'IN QCT'!A:A,'IN QCT'!B:B),0)</f>
        <v>0</v>
      </c>
    </row>
    <row r="793" spans="1:14" x14ac:dyDescent="0.25">
      <c r="A793" t="s">
        <v>2752</v>
      </c>
      <c r="B793" t="s">
        <v>2481</v>
      </c>
      <c r="C793">
        <v>18089043204</v>
      </c>
      <c r="D793">
        <f t="shared" si="12"/>
        <v>3</v>
      </c>
      <c r="E793" s="8">
        <f>_xlfn.XLOOKUP(C793,'High Income'!G:G,'High Income'!C:C)</f>
        <v>125208</v>
      </c>
      <c r="F793">
        <f>_xlfn.XLOOKUP(C793,'High Income'!G:G,'High Income'!H:H)</f>
        <v>1</v>
      </c>
      <c r="G793">
        <f>_xlfn.XLOOKUP(C793,'Low Poverty'!G:G,'Low Poverty'!C:C)</f>
        <v>1.3</v>
      </c>
      <c r="H793">
        <f>_xlfn.XLOOKUP(C793,'Low Poverty'!G:G,'Low Poverty'!H:H)</f>
        <v>1</v>
      </c>
      <c r="I793">
        <f>_xlfn.XLOOKUP(A:A,'Low Unemployment'!A:A,'Low Unemployment'!B:B)</f>
        <v>4.9000000000000004</v>
      </c>
      <c r="J793">
        <f>_xlfn.XLOOKUP(A793,'Low Unemployment'!A:A,'Low Unemployment'!C:C)</f>
        <v>0</v>
      </c>
      <c r="K793">
        <f>_xlfn.XLOOKUP(A793,'Primary Care Physician'!A:A,'Primary Care Physician'!B:B)</f>
        <v>1971</v>
      </c>
      <c r="L793">
        <f>_xlfn.XLOOKUP(A793,'Primary Care Physician'!A:A,'Primary Care Physician'!C:C)</f>
        <v>1</v>
      </c>
      <c r="M793">
        <f>IFERROR(_xlfn.XLOOKUP(C793,RECAP!E:E,RECAP!F:F),0)</f>
        <v>0</v>
      </c>
      <c r="N793">
        <f>IFERROR(_xlfn.XLOOKUP(Table3[[#This Row],[Full Tract]],'IN QCT'!A:A,'IN QCT'!B:B),0)</f>
        <v>0</v>
      </c>
    </row>
    <row r="794" spans="1:14" x14ac:dyDescent="0.25">
      <c r="A794" t="s">
        <v>2752</v>
      </c>
      <c r="B794" t="s">
        <v>2405</v>
      </c>
      <c r="C794">
        <v>18089043301</v>
      </c>
      <c r="D794">
        <f t="shared" si="12"/>
        <v>3</v>
      </c>
      <c r="E794" s="8">
        <f>_xlfn.XLOOKUP(C794,'High Income'!G:G,'High Income'!C:C)</f>
        <v>113078</v>
      </c>
      <c r="F794">
        <f>_xlfn.XLOOKUP(C794,'High Income'!G:G,'High Income'!H:H)</f>
        <v>1</v>
      </c>
      <c r="G794">
        <f>_xlfn.XLOOKUP(C794,'Low Poverty'!G:G,'Low Poverty'!C:C)</f>
        <v>6.1</v>
      </c>
      <c r="H794">
        <f>_xlfn.XLOOKUP(C794,'Low Poverty'!G:G,'Low Poverty'!H:H)</f>
        <v>1</v>
      </c>
      <c r="I794">
        <f>_xlfn.XLOOKUP(A:A,'Low Unemployment'!A:A,'Low Unemployment'!B:B)</f>
        <v>4.9000000000000004</v>
      </c>
      <c r="J794">
        <f>_xlfn.XLOOKUP(A794,'Low Unemployment'!A:A,'Low Unemployment'!C:C)</f>
        <v>0</v>
      </c>
      <c r="K794">
        <f>_xlfn.XLOOKUP(A794,'Primary Care Physician'!A:A,'Primary Care Physician'!B:B)</f>
        <v>1971</v>
      </c>
      <c r="L794">
        <f>_xlfn.XLOOKUP(A794,'Primary Care Physician'!A:A,'Primary Care Physician'!C:C)</f>
        <v>1</v>
      </c>
      <c r="M794">
        <f>IFERROR(_xlfn.XLOOKUP(C794,RECAP!E:E,RECAP!F:F),0)</f>
        <v>0</v>
      </c>
      <c r="N794">
        <f>IFERROR(_xlfn.XLOOKUP(Table3[[#This Row],[Full Tract]],'IN QCT'!A:A,'IN QCT'!B:B),0)</f>
        <v>0</v>
      </c>
    </row>
    <row r="795" spans="1:14" x14ac:dyDescent="0.25">
      <c r="A795" t="s">
        <v>2752</v>
      </c>
      <c r="B795" t="s">
        <v>2501</v>
      </c>
      <c r="C795">
        <v>18089043302</v>
      </c>
      <c r="D795">
        <f t="shared" si="12"/>
        <v>3</v>
      </c>
      <c r="E795" s="8">
        <f>_xlfn.XLOOKUP(C795,'High Income'!G:G,'High Income'!C:C)</f>
        <v>129180</v>
      </c>
      <c r="F795">
        <f>_xlfn.XLOOKUP(C795,'High Income'!G:G,'High Income'!H:H)</f>
        <v>1</v>
      </c>
      <c r="G795">
        <f>_xlfn.XLOOKUP(C795,'Low Poverty'!G:G,'Low Poverty'!C:C)</f>
        <v>3.1</v>
      </c>
      <c r="H795">
        <f>_xlfn.XLOOKUP(C795,'Low Poverty'!G:G,'Low Poverty'!H:H)</f>
        <v>1</v>
      </c>
      <c r="I795">
        <f>_xlfn.XLOOKUP(A:A,'Low Unemployment'!A:A,'Low Unemployment'!B:B)</f>
        <v>4.9000000000000004</v>
      </c>
      <c r="J795">
        <f>_xlfn.XLOOKUP(A795,'Low Unemployment'!A:A,'Low Unemployment'!C:C)</f>
        <v>0</v>
      </c>
      <c r="K795">
        <f>_xlfn.XLOOKUP(A795,'Primary Care Physician'!A:A,'Primary Care Physician'!B:B)</f>
        <v>1971</v>
      </c>
      <c r="L795">
        <f>_xlfn.XLOOKUP(A795,'Primary Care Physician'!A:A,'Primary Care Physician'!C:C)</f>
        <v>1</v>
      </c>
      <c r="M795">
        <f>IFERROR(_xlfn.XLOOKUP(C795,RECAP!E:E,RECAP!F:F),0)</f>
        <v>0</v>
      </c>
      <c r="N795">
        <f>IFERROR(_xlfn.XLOOKUP(Table3[[#This Row],[Full Tract]],'IN QCT'!A:A,'IN QCT'!B:B),0)</f>
        <v>0</v>
      </c>
    </row>
    <row r="796" spans="1:14" x14ac:dyDescent="0.25">
      <c r="A796" t="s">
        <v>2752</v>
      </c>
      <c r="B796" t="s">
        <v>2229</v>
      </c>
      <c r="C796">
        <v>18089043401</v>
      </c>
      <c r="D796">
        <f t="shared" si="12"/>
        <v>3</v>
      </c>
      <c r="E796" s="8">
        <f>_xlfn.XLOOKUP(C796,'High Income'!G:G,'High Income'!C:C)</f>
        <v>95766</v>
      </c>
      <c r="F796">
        <f>_xlfn.XLOOKUP(C796,'High Income'!G:G,'High Income'!H:H)</f>
        <v>1</v>
      </c>
      <c r="G796">
        <f>_xlfn.XLOOKUP(C796,'Low Poverty'!G:G,'Low Poverty'!C:C)</f>
        <v>2</v>
      </c>
      <c r="H796">
        <f>_xlfn.XLOOKUP(C796,'Low Poverty'!G:G,'Low Poverty'!H:H)</f>
        <v>1</v>
      </c>
      <c r="I796">
        <f>_xlfn.XLOOKUP(A:A,'Low Unemployment'!A:A,'Low Unemployment'!B:B)</f>
        <v>4.9000000000000004</v>
      </c>
      <c r="J796">
        <f>_xlfn.XLOOKUP(A796,'Low Unemployment'!A:A,'Low Unemployment'!C:C)</f>
        <v>0</v>
      </c>
      <c r="K796">
        <f>_xlfn.XLOOKUP(A796,'Primary Care Physician'!A:A,'Primary Care Physician'!B:B)</f>
        <v>1971</v>
      </c>
      <c r="L796">
        <f>_xlfn.XLOOKUP(A796,'Primary Care Physician'!A:A,'Primary Care Physician'!C:C)</f>
        <v>1</v>
      </c>
      <c r="M796">
        <f>IFERROR(_xlfn.XLOOKUP(C796,RECAP!E:E,RECAP!F:F),0)</f>
        <v>0</v>
      </c>
      <c r="N796">
        <f>IFERROR(_xlfn.XLOOKUP(Table3[[#This Row],[Full Tract]],'IN QCT'!A:A,'IN QCT'!B:B),0)</f>
        <v>0</v>
      </c>
    </row>
    <row r="797" spans="1:14" x14ac:dyDescent="0.25">
      <c r="A797" t="s">
        <v>2752</v>
      </c>
      <c r="B797" t="s">
        <v>2021</v>
      </c>
      <c r="C797">
        <v>18089043403</v>
      </c>
      <c r="D797">
        <f t="shared" si="12"/>
        <v>2</v>
      </c>
      <c r="E797" s="8">
        <f>_xlfn.XLOOKUP(C797,'High Income'!G:G,'High Income'!C:C)</f>
        <v>85528</v>
      </c>
      <c r="F797">
        <f>_xlfn.XLOOKUP(C797,'High Income'!G:G,'High Income'!H:H)</f>
        <v>1</v>
      </c>
      <c r="G797">
        <f>_xlfn.XLOOKUP(C797,'Low Poverty'!G:G,'Low Poverty'!C:C)</f>
        <v>7.6</v>
      </c>
      <c r="H797">
        <f>_xlfn.XLOOKUP(C797,'Low Poverty'!G:G,'Low Poverty'!H:H)</f>
        <v>0</v>
      </c>
      <c r="I797">
        <f>_xlfn.XLOOKUP(A:A,'Low Unemployment'!A:A,'Low Unemployment'!B:B)</f>
        <v>4.9000000000000004</v>
      </c>
      <c r="J797">
        <f>_xlfn.XLOOKUP(A797,'Low Unemployment'!A:A,'Low Unemployment'!C:C)</f>
        <v>0</v>
      </c>
      <c r="K797">
        <f>_xlfn.XLOOKUP(A797,'Primary Care Physician'!A:A,'Primary Care Physician'!B:B)</f>
        <v>1971</v>
      </c>
      <c r="L797">
        <f>_xlfn.XLOOKUP(A797,'Primary Care Physician'!A:A,'Primary Care Physician'!C:C)</f>
        <v>1</v>
      </c>
      <c r="M797">
        <f>IFERROR(_xlfn.XLOOKUP(C797,RECAP!E:E,RECAP!F:F),0)</f>
        <v>0</v>
      </c>
      <c r="N797">
        <f>IFERROR(_xlfn.XLOOKUP(Table3[[#This Row],[Full Tract]],'IN QCT'!A:A,'IN QCT'!B:B),0)</f>
        <v>0</v>
      </c>
    </row>
    <row r="798" spans="1:14" x14ac:dyDescent="0.25">
      <c r="A798" t="s">
        <v>2752</v>
      </c>
      <c r="B798" t="s">
        <v>2255</v>
      </c>
      <c r="C798">
        <v>18089043404</v>
      </c>
      <c r="D798">
        <f t="shared" si="12"/>
        <v>3</v>
      </c>
      <c r="E798" s="8">
        <f>_xlfn.XLOOKUP(C798,'High Income'!G:G,'High Income'!C:C)</f>
        <v>96548</v>
      </c>
      <c r="F798">
        <f>_xlfn.XLOOKUP(C798,'High Income'!G:G,'High Income'!H:H)</f>
        <v>1</v>
      </c>
      <c r="G798">
        <f>_xlfn.XLOOKUP(C798,'Low Poverty'!G:G,'Low Poverty'!C:C)</f>
        <v>6.1</v>
      </c>
      <c r="H798">
        <f>_xlfn.XLOOKUP(C798,'Low Poverty'!G:G,'Low Poverty'!H:H)</f>
        <v>1</v>
      </c>
      <c r="I798">
        <f>_xlfn.XLOOKUP(A:A,'Low Unemployment'!A:A,'Low Unemployment'!B:B)</f>
        <v>4.9000000000000004</v>
      </c>
      <c r="J798">
        <f>_xlfn.XLOOKUP(A798,'Low Unemployment'!A:A,'Low Unemployment'!C:C)</f>
        <v>0</v>
      </c>
      <c r="K798">
        <f>_xlfn.XLOOKUP(A798,'Primary Care Physician'!A:A,'Primary Care Physician'!B:B)</f>
        <v>1971</v>
      </c>
      <c r="L798">
        <f>_xlfn.XLOOKUP(A798,'Primary Care Physician'!A:A,'Primary Care Physician'!C:C)</f>
        <v>1</v>
      </c>
      <c r="M798">
        <f>IFERROR(_xlfn.XLOOKUP(C798,RECAP!E:E,RECAP!F:F),0)</f>
        <v>0</v>
      </c>
      <c r="N798">
        <f>IFERROR(_xlfn.XLOOKUP(Table3[[#This Row],[Full Tract]],'IN QCT'!A:A,'IN QCT'!B:B),0)</f>
        <v>0</v>
      </c>
    </row>
    <row r="799" spans="1:14" x14ac:dyDescent="0.25">
      <c r="A799" t="s">
        <v>2752</v>
      </c>
      <c r="B799" t="s">
        <v>1977</v>
      </c>
      <c r="C799">
        <v>18089043405</v>
      </c>
      <c r="D799">
        <f t="shared" si="12"/>
        <v>1</v>
      </c>
      <c r="E799" s="8">
        <f>_xlfn.XLOOKUP(C799,'High Income'!G:G,'High Income'!C:C)</f>
        <v>84083</v>
      </c>
      <c r="F799">
        <f>_xlfn.XLOOKUP(C799,'High Income'!G:G,'High Income'!H:H)</f>
        <v>0</v>
      </c>
      <c r="G799">
        <f>_xlfn.XLOOKUP(C799,'Low Poverty'!G:G,'Low Poverty'!C:C)</f>
        <v>11.3</v>
      </c>
      <c r="H799">
        <f>_xlfn.XLOOKUP(C799,'Low Poverty'!G:G,'Low Poverty'!H:H)</f>
        <v>0</v>
      </c>
      <c r="I799">
        <f>_xlfn.XLOOKUP(A:A,'Low Unemployment'!A:A,'Low Unemployment'!B:B)</f>
        <v>4.9000000000000004</v>
      </c>
      <c r="J799">
        <f>_xlfn.XLOOKUP(A799,'Low Unemployment'!A:A,'Low Unemployment'!C:C)</f>
        <v>0</v>
      </c>
      <c r="K799">
        <f>_xlfn.XLOOKUP(A799,'Primary Care Physician'!A:A,'Primary Care Physician'!B:B)</f>
        <v>1971</v>
      </c>
      <c r="L799">
        <f>_xlfn.XLOOKUP(A799,'Primary Care Physician'!A:A,'Primary Care Physician'!C:C)</f>
        <v>1</v>
      </c>
      <c r="M799">
        <f>IFERROR(_xlfn.XLOOKUP(C799,RECAP!E:E,RECAP!F:F),0)</f>
        <v>0</v>
      </c>
      <c r="N799">
        <f>IFERROR(_xlfn.XLOOKUP(Table3[[#This Row],[Full Tract]],'IN QCT'!A:A,'IN QCT'!B:B),0)</f>
        <v>0</v>
      </c>
    </row>
    <row r="800" spans="1:14" x14ac:dyDescent="0.25">
      <c r="A800" t="s">
        <v>2752</v>
      </c>
      <c r="B800" t="s">
        <v>15</v>
      </c>
      <c r="C800">
        <v>18089990000</v>
      </c>
      <c r="D800">
        <f t="shared" si="12"/>
        <v>1</v>
      </c>
      <c r="E800" s="8">
        <f>_xlfn.XLOOKUP(C800,'High Income'!G:G,'High Income'!C:C)</f>
        <v>0</v>
      </c>
      <c r="F800">
        <f>_xlfn.XLOOKUP(C800,'High Income'!G:G,'High Income'!H:H)</f>
        <v>0</v>
      </c>
      <c r="G800">
        <f>_xlfn.XLOOKUP(C800,'Low Poverty'!G:G,'Low Poverty'!C:C)</f>
        <v>0</v>
      </c>
      <c r="H800">
        <f>_xlfn.XLOOKUP(C800,'Low Poverty'!G:G,'Low Poverty'!H:H)</f>
        <v>0</v>
      </c>
      <c r="I800">
        <f>_xlfn.XLOOKUP(A:A,'Low Unemployment'!A:A,'Low Unemployment'!B:B)</f>
        <v>4.9000000000000004</v>
      </c>
      <c r="J800">
        <f>_xlfn.XLOOKUP(A800,'Low Unemployment'!A:A,'Low Unemployment'!C:C)</f>
        <v>0</v>
      </c>
      <c r="K800">
        <f>_xlfn.XLOOKUP(A800,'Primary Care Physician'!A:A,'Primary Care Physician'!B:B)</f>
        <v>1971</v>
      </c>
      <c r="L800">
        <f>_xlfn.XLOOKUP(A800,'Primary Care Physician'!A:A,'Primary Care Physician'!C:C)</f>
        <v>1</v>
      </c>
      <c r="M800">
        <f>IFERROR(_xlfn.XLOOKUP(C800,RECAP!E:E,RECAP!F:F),0)</f>
        <v>0</v>
      </c>
      <c r="N800">
        <f>IFERROR(_xlfn.XLOOKUP(Table3[[#This Row],[Full Tract]],'IN QCT'!A:A,'IN QCT'!B:B),0)</f>
        <v>0</v>
      </c>
    </row>
    <row r="801" spans="1:14" x14ac:dyDescent="0.25">
      <c r="A801" t="s">
        <v>2753</v>
      </c>
      <c r="B801" t="s">
        <v>391</v>
      </c>
      <c r="C801">
        <v>18091040100</v>
      </c>
      <c r="D801">
        <f t="shared" si="12"/>
        <v>0</v>
      </c>
      <c r="E801" s="8">
        <f>_xlfn.XLOOKUP(C801,'High Income'!G:G,'High Income'!C:C)</f>
        <v>41500</v>
      </c>
      <c r="F801">
        <f>_xlfn.XLOOKUP(C801,'High Income'!G:G,'High Income'!H:H)</f>
        <v>0</v>
      </c>
      <c r="G801">
        <f>_xlfn.XLOOKUP(C801,'Low Poverty'!G:G,'Low Poverty'!C:C)</f>
        <v>34.299999999999997</v>
      </c>
      <c r="H801">
        <f>_xlfn.XLOOKUP(C801,'Low Poverty'!G:G,'Low Poverty'!H:H)</f>
        <v>0</v>
      </c>
      <c r="I801">
        <f>_xlfn.XLOOKUP(A:A,'Low Unemployment'!A:A,'Low Unemployment'!B:B)</f>
        <v>3.9</v>
      </c>
      <c r="J801">
        <f>_xlfn.XLOOKUP(A801,'Low Unemployment'!A:A,'Low Unemployment'!C:C)</f>
        <v>0</v>
      </c>
      <c r="K801">
        <f>_xlfn.XLOOKUP(A801,'Primary Care Physician'!A:A,'Primary Care Physician'!B:B)</f>
        <v>2676</v>
      </c>
      <c r="L801">
        <f>_xlfn.XLOOKUP(A801,'Primary Care Physician'!A:A,'Primary Care Physician'!C:C)</f>
        <v>0</v>
      </c>
      <c r="M801">
        <f>IFERROR(_xlfn.XLOOKUP(C801,RECAP!E:E,RECAP!F:F),0)</f>
        <v>0</v>
      </c>
      <c r="N801">
        <f>IFERROR(_xlfn.XLOOKUP(Table3[[#This Row],[Full Tract]],'IN QCT'!A:A,'IN QCT'!B:B),0)</f>
        <v>1</v>
      </c>
    </row>
    <row r="802" spans="1:14" x14ac:dyDescent="0.25">
      <c r="A802" t="s">
        <v>2753</v>
      </c>
      <c r="B802" t="s">
        <v>1103</v>
      </c>
      <c r="C802">
        <v>18091040300</v>
      </c>
      <c r="D802">
        <f t="shared" si="12"/>
        <v>0</v>
      </c>
      <c r="E802" s="8">
        <f>_xlfn.XLOOKUP(C802,'High Income'!G:G,'High Income'!C:C)</f>
        <v>60323</v>
      </c>
      <c r="F802">
        <f>_xlfn.XLOOKUP(C802,'High Income'!G:G,'High Income'!H:H)</f>
        <v>0</v>
      </c>
      <c r="G802">
        <f>_xlfn.XLOOKUP(C802,'Low Poverty'!G:G,'Low Poverty'!C:C)</f>
        <v>16.2</v>
      </c>
      <c r="H802">
        <f>_xlfn.XLOOKUP(C802,'Low Poverty'!G:G,'Low Poverty'!H:H)</f>
        <v>0</v>
      </c>
      <c r="I802">
        <f>_xlfn.XLOOKUP(A:A,'Low Unemployment'!A:A,'Low Unemployment'!B:B)</f>
        <v>3.9</v>
      </c>
      <c r="J802">
        <f>_xlfn.XLOOKUP(A802,'Low Unemployment'!A:A,'Low Unemployment'!C:C)</f>
        <v>0</v>
      </c>
      <c r="K802">
        <f>_xlfn.XLOOKUP(A802,'Primary Care Physician'!A:A,'Primary Care Physician'!B:B)</f>
        <v>2676</v>
      </c>
      <c r="L802">
        <f>_xlfn.XLOOKUP(A802,'Primary Care Physician'!A:A,'Primary Care Physician'!C:C)</f>
        <v>0</v>
      </c>
      <c r="M802">
        <f>IFERROR(_xlfn.XLOOKUP(C802,RECAP!E:E,RECAP!F:F),0)</f>
        <v>0</v>
      </c>
      <c r="N802">
        <f>IFERROR(_xlfn.XLOOKUP(Table3[[#This Row],[Full Tract]],'IN QCT'!A:A,'IN QCT'!B:B),0)</f>
        <v>0</v>
      </c>
    </row>
    <row r="803" spans="1:14" x14ac:dyDescent="0.25">
      <c r="A803" t="s">
        <v>2753</v>
      </c>
      <c r="B803" t="s">
        <v>1415</v>
      </c>
      <c r="C803">
        <v>18091040400</v>
      </c>
      <c r="D803">
        <f t="shared" si="12"/>
        <v>0</v>
      </c>
      <c r="E803" s="8">
        <f>_xlfn.XLOOKUP(C803,'High Income'!G:G,'High Income'!C:C)</f>
        <v>68438</v>
      </c>
      <c r="F803">
        <f>_xlfn.XLOOKUP(C803,'High Income'!G:G,'High Income'!H:H)</f>
        <v>0</v>
      </c>
      <c r="G803">
        <f>_xlfn.XLOOKUP(C803,'Low Poverty'!G:G,'Low Poverty'!C:C)</f>
        <v>10.1</v>
      </c>
      <c r="H803">
        <f>_xlfn.XLOOKUP(C803,'Low Poverty'!G:G,'Low Poverty'!H:H)</f>
        <v>0</v>
      </c>
      <c r="I803">
        <f>_xlfn.XLOOKUP(A:A,'Low Unemployment'!A:A,'Low Unemployment'!B:B)</f>
        <v>3.9</v>
      </c>
      <c r="J803">
        <f>_xlfn.XLOOKUP(A803,'Low Unemployment'!A:A,'Low Unemployment'!C:C)</f>
        <v>0</v>
      </c>
      <c r="K803">
        <f>_xlfn.XLOOKUP(A803,'Primary Care Physician'!A:A,'Primary Care Physician'!B:B)</f>
        <v>2676</v>
      </c>
      <c r="L803">
        <f>_xlfn.XLOOKUP(A803,'Primary Care Physician'!A:A,'Primary Care Physician'!C:C)</f>
        <v>0</v>
      </c>
      <c r="M803">
        <f>IFERROR(_xlfn.XLOOKUP(C803,RECAP!E:E,RECAP!F:F),0)</f>
        <v>0</v>
      </c>
      <c r="N803">
        <f>IFERROR(_xlfn.XLOOKUP(Table3[[#This Row],[Full Tract]],'IN QCT'!A:A,'IN QCT'!B:B),0)</f>
        <v>0</v>
      </c>
    </row>
    <row r="804" spans="1:14" x14ac:dyDescent="0.25">
      <c r="A804" t="s">
        <v>2753</v>
      </c>
      <c r="B804" t="s">
        <v>1523</v>
      </c>
      <c r="C804">
        <v>18091040500</v>
      </c>
      <c r="D804">
        <f t="shared" si="12"/>
        <v>0</v>
      </c>
      <c r="E804" s="8">
        <f>_xlfn.XLOOKUP(C804,'High Income'!G:G,'High Income'!C:C)</f>
        <v>73339</v>
      </c>
      <c r="F804">
        <f>_xlfn.XLOOKUP(C804,'High Income'!G:G,'High Income'!H:H)</f>
        <v>0</v>
      </c>
      <c r="G804">
        <f>_xlfn.XLOOKUP(C804,'Low Poverty'!G:G,'Low Poverty'!C:C)</f>
        <v>8</v>
      </c>
      <c r="H804">
        <f>_xlfn.XLOOKUP(C804,'Low Poverty'!G:G,'Low Poverty'!H:H)</f>
        <v>0</v>
      </c>
      <c r="I804">
        <f>_xlfn.XLOOKUP(A:A,'Low Unemployment'!A:A,'Low Unemployment'!B:B)</f>
        <v>3.9</v>
      </c>
      <c r="J804">
        <f>_xlfn.XLOOKUP(A804,'Low Unemployment'!A:A,'Low Unemployment'!C:C)</f>
        <v>0</v>
      </c>
      <c r="K804">
        <f>_xlfn.XLOOKUP(A804,'Primary Care Physician'!A:A,'Primary Care Physician'!B:B)</f>
        <v>2676</v>
      </c>
      <c r="L804">
        <f>_xlfn.XLOOKUP(A804,'Primary Care Physician'!A:A,'Primary Care Physician'!C:C)</f>
        <v>0</v>
      </c>
      <c r="M804">
        <f>IFERROR(_xlfn.XLOOKUP(C804,RECAP!E:E,RECAP!F:F),0)</f>
        <v>0</v>
      </c>
      <c r="N804">
        <f>IFERROR(_xlfn.XLOOKUP(Table3[[#This Row],[Full Tract]],'IN QCT'!A:A,'IN QCT'!B:B),0)</f>
        <v>0</v>
      </c>
    </row>
    <row r="805" spans="1:14" x14ac:dyDescent="0.25">
      <c r="A805" t="s">
        <v>2753</v>
      </c>
      <c r="B805" t="s">
        <v>651</v>
      </c>
      <c r="C805">
        <v>18091040600</v>
      </c>
      <c r="D805">
        <f t="shared" si="12"/>
        <v>0</v>
      </c>
      <c r="E805" s="8">
        <f>_xlfn.XLOOKUP(C805,'High Income'!G:G,'High Income'!C:C)</f>
        <v>48646</v>
      </c>
      <c r="F805">
        <f>_xlfn.XLOOKUP(C805,'High Income'!G:G,'High Income'!H:H)</f>
        <v>0</v>
      </c>
      <c r="G805">
        <f>_xlfn.XLOOKUP(C805,'Low Poverty'!G:G,'Low Poverty'!C:C)</f>
        <v>12.5</v>
      </c>
      <c r="H805">
        <f>_xlfn.XLOOKUP(C805,'Low Poverty'!G:G,'Low Poverty'!H:H)</f>
        <v>0</v>
      </c>
      <c r="I805">
        <f>_xlfn.XLOOKUP(A:A,'Low Unemployment'!A:A,'Low Unemployment'!B:B)</f>
        <v>3.9</v>
      </c>
      <c r="J805">
        <f>_xlfn.XLOOKUP(A805,'Low Unemployment'!A:A,'Low Unemployment'!C:C)</f>
        <v>0</v>
      </c>
      <c r="K805">
        <f>_xlfn.XLOOKUP(A805,'Primary Care Physician'!A:A,'Primary Care Physician'!B:B)</f>
        <v>2676</v>
      </c>
      <c r="L805">
        <f>_xlfn.XLOOKUP(A805,'Primary Care Physician'!A:A,'Primary Care Physician'!C:C)</f>
        <v>0</v>
      </c>
      <c r="M805">
        <f>IFERROR(_xlfn.XLOOKUP(C805,RECAP!E:E,RECAP!F:F),0)</f>
        <v>0</v>
      </c>
      <c r="N805">
        <f>IFERROR(_xlfn.XLOOKUP(Table3[[#This Row],[Full Tract]],'IN QCT'!A:A,'IN QCT'!B:B),0)</f>
        <v>0</v>
      </c>
    </row>
    <row r="806" spans="1:14" x14ac:dyDescent="0.25">
      <c r="A806" t="s">
        <v>2753</v>
      </c>
      <c r="B806" t="s">
        <v>741</v>
      </c>
      <c r="C806">
        <v>18091040700</v>
      </c>
      <c r="D806">
        <f t="shared" si="12"/>
        <v>0</v>
      </c>
      <c r="E806" s="8">
        <f>_xlfn.XLOOKUP(C806,'High Income'!G:G,'High Income'!C:C)</f>
        <v>51683</v>
      </c>
      <c r="F806">
        <f>_xlfn.XLOOKUP(C806,'High Income'!G:G,'High Income'!H:H)</f>
        <v>0</v>
      </c>
      <c r="G806">
        <f>_xlfn.XLOOKUP(C806,'Low Poverty'!G:G,'Low Poverty'!C:C)</f>
        <v>25.5</v>
      </c>
      <c r="H806">
        <f>_xlfn.XLOOKUP(C806,'Low Poverty'!G:G,'Low Poverty'!H:H)</f>
        <v>0</v>
      </c>
      <c r="I806">
        <f>_xlfn.XLOOKUP(A:A,'Low Unemployment'!A:A,'Low Unemployment'!B:B)</f>
        <v>3.9</v>
      </c>
      <c r="J806">
        <f>_xlfn.XLOOKUP(A806,'Low Unemployment'!A:A,'Low Unemployment'!C:C)</f>
        <v>0</v>
      </c>
      <c r="K806">
        <f>_xlfn.XLOOKUP(A806,'Primary Care Physician'!A:A,'Primary Care Physician'!B:B)</f>
        <v>2676</v>
      </c>
      <c r="L806">
        <f>_xlfn.XLOOKUP(A806,'Primary Care Physician'!A:A,'Primary Care Physician'!C:C)</f>
        <v>0</v>
      </c>
      <c r="M806">
        <f>IFERROR(_xlfn.XLOOKUP(C806,RECAP!E:E,RECAP!F:F),0)</f>
        <v>0</v>
      </c>
      <c r="N806">
        <f>IFERROR(_xlfn.XLOOKUP(Table3[[#This Row],[Full Tract]],'IN QCT'!A:A,'IN QCT'!B:B),0)</f>
        <v>1</v>
      </c>
    </row>
    <row r="807" spans="1:14" x14ac:dyDescent="0.25">
      <c r="A807" t="s">
        <v>2753</v>
      </c>
      <c r="B807" t="s">
        <v>831</v>
      </c>
      <c r="C807">
        <v>18091040800</v>
      </c>
      <c r="D807">
        <f t="shared" si="12"/>
        <v>0</v>
      </c>
      <c r="E807" s="8">
        <f>_xlfn.XLOOKUP(C807,'High Income'!G:G,'High Income'!C:C)</f>
        <v>53529</v>
      </c>
      <c r="F807">
        <f>_xlfn.XLOOKUP(C807,'High Income'!G:G,'High Income'!H:H)</f>
        <v>0</v>
      </c>
      <c r="G807">
        <f>_xlfn.XLOOKUP(C807,'Low Poverty'!G:G,'Low Poverty'!C:C)</f>
        <v>12.1</v>
      </c>
      <c r="H807">
        <f>_xlfn.XLOOKUP(C807,'Low Poverty'!G:G,'Low Poverty'!H:H)</f>
        <v>0</v>
      </c>
      <c r="I807">
        <f>_xlfn.XLOOKUP(A:A,'Low Unemployment'!A:A,'Low Unemployment'!B:B)</f>
        <v>3.9</v>
      </c>
      <c r="J807">
        <f>_xlfn.XLOOKUP(A807,'Low Unemployment'!A:A,'Low Unemployment'!C:C)</f>
        <v>0</v>
      </c>
      <c r="K807">
        <f>_xlfn.XLOOKUP(A807,'Primary Care Physician'!A:A,'Primary Care Physician'!B:B)</f>
        <v>2676</v>
      </c>
      <c r="L807">
        <f>_xlfn.XLOOKUP(A807,'Primary Care Physician'!A:A,'Primary Care Physician'!C:C)</f>
        <v>0</v>
      </c>
      <c r="M807">
        <f>IFERROR(_xlfn.XLOOKUP(C807,RECAP!E:E,RECAP!F:F),0)</f>
        <v>0</v>
      </c>
      <c r="N807">
        <f>IFERROR(_xlfn.XLOOKUP(Table3[[#This Row],[Full Tract]],'IN QCT'!A:A,'IN QCT'!B:B),0)</f>
        <v>0</v>
      </c>
    </row>
    <row r="808" spans="1:14" x14ac:dyDescent="0.25">
      <c r="A808" t="s">
        <v>2753</v>
      </c>
      <c r="B808" t="s">
        <v>525</v>
      </c>
      <c r="C808">
        <v>18091040900</v>
      </c>
      <c r="D808">
        <f t="shared" si="12"/>
        <v>0</v>
      </c>
      <c r="E808" s="8">
        <f>_xlfn.XLOOKUP(C808,'High Income'!G:G,'High Income'!C:C)</f>
        <v>44859</v>
      </c>
      <c r="F808">
        <f>_xlfn.XLOOKUP(C808,'High Income'!G:G,'High Income'!H:H)</f>
        <v>0</v>
      </c>
      <c r="G808">
        <f>_xlfn.XLOOKUP(C808,'Low Poverty'!G:G,'Low Poverty'!C:C)</f>
        <v>32.299999999999997</v>
      </c>
      <c r="H808">
        <f>_xlfn.XLOOKUP(C808,'Low Poverty'!G:G,'Low Poverty'!H:H)</f>
        <v>0</v>
      </c>
      <c r="I808">
        <f>_xlfn.XLOOKUP(A:A,'Low Unemployment'!A:A,'Low Unemployment'!B:B)</f>
        <v>3.9</v>
      </c>
      <c r="J808">
        <f>_xlfn.XLOOKUP(A808,'Low Unemployment'!A:A,'Low Unemployment'!C:C)</f>
        <v>0</v>
      </c>
      <c r="K808">
        <f>_xlfn.XLOOKUP(A808,'Primary Care Physician'!A:A,'Primary Care Physician'!B:B)</f>
        <v>2676</v>
      </c>
      <c r="L808">
        <f>_xlfn.XLOOKUP(A808,'Primary Care Physician'!A:A,'Primary Care Physician'!C:C)</f>
        <v>0</v>
      </c>
      <c r="M808">
        <f>IFERROR(_xlfn.XLOOKUP(C808,RECAP!E:E,RECAP!F:F),0)</f>
        <v>0</v>
      </c>
      <c r="N808">
        <f>IFERROR(_xlfn.XLOOKUP(Table3[[#This Row],[Full Tract]],'IN QCT'!A:A,'IN QCT'!B:B),0)</f>
        <v>1</v>
      </c>
    </row>
    <row r="809" spans="1:14" x14ac:dyDescent="0.25">
      <c r="A809" t="s">
        <v>2753</v>
      </c>
      <c r="B809" t="s">
        <v>187</v>
      </c>
      <c r="C809">
        <v>18091041100</v>
      </c>
      <c r="D809">
        <f t="shared" si="12"/>
        <v>1</v>
      </c>
      <c r="E809" s="8">
        <f>_xlfn.XLOOKUP(C809,'High Income'!G:G,'High Income'!C:C)</f>
        <v>91875</v>
      </c>
      <c r="F809">
        <f>_xlfn.XLOOKUP(C809,'High Income'!G:G,'High Income'!H:H)</f>
        <v>1</v>
      </c>
      <c r="G809">
        <f>_xlfn.XLOOKUP(C809,'Low Poverty'!G:G,'Low Poverty'!C:C)</f>
        <v>6.3</v>
      </c>
      <c r="H809">
        <f>_xlfn.XLOOKUP(C809,'Low Poverty'!G:G,'Low Poverty'!H:H)</f>
        <v>0</v>
      </c>
      <c r="I809">
        <f>_xlfn.XLOOKUP(A:A,'Low Unemployment'!A:A,'Low Unemployment'!B:B)</f>
        <v>3.9</v>
      </c>
      <c r="J809">
        <f>_xlfn.XLOOKUP(A809,'Low Unemployment'!A:A,'Low Unemployment'!C:C)</f>
        <v>0</v>
      </c>
      <c r="K809">
        <f>_xlfn.XLOOKUP(A809,'Primary Care Physician'!A:A,'Primary Care Physician'!B:B)</f>
        <v>2676</v>
      </c>
      <c r="L809">
        <f>_xlfn.XLOOKUP(A809,'Primary Care Physician'!A:A,'Primary Care Physician'!C:C)</f>
        <v>0</v>
      </c>
      <c r="M809">
        <f>IFERROR(_xlfn.XLOOKUP(C809,RECAP!E:E,RECAP!F:F),0)</f>
        <v>0</v>
      </c>
      <c r="N809">
        <f>IFERROR(_xlfn.XLOOKUP(Table3[[#This Row],[Full Tract]],'IN QCT'!A:A,'IN QCT'!B:B),0)</f>
        <v>0</v>
      </c>
    </row>
    <row r="810" spans="1:14" x14ac:dyDescent="0.25">
      <c r="A810" t="s">
        <v>2753</v>
      </c>
      <c r="B810" t="s">
        <v>635</v>
      </c>
      <c r="C810">
        <v>18091041200</v>
      </c>
      <c r="D810">
        <f t="shared" si="12"/>
        <v>1</v>
      </c>
      <c r="E810" s="8">
        <f>_xlfn.XLOOKUP(C810,'High Income'!G:G,'High Income'!C:C)</f>
        <v>124375</v>
      </c>
      <c r="F810">
        <f>_xlfn.XLOOKUP(C810,'High Income'!G:G,'High Income'!H:H)</f>
        <v>1</v>
      </c>
      <c r="G810">
        <f>_xlfn.XLOOKUP(C810,'Low Poverty'!G:G,'Low Poverty'!C:C)</f>
        <v>6.4</v>
      </c>
      <c r="H810">
        <f>_xlfn.XLOOKUP(C810,'Low Poverty'!G:G,'Low Poverty'!H:H)</f>
        <v>0</v>
      </c>
      <c r="I810">
        <f>_xlfn.XLOOKUP(A:A,'Low Unemployment'!A:A,'Low Unemployment'!B:B)</f>
        <v>3.9</v>
      </c>
      <c r="J810">
        <f>_xlfn.XLOOKUP(A810,'Low Unemployment'!A:A,'Low Unemployment'!C:C)</f>
        <v>0</v>
      </c>
      <c r="K810">
        <f>_xlfn.XLOOKUP(A810,'Primary Care Physician'!A:A,'Primary Care Physician'!B:B)</f>
        <v>2676</v>
      </c>
      <c r="L810">
        <f>_xlfn.XLOOKUP(A810,'Primary Care Physician'!A:A,'Primary Care Physician'!C:C)</f>
        <v>0</v>
      </c>
      <c r="M810">
        <f>IFERROR(_xlfn.XLOOKUP(C810,RECAP!E:E,RECAP!F:F),0)</f>
        <v>0</v>
      </c>
      <c r="N810">
        <f>IFERROR(_xlfn.XLOOKUP(Table3[[#This Row],[Full Tract]],'IN QCT'!A:A,'IN QCT'!B:B),0)</f>
        <v>0</v>
      </c>
    </row>
    <row r="811" spans="1:14" x14ac:dyDescent="0.25">
      <c r="A811" t="s">
        <v>2753</v>
      </c>
      <c r="B811" t="s">
        <v>709</v>
      </c>
      <c r="C811">
        <v>18091041300</v>
      </c>
      <c r="D811">
        <f t="shared" si="12"/>
        <v>0</v>
      </c>
      <c r="E811" s="8">
        <f>_xlfn.XLOOKUP(C811,'High Income'!G:G,'High Income'!C:C)</f>
        <v>50769</v>
      </c>
      <c r="F811">
        <f>_xlfn.XLOOKUP(C811,'High Income'!G:G,'High Income'!H:H)</f>
        <v>0</v>
      </c>
      <c r="G811">
        <f>_xlfn.XLOOKUP(C811,'Low Poverty'!G:G,'Low Poverty'!C:C)</f>
        <v>27.8</v>
      </c>
      <c r="H811">
        <f>_xlfn.XLOOKUP(C811,'Low Poverty'!G:G,'Low Poverty'!H:H)</f>
        <v>0</v>
      </c>
      <c r="I811">
        <f>_xlfn.XLOOKUP(A:A,'Low Unemployment'!A:A,'Low Unemployment'!B:B)</f>
        <v>3.9</v>
      </c>
      <c r="J811">
        <f>_xlfn.XLOOKUP(A811,'Low Unemployment'!A:A,'Low Unemployment'!C:C)</f>
        <v>0</v>
      </c>
      <c r="K811">
        <f>_xlfn.XLOOKUP(A811,'Primary Care Physician'!A:A,'Primary Care Physician'!B:B)</f>
        <v>2676</v>
      </c>
      <c r="L811">
        <f>_xlfn.XLOOKUP(A811,'Primary Care Physician'!A:A,'Primary Care Physician'!C:C)</f>
        <v>0</v>
      </c>
      <c r="M811">
        <f>IFERROR(_xlfn.XLOOKUP(C811,RECAP!E:E,RECAP!F:F),0)</f>
        <v>0</v>
      </c>
      <c r="N811">
        <f>IFERROR(_xlfn.XLOOKUP(Table3[[#This Row],[Full Tract]],'IN QCT'!A:A,'IN QCT'!B:B),0)</f>
        <v>1</v>
      </c>
    </row>
    <row r="812" spans="1:14" x14ac:dyDescent="0.25">
      <c r="A812" t="s">
        <v>2753</v>
      </c>
      <c r="B812" t="s">
        <v>457</v>
      </c>
      <c r="C812">
        <v>18091041400</v>
      </c>
      <c r="D812">
        <f t="shared" si="12"/>
        <v>0</v>
      </c>
      <c r="E812" s="8">
        <f>_xlfn.XLOOKUP(C812,'High Income'!G:G,'High Income'!C:C)</f>
        <v>42890</v>
      </c>
      <c r="F812">
        <f>_xlfn.XLOOKUP(C812,'High Income'!G:G,'High Income'!H:H)</f>
        <v>0</v>
      </c>
      <c r="G812">
        <f>_xlfn.XLOOKUP(C812,'Low Poverty'!G:G,'Low Poverty'!C:C)</f>
        <v>28.5</v>
      </c>
      <c r="H812">
        <f>_xlfn.XLOOKUP(C812,'Low Poverty'!G:G,'Low Poverty'!H:H)</f>
        <v>0</v>
      </c>
      <c r="I812">
        <f>_xlfn.XLOOKUP(A:A,'Low Unemployment'!A:A,'Low Unemployment'!B:B)</f>
        <v>3.9</v>
      </c>
      <c r="J812">
        <f>_xlfn.XLOOKUP(A812,'Low Unemployment'!A:A,'Low Unemployment'!C:C)</f>
        <v>0</v>
      </c>
      <c r="K812">
        <f>_xlfn.XLOOKUP(A812,'Primary Care Physician'!A:A,'Primary Care Physician'!B:B)</f>
        <v>2676</v>
      </c>
      <c r="L812">
        <f>_xlfn.XLOOKUP(A812,'Primary Care Physician'!A:A,'Primary Care Physician'!C:C)</f>
        <v>0</v>
      </c>
      <c r="M812">
        <f>IFERROR(_xlfn.XLOOKUP(C812,RECAP!E:E,RECAP!F:F),0)</f>
        <v>0</v>
      </c>
      <c r="N812">
        <f>IFERROR(_xlfn.XLOOKUP(Table3[[#This Row],[Full Tract]],'IN QCT'!A:A,'IN QCT'!B:B),0)</f>
        <v>0</v>
      </c>
    </row>
    <row r="813" spans="1:14" x14ac:dyDescent="0.25">
      <c r="A813" t="s">
        <v>2753</v>
      </c>
      <c r="B813" t="s">
        <v>185</v>
      </c>
      <c r="C813">
        <v>18091041500</v>
      </c>
      <c r="D813">
        <f t="shared" si="12"/>
        <v>2</v>
      </c>
      <c r="E813" s="8">
        <f>_xlfn.XLOOKUP(C813,'High Income'!G:G,'High Income'!C:C)</f>
        <v>85918</v>
      </c>
      <c r="F813">
        <f>_xlfn.XLOOKUP(C813,'High Income'!G:G,'High Income'!H:H)</f>
        <v>1</v>
      </c>
      <c r="G813">
        <f>_xlfn.XLOOKUP(C813,'Low Poverty'!G:G,'Low Poverty'!C:C)</f>
        <v>4.9000000000000004</v>
      </c>
      <c r="H813">
        <f>_xlfn.XLOOKUP(C813,'Low Poverty'!G:G,'Low Poverty'!H:H)</f>
        <v>1</v>
      </c>
      <c r="I813">
        <f>_xlfn.XLOOKUP(A:A,'Low Unemployment'!A:A,'Low Unemployment'!B:B)</f>
        <v>3.9</v>
      </c>
      <c r="J813">
        <f>_xlfn.XLOOKUP(A813,'Low Unemployment'!A:A,'Low Unemployment'!C:C)</f>
        <v>0</v>
      </c>
      <c r="K813">
        <f>_xlfn.XLOOKUP(A813,'Primary Care Physician'!A:A,'Primary Care Physician'!B:B)</f>
        <v>2676</v>
      </c>
      <c r="L813">
        <f>_xlfn.XLOOKUP(A813,'Primary Care Physician'!A:A,'Primary Care Physician'!C:C)</f>
        <v>0</v>
      </c>
      <c r="M813">
        <f>IFERROR(_xlfn.XLOOKUP(C813,RECAP!E:E,RECAP!F:F),0)</f>
        <v>0</v>
      </c>
      <c r="N813">
        <f>IFERROR(_xlfn.XLOOKUP(Table3[[#This Row],[Full Tract]],'IN QCT'!A:A,'IN QCT'!B:B),0)</f>
        <v>0</v>
      </c>
    </row>
    <row r="814" spans="1:14" x14ac:dyDescent="0.25">
      <c r="A814" t="s">
        <v>2753</v>
      </c>
      <c r="B814" t="s">
        <v>715</v>
      </c>
      <c r="C814">
        <v>18091041600</v>
      </c>
      <c r="D814">
        <f t="shared" si="12"/>
        <v>2</v>
      </c>
      <c r="E814" s="8">
        <f>_xlfn.XLOOKUP(C814,'High Income'!G:G,'High Income'!C:C)</f>
        <v>93350</v>
      </c>
      <c r="F814">
        <f>_xlfn.XLOOKUP(C814,'High Income'!G:G,'High Income'!H:H)</f>
        <v>1</v>
      </c>
      <c r="G814">
        <f>_xlfn.XLOOKUP(C814,'Low Poverty'!G:G,'Low Poverty'!C:C)</f>
        <v>5.4</v>
      </c>
      <c r="H814">
        <f>_xlfn.XLOOKUP(C814,'Low Poverty'!G:G,'Low Poverty'!H:H)</f>
        <v>1</v>
      </c>
      <c r="I814">
        <f>_xlfn.XLOOKUP(A:A,'Low Unemployment'!A:A,'Low Unemployment'!B:B)</f>
        <v>3.9</v>
      </c>
      <c r="J814">
        <f>_xlfn.XLOOKUP(A814,'Low Unemployment'!A:A,'Low Unemployment'!C:C)</f>
        <v>0</v>
      </c>
      <c r="K814">
        <f>_xlfn.XLOOKUP(A814,'Primary Care Physician'!A:A,'Primary Care Physician'!B:B)</f>
        <v>2676</v>
      </c>
      <c r="L814">
        <f>_xlfn.XLOOKUP(A814,'Primary Care Physician'!A:A,'Primary Care Physician'!C:C)</f>
        <v>0</v>
      </c>
      <c r="M814">
        <f>IFERROR(_xlfn.XLOOKUP(C814,RECAP!E:E,RECAP!F:F),0)</f>
        <v>0</v>
      </c>
      <c r="N814">
        <f>IFERROR(_xlfn.XLOOKUP(Table3[[#This Row],[Full Tract]],'IN QCT'!A:A,'IN QCT'!B:B),0)</f>
        <v>0</v>
      </c>
    </row>
    <row r="815" spans="1:14" x14ac:dyDescent="0.25">
      <c r="A815" t="s">
        <v>2753</v>
      </c>
      <c r="B815" t="s">
        <v>857</v>
      </c>
      <c r="C815">
        <v>18091041700</v>
      </c>
      <c r="D815">
        <f t="shared" si="12"/>
        <v>1</v>
      </c>
      <c r="E815" s="8">
        <f>_xlfn.XLOOKUP(C815,'High Income'!G:G,'High Income'!C:C)</f>
        <v>112074</v>
      </c>
      <c r="F815">
        <f>_xlfn.XLOOKUP(C815,'High Income'!G:G,'High Income'!H:H)</f>
        <v>1</v>
      </c>
      <c r="G815">
        <f>_xlfn.XLOOKUP(C815,'Low Poverty'!G:G,'Low Poverty'!C:C)</f>
        <v>6.4</v>
      </c>
      <c r="H815">
        <f>_xlfn.XLOOKUP(C815,'Low Poverty'!G:G,'Low Poverty'!H:H)</f>
        <v>0</v>
      </c>
      <c r="I815">
        <f>_xlfn.XLOOKUP(A:A,'Low Unemployment'!A:A,'Low Unemployment'!B:B)</f>
        <v>3.9</v>
      </c>
      <c r="J815">
        <f>_xlfn.XLOOKUP(A815,'Low Unemployment'!A:A,'Low Unemployment'!C:C)</f>
        <v>0</v>
      </c>
      <c r="K815">
        <f>_xlfn.XLOOKUP(A815,'Primary Care Physician'!A:A,'Primary Care Physician'!B:B)</f>
        <v>2676</v>
      </c>
      <c r="L815">
        <f>_xlfn.XLOOKUP(A815,'Primary Care Physician'!A:A,'Primary Care Physician'!C:C)</f>
        <v>0</v>
      </c>
      <c r="M815">
        <f>IFERROR(_xlfn.XLOOKUP(C815,RECAP!E:E,RECAP!F:F),0)</f>
        <v>0</v>
      </c>
      <c r="N815">
        <f>IFERROR(_xlfn.XLOOKUP(Table3[[#This Row],[Full Tract]],'IN QCT'!A:A,'IN QCT'!B:B),0)</f>
        <v>0</v>
      </c>
    </row>
    <row r="816" spans="1:14" x14ac:dyDescent="0.25">
      <c r="A816" t="s">
        <v>2753</v>
      </c>
      <c r="B816" t="s">
        <v>1453</v>
      </c>
      <c r="C816">
        <v>18091041800</v>
      </c>
      <c r="D816">
        <f t="shared" si="12"/>
        <v>2</v>
      </c>
      <c r="E816" s="8">
        <f>_xlfn.XLOOKUP(C816,'High Income'!G:G,'High Income'!C:C)</f>
        <v>91406</v>
      </c>
      <c r="F816">
        <f>_xlfn.XLOOKUP(C816,'High Income'!G:G,'High Income'!H:H)</f>
        <v>1</v>
      </c>
      <c r="G816">
        <f>_xlfn.XLOOKUP(C816,'Low Poverty'!G:G,'Low Poverty'!C:C)</f>
        <v>6.1</v>
      </c>
      <c r="H816">
        <f>_xlfn.XLOOKUP(C816,'Low Poverty'!G:G,'Low Poverty'!H:H)</f>
        <v>1</v>
      </c>
      <c r="I816">
        <f>_xlfn.XLOOKUP(A:A,'Low Unemployment'!A:A,'Low Unemployment'!B:B)</f>
        <v>3.9</v>
      </c>
      <c r="J816">
        <f>_xlfn.XLOOKUP(A816,'Low Unemployment'!A:A,'Low Unemployment'!C:C)</f>
        <v>0</v>
      </c>
      <c r="K816">
        <f>_xlfn.XLOOKUP(A816,'Primary Care Physician'!A:A,'Primary Care Physician'!B:B)</f>
        <v>2676</v>
      </c>
      <c r="L816">
        <f>_xlfn.XLOOKUP(A816,'Primary Care Physician'!A:A,'Primary Care Physician'!C:C)</f>
        <v>0</v>
      </c>
      <c r="M816">
        <f>IFERROR(_xlfn.XLOOKUP(C816,RECAP!E:E,RECAP!F:F),0)</f>
        <v>0</v>
      </c>
      <c r="N816">
        <f>IFERROR(_xlfn.XLOOKUP(Table3[[#This Row],[Full Tract]],'IN QCT'!A:A,'IN QCT'!B:B),0)</f>
        <v>0</v>
      </c>
    </row>
    <row r="817" spans="1:14" x14ac:dyDescent="0.25">
      <c r="A817" t="s">
        <v>2753</v>
      </c>
      <c r="B817" t="s">
        <v>1451</v>
      </c>
      <c r="C817">
        <v>18091041900</v>
      </c>
      <c r="D817">
        <f t="shared" si="12"/>
        <v>2</v>
      </c>
      <c r="E817" s="8">
        <f>_xlfn.XLOOKUP(C817,'High Income'!G:G,'High Income'!C:C)</f>
        <v>95524</v>
      </c>
      <c r="F817">
        <f>_xlfn.XLOOKUP(C817,'High Income'!G:G,'High Income'!H:H)</f>
        <v>1</v>
      </c>
      <c r="G817">
        <f>_xlfn.XLOOKUP(C817,'Low Poverty'!G:G,'Low Poverty'!C:C)</f>
        <v>2.2999999999999998</v>
      </c>
      <c r="H817">
        <f>_xlfn.XLOOKUP(C817,'Low Poverty'!G:G,'Low Poverty'!H:H)</f>
        <v>1</v>
      </c>
      <c r="I817">
        <f>_xlfn.XLOOKUP(A:A,'Low Unemployment'!A:A,'Low Unemployment'!B:B)</f>
        <v>3.9</v>
      </c>
      <c r="J817">
        <f>_xlfn.XLOOKUP(A817,'Low Unemployment'!A:A,'Low Unemployment'!C:C)</f>
        <v>0</v>
      </c>
      <c r="K817">
        <f>_xlfn.XLOOKUP(A817,'Primary Care Physician'!A:A,'Primary Care Physician'!B:B)</f>
        <v>2676</v>
      </c>
      <c r="L817">
        <f>_xlfn.XLOOKUP(A817,'Primary Care Physician'!A:A,'Primary Care Physician'!C:C)</f>
        <v>0</v>
      </c>
      <c r="M817">
        <f>IFERROR(_xlfn.XLOOKUP(C817,RECAP!E:E,RECAP!F:F),0)</f>
        <v>0</v>
      </c>
      <c r="N817">
        <f>IFERROR(_xlfn.XLOOKUP(Table3[[#This Row],[Full Tract]],'IN QCT'!A:A,'IN QCT'!B:B),0)</f>
        <v>0</v>
      </c>
    </row>
    <row r="818" spans="1:14" x14ac:dyDescent="0.25">
      <c r="A818" t="s">
        <v>2753</v>
      </c>
      <c r="B818" t="s">
        <v>1013</v>
      </c>
      <c r="C818">
        <v>18091042000</v>
      </c>
      <c r="D818">
        <f t="shared" si="12"/>
        <v>0</v>
      </c>
      <c r="E818" s="8">
        <f>_xlfn.XLOOKUP(C818,'High Income'!G:G,'High Income'!C:C)</f>
        <v>57917</v>
      </c>
      <c r="F818">
        <f>_xlfn.XLOOKUP(C818,'High Income'!G:G,'High Income'!H:H)</f>
        <v>0</v>
      </c>
      <c r="G818">
        <f>_xlfn.XLOOKUP(C818,'Low Poverty'!G:G,'Low Poverty'!C:C)</f>
        <v>34.4</v>
      </c>
      <c r="H818">
        <f>_xlfn.XLOOKUP(C818,'Low Poverty'!G:G,'Low Poverty'!H:H)</f>
        <v>0</v>
      </c>
      <c r="I818">
        <f>_xlfn.XLOOKUP(A:A,'Low Unemployment'!A:A,'Low Unemployment'!B:B)</f>
        <v>3.9</v>
      </c>
      <c r="J818">
        <f>_xlfn.XLOOKUP(A818,'Low Unemployment'!A:A,'Low Unemployment'!C:C)</f>
        <v>0</v>
      </c>
      <c r="K818">
        <f>_xlfn.XLOOKUP(A818,'Primary Care Physician'!A:A,'Primary Care Physician'!B:B)</f>
        <v>2676</v>
      </c>
      <c r="L818">
        <f>_xlfn.XLOOKUP(A818,'Primary Care Physician'!A:A,'Primary Care Physician'!C:C)</f>
        <v>0</v>
      </c>
      <c r="M818">
        <f>IFERROR(_xlfn.XLOOKUP(C818,RECAP!E:E,RECAP!F:F),0)</f>
        <v>0</v>
      </c>
      <c r="N818">
        <f>IFERROR(_xlfn.XLOOKUP(Table3[[#This Row],[Full Tract]],'IN QCT'!A:A,'IN QCT'!B:B),0)</f>
        <v>0</v>
      </c>
    </row>
    <row r="819" spans="1:14" x14ac:dyDescent="0.25">
      <c r="A819" t="s">
        <v>2753</v>
      </c>
      <c r="B819" t="s">
        <v>1179</v>
      </c>
      <c r="C819">
        <v>18091042100</v>
      </c>
      <c r="D819">
        <f t="shared" si="12"/>
        <v>1</v>
      </c>
      <c r="E819" s="8">
        <f>_xlfn.XLOOKUP(C819,'High Income'!G:G,'High Income'!C:C)</f>
        <v>71982</v>
      </c>
      <c r="F819">
        <f>_xlfn.XLOOKUP(C819,'High Income'!G:G,'High Income'!H:H)</f>
        <v>0</v>
      </c>
      <c r="G819">
        <f>_xlfn.XLOOKUP(C819,'Low Poverty'!G:G,'Low Poverty'!C:C)</f>
        <v>5.9</v>
      </c>
      <c r="H819">
        <f>_xlfn.XLOOKUP(C819,'Low Poverty'!G:G,'Low Poverty'!H:H)</f>
        <v>1</v>
      </c>
      <c r="I819">
        <f>_xlfn.XLOOKUP(A:A,'Low Unemployment'!A:A,'Low Unemployment'!B:B)</f>
        <v>3.9</v>
      </c>
      <c r="J819">
        <f>_xlfn.XLOOKUP(A819,'Low Unemployment'!A:A,'Low Unemployment'!C:C)</f>
        <v>0</v>
      </c>
      <c r="K819">
        <f>_xlfn.XLOOKUP(A819,'Primary Care Physician'!A:A,'Primary Care Physician'!B:B)</f>
        <v>2676</v>
      </c>
      <c r="L819">
        <f>_xlfn.XLOOKUP(A819,'Primary Care Physician'!A:A,'Primary Care Physician'!C:C)</f>
        <v>0</v>
      </c>
      <c r="M819">
        <f>IFERROR(_xlfn.XLOOKUP(C819,RECAP!E:E,RECAP!F:F),0)</f>
        <v>0</v>
      </c>
      <c r="N819">
        <f>IFERROR(_xlfn.XLOOKUP(Table3[[#This Row],[Full Tract]],'IN QCT'!A:A,'IN QCT'!B:B),0)</f>
        <v>0</v>
      </c>
    </row>
    <row r="820" spans="1:14" x14ac:dyDescent="0.25">
      <c r="A820" t="s">
        <v>2753</v>
      </c>
      <c r="B820" t="s">
        <v>1913</v>
      </c>
      <c r="C820">
        <v>18091042200</v>
      </c>
      <c r="D820">
        <f t="shared" si="12"/>
        <v>1</v>
      </c>
      <c r="E820" s="8">
        <f>_xlfn.XLOOKUP(C820,'High Income'!G:G,'High Income'!C:C)</f>
        <v>82461</v>
      </c>
      <c r="F820">
        <f>_xlfn.XLOOKUP(C820,'High Income'!G:G,'High Income'!H:H)</f>
        <v>0</v>
      </c>
      <c r="G820">
        <f>_xlfn.XLOOKUP(C820,'Low Poverty'!G:G,'Low Poverty'!C:C)</f>
        <v>3.6</v>
      </c>
      <c r="H820">
        <f>_xlfn.XLOOKUP(C820,'Low Poverty'!G:G,'Low Poverty'!H:H)</f>
        <v>1</v>
      </c>
      <c r="I820">
        <f>_xlfn.XLOOKUP(A:A,'Low Unemployment'!A:A,'Low Unemployment'!B:B)</f>
        <v>3.9</v>
      </c>
      <c r="J820">
        <f>_xlfn.XLOOKUP(A820,'Low Unemployment'!A:A,'Low Unemployment'!C:C)</f>
        <v>0</v>
      </c>
      <c r="K820">
        <f>_xlfn.XLOOKUP(A820,'Primary Care Physician'!A:A,'Primary Care Physician'!B:B)</f>
        <v>2676</v>
      </c>
      <c r="L820">
        <f>_xlfn.XLOOKUP(A820,'Primary Care Physician'!A:A,'Primary Care Physician'!C:C)</f>
        <v>0</v>
      </c>
      <c r="M820">
        <f>IFERROR(_xlfn.XLOOKUP(C820,RECAP!E:E,RECAP!F:F),0)</f>
        <v>0</v>
      </c>
      <c r="N820">
        <f>IFERROR(_xlfn.XLOOKUP(Table3[[#This Row],[Full Tract]],'IN QCT'!A:A,'IN QCT'!B:B),0)</f>
        <v>0</v>
      </c>
    </row>
    <row r="821" spans="1:14" x14ac:dyDescent="0.25">
      <c r="A821" t="s">
        <v>2753</v>
      </c>
      <c r="B821" t="s">
        <v>241</v>
      </c>
      <c r="C821">
        <v>18091042300</v>
      </c>
      <c r="D821">
        <f t="shared" si="12"/>
        <v>0</v>
      </c>
      <c r="E821" s="8">
        <f>_xlfn.XLOOKUP(C821,'High Income'!G:G,'High Income'!C:C)</f>
        <v>35222</v>
      </c>
      <c r="F821">
        <f>_xlfn.XLOOKUP(C821,'High Income'!G:G,'High Income'!H:H)</f>
        <v>0</v>
      </c>
      <c r="G821">
        <f>_xlfn.XLOOKUP(C821,'Low Poverty'!G:G,'Low Poverty'!C:C)</f>
        <v>23.6</v>
      </c>
      <c r="H821">
        <f>_xlfn.XLOOKUP(C821,'Low Poverty'!G:G,'Low Poverty'!H:H)</f>
        <v>0</v>
      </c>
      <c r="I821">
        <f>_xlfn.XLOOKUP(A:A,'Low Unemployment'!A:A,'Low Unemployment'!B:B)</f>
        <v>3.9</v>
      </c>
      <c r="J821">
        <f>_xlfn.XLOOKUP(A821,'Low Unemployment'!A:A,'Low Unemployment'!C:C)</f>
        <v>0</v>
      </c>
      <c r="K821">
        <f>_xlfn.XLOOKUP(A821,'Primary Care Physician'!A:A,'Primary Care Physician'!B:B)</f>
        <v>2676</v>
      </c>
      <c r="L821">
        <f>_xlfn.XLOOKUP(A821,'Primary Care Physician'!A:A,'Primary Care Physician'!C:C)</f>
        <v>0</v>
      </c>
      <c r="M821">
        <f>IFERROR(_xlfn.XLOOKUP(C821,RECAP!E:E,RECAP!F:F),0)</f>
        <v>0</v>
      </c>
      <c r="N821">
        <f>IFERROR(_xlfn.XLOOKUP(Table3[[#This Row],[Full Tract]],'IN QCT'!A:A,'IN QCT'!B:B),0)</f>
        <v>1</v>
      </c>
    </row>
    <row r="822" spans="1:14" x14ac:dyDescent="0.25">
      <c r="A822" t="s">
        <v>2753</v>
      </c>
      <c r="B822" t="s">
        <v>1037</v>
      </c>
      <c r="C822">
        <v>18091042401</v>
      </c>
      <c r="D822">
        <f t="shared" si="12"/>
        <v>0</v>
      </c>
      <c r="E822" s="8">
        <f>_xlfn.XLOOKUP(C822,'High Income'!G:G,'High Income'!C:C)</f>
        <v>69310</v>
      </c>
      <c r="F822">
        <f>_xlfn.XLOOKUP(C822,'High Income'!G:G,'High Income'!H:H)</f>
        <v>0</v>
      </c>
      <c r="G822">
        <f>_xlfn.XLOOKUP(C822,'Low Poverty'!G:G,'Low Poverty'!C:C)</f>
        <v>9.4</v>
      </c>
      <c r="H822">
        <f>_xlfn.XLOOKUP(C822,'Low Poverty'!G:G,'Low Poverty'!H:H)</f>
        <v>0</v>
      </c>
      <c r="I822">
        <f>_xlfn.XLOOKUP(A:A,'Low Unemployment'!A:A,'Low Unemployment'!B:B)</f>
        <v>3.9</v>
      </c>
      <c r="J822">
        <f>_xlfn.XLOOKUP(A822,'Low Unemployment'!A:A,'Low Unemployment'!C:C)</f>
        <v>0</v>
      </c>
      <c r="K822">
        <f>_xlfn.XLOOKUP(A822,'Primary Care Physician'!A:A,'Primary Care Physician'!B:B)</f>
        <v>2676</v>
      </c>
      <c r="L822">
        <f>_xlfn.XLOOKUP(A822,'Primary Care Physician'!A:A,'Primary Care Physician'!C:C)</f>
        <v>0</v>
      </c>
      <c r="M822">
        <f>IFERROR(_xlfn.XLOOKUP(C822,RECAP!E:E,RECAP!F:F),0)</f>
        <v>0</v>
      </c>
      <c r="N822">
        <f>IFERROR(_xlfn.XLOOKUP(Table3[[#This Row],[Full Tract]],'IN QCT'!A:A,'IN QCT'!B:B),0)</f>
        <v>0</v>
      </c>
    </row>
    <row r="823" spans="1:14" x14ac:dyDescent="0.25">
      <c r="A823" t="s">
        <v>2753</v>
      </c>
      <c r="B823" t="s">
        <v>733</v>
      </c>
      <c r="C823">
        <v>18091042402</v>
      </c>
      <c r="D823">
        <f t="shared" si="12"/>
        <v>0</v>
      </c>
      <c r="E823" s="8">
        <f>_xlfn.XLOOKUP(C823,'High Income'!G:G,'High Income'!C:C)</f>
        <v>51463</v>
      </c>
      <c r="F823">
        <f>_xlfn.XLOOKUP(C823,'High Income'!G:G,'High Income'!H:H)</f>
        <v>0</v>
      </c>
      <c r="G823">
        <f>_xlfn.XLOOKUP(C823,'Low Poverty'!G:G,'Low Poverty'!C:C)</f>
        <v>25.8</v>
      </c>
      <c r="H823">
        <f>_xlfn.XLOOKUP(C823,'Low Poverty'!G:G,'Low Poverty'!H:H)</f>
        <v>0</v>
      </c>
      <c r="I823">
        <f>_xlfn.XLOOKUP(A:A,'Low Unemployment'!A:A,'Low Unemployment'!B:B)</f>
        <v>3.9</v>
      </c>
      <c r="J823">
        <f>_xlfn.XLOOKUP(A823,'Low Unemployment'!A:A,'Low Unemployment'!C:C)</f>
        <v>0</v>
      </c>
      <c r="K823">
        <f>_xlfn.XLOOKUP(A823,'Primary Care Physician'!A:A,'Primary Care Physician'!B:B)</f>
        <v>2676</v>
      </c>
      <c r="L823">
        <f>_xlfn.XLOOKUP(A823,'Primary Care Physician'!A:A,'Primary Care Physician'!C:C)</f>
        <v>0</v>
      </c>
      <c r="M823">
        <f>IFERROR(_xlfn.XLOOKUP(C823,RECAP!E:E,RECAP!F:F),0)</f>
        <v>0</v>
      </c>
      <c r="N823">
        <f>IFERROR(_xlfn.XLOOKUP(Table3[[#This Row],[Full Tract]],'IN QCT'!A:A,'IN QCT'!B:B),0)</f>
        <v>1</v>
      </c>
    </row>
    <row r="824" spans="1:14" x14ac:dyDescent="0.25">
      <c r="A824" t="s">
        <v>2753</v>
      </c>
      <c r="B824" t="s">
        <v>1707</v>
      </c>
      <c r="C824">
        <v>18091042500</v>
      </c>
      <c r="D824">
        <f t="shared" si="12"/>
        <v>0</v>
      </c>
      <c r="E824" s="8">
        <f>_xlfn.XLOOKUP(C824,'High Income'!G:G,'High Income'!C:C)</f>
        <v>76074</v>
      </c>
      <c r="F824">
        <f>_xlfn.XLOOKUP(C824,'High Income'!G:G,'High Income'!H:H)</f>
        <v>0</v>
      </c>
      <c r="G824">
        <f>_xlfn.XLOOKUP(C824,'Low Poverty'!G:G,'Low Poverty'!C:C)</f>
        <v>13.3</v>
      </c>
      <c r="H824">
        <f>_xlfn.XLOOKUP(C824,'Low Poverty'!G:G,'Low Poverty'!H:H)</f>
        <v>0</v>
      </c>
      <c r="I824">
        <f>_xlfn.XLOOKUP(A:A,'Low Unemployment'!A:A,'Low Unemployment'!B:B)</f>
        <v>3.9</v>
      </c>
      <c r="J824">
        <f>_xlfn.XLOOKUP(A824,'Low Unemployment'!A:A,'Low Unemployment'!C:C)</f>
        <v>0</v>
      </c>
      <c r="K824">
        <f>_xlfn.XLOOKUP(A824,'Primary Care Physician'!A:A,'Primary Care Physician'!B:B)</f>
        <v>2676</v>
      </c>
      <c r="L824">
        <f>_xlfn.XLOOKUP(A824,'Primary Care Physician'!A:A,'Primary Care Physician'!C:C)</f>
        <v>0</v>
      </c>
      <c r="M824">
        <f>IFERROR(_xlfn.XLOOKUP(C824,RECAP!E:E,RECAP!F:F),0)</f>
        <v>0</v>
      </c>
      <c r="N824">
        <f>IFERROR(_xlfn.XLOOKUP(Table3[[#This Row],[Full Tract]],'IN QCT'!A:A,'IN QCT'!B:B),0)</f>
        <v>0</v>
      </c>
    </row>
    <row r="825" spans="1:14" x14ac:dyDescent="0.25">
      <c r="A825" t="s">
        <v>2753</v>
      </c>
      <c r="B825" t="s">
        <v>2053</v>
      </c>
      <c r="C825">
        <v>18091042601</v>
      </c>
      <c r="D825">
        <f t="shared" si="12"/>
        <v>2</v>
      </c>
      <c r="E825" s="8">
        <f>_xlfn.XLOOKUP(C825,'High Income'!G:G,'High Income'!C:C)</f>
        <v>87146</v>
      </c>
      <c r="F825">
        <f>_xlfn.XLOOKUP(C825,'High Income'!G:G,'High Income'!H:H)</f>
        <v>1</v>
      </c>
      <c r="G825">
        <f>_xlfn.XLOOKUP(C825,'Low Poverty'!G:G,'Low Poverty'!C:C)</f>
        <v>5.0999999999999996</v>
      </c>
      <c r="H825">
        <f>_xlfn.XLOOKUP(C825,'Low Poverty'!G:G,'Low Poverty'!H:H)</f>
        <v>1</v>
      </c>
      <c r="I825">
        <f>_xlfn.XLOOKUP(A:A,'Low Unemployment'!A:A,'Low Unemployment'!B:B)</f>
        <v>3.9</v>
      </c>
      <c r="J825">
        <f>_xlfn.XLOOKUP(A825,'Low Unemployment'!A:A,'Low Unemployment'!C:C)</f>
        <v>0</v>
      </c>
      <c r="K825">
        <f>_xlfn.XLOOKUP(A825,'Primary Care Physician'!A:A,'Primary Care Physician'!B:B)</f>
        <v>2676</v>
      </c>
      <c r="L825">
        <f>_xlfn.XLOOKUP(A825,'Primary Care Physician'!A:A,'Primary Care Physician'!C:C)</f>
        <v>0</v>
      </c>
      <c r="M825">
        <f>IFERROR(_xlfn.XLOOKUP(C825,RECAP!E:E,RECAP!F:F),0)</f>
        <v>0</v>
      </c>
      <c r="N825">
        <f>IFERROR(_xlfn.XLOOKUP(Table3[[#This Row],[Full Tract]],'IN QCT'!A:A,'IN QCT'!B:B),0)</f>
        <v>0</v>
      </c>
    </row>
    <row r="826" spans="1:14" x14ac:dyDescent="0.25">
      <c r="A826" t="s">
        <v>2753</v>
      </c>
      <c r="B826" t="s">
        <v>19</v>
      </c>
      <c r="C826">
        <v>18091042602</v>
      </c>
      <c r="D826">
        <f t="shared" si="12"/>
        <v>0</v>
      </c>
      <c r="E826" s="8">
        <f>_xlfn.XLOOKUP(C826,'High Income'!G:G,'High Income'!C:C)</f>
        <v>0</v>
      </c>
      <c r="F826">
        <f>_xlfn.XLOOKUP(C826,'High Income'!G:G,'High Income'!H:H)</f>
        <v>0</v>
      </c>
      <c r="G826">
        <f>_xlfn.XLOOKUP(C826,'Low Poverty'!G:G,'Low Poverty'!C:C)</f>
        <v>75</v>
      </c>
      <c r="H826">
        <f>_xlfn.XLOOKUP(C826,'Low Poverty'!G:G,'Low Poverty'!H:H)</f>
        <v>0</v>
      </c>
      <c r="I826">
        <f>_xlfn.XLOOKUP(A:A,'Low Unemployment'!A:A,'Low Unemployment'!B:B)</f>
        <v>3.9</v>
      </c>
      <c r="J826">
        <f>_xlfn.XLOOKUP(A826,'Low Unemployment'!A:A,'Low Unemployment'!C:C)</f>
        <v>0</v>
      </c>
      <c r="K826">
        <f>_xlfn.XLOOKUP(A826,'Primary Care Physician'!A:A,'Primary Care Physician'!B:B)</f>
        <v>2676</v>
      </c>
      <c r="L826">
        <f>_xlfn.XLOOKUP(A826,'Primary Care Physician'!A:A,'Primary Care Physician'!C:C)</f>
        <v>0</v>
      </c>
      <c r="M826">
        <f>IFERROR(_xlfn.XLOOKUP(C826,RECAP!E:E,RECAP!F:F),0)</f>
        <v>0</v>
      </c>
      <c r="N826">
        <f>IFERROR(_xlfn.XLOOKUP(Table3[[#This Row],[Full Tract]],'IN QCT'!A:A,'IN QCT'!B:B),0)</f>
        <v>1</v>
      </c>
    </row>
    <row r="827" spans="1:14" x14ac:dyDescent="0.25">
      <c r="A827" t="s">
        <v>2753</v>
      </c>
      <c r="B827" t="s">
        <v>1347</v>
      </c>
      <c r="C827">
        <v>18091042700</v>
      </c>
      <c r="D827">
        <f t="shared" si="12"/>
        <v>0</v>
      </c>
      <c r="E827" s="8">
        <f>_xlfn.XLOOKUP(C827,'High Income'!G:G,'High Income'!C:C)</f>
        <v>66779</v>
      </c>
      <c r="F827">
        <f>_xlfn.XLOOKUP(C827,'High Income'!G:G,'High Income'!H:H)</f>
        <v>0</v>
      </c>
      <c r="G827">
        <f>_xlfn.XLOOKUP(C827,'Low Poverty'!G:G,'Low Poverty'!C:C)</f>
        <v>14.1</v>
      </c>
      <c r="H827">
        <f>_xlfn.XLOOKUP(C827,'Low Poverty'!G:G,'Low Poverty'!H:H)</f>
        <v>0</v>
      </c>
      <c r="I827">
        <f>_xlfn.XLOOKUP(A:A,'Low Unemployment'!A:A,'Low Unemployment'!B:B)</f>
        <v>3.9</v>
      </c>
      <c r="J827">
        <f>_xlfn.XLOOKUP(A827,'Low Unemployment'!A:A,'Low Unemployment'!C:C)</f>
        <v>0</v>
      </c>
      <c r="K827">
        <f>_xlfn.XLOOKUP(A827,'Primary Care Physician'!A:A,'Primary Care Physician'!B:B)</f>
        <v>2676</v>
      </c>
      <c r="L827">
        <f>_xlfn.XLOOKUP(A827,'Primary Care Physician'!A:A,'Primary Care Physician'!C:C)</f>
        <v>0</v>
      </c>
      <c r="M827">
        <f>IFERROR(_xlfn.XLOOKUP(C827,RECAP!E:E,RECAP!F:F),0)</f>
        <v>0</v>
      </c>
      <c r="N827">
        <f>IFERROR(_xlfn.XLOOKUP(Table3[[#This Row],[Full Tract]],'IN QCT'!A:A,'IN QCT'!B:B),0)</f>
        <v>0</v>
      </c>
    </row>
    <row r="828" spans="1:14" x14ac:dyDescent="0.25">
      <c r="A828" t="s">
        <v>2753</v>
      </c>
      <c r="B828" t="s">
        <v>2265</v>
      </c>
      <c r="C828">
        <v>18091042800</v>
      </c>
      <c r="D828">
        <f t="shared" si="12"/>
        <v>1</v>
      </c>
      <c r="E828" s="8">
        <f>_xlfn.XLOOKUP(C828,'High Income'!G:G,'High Income'!C:C)</f>
        <v>97500</v>
      </c>
      <c r="F828">
        <f>_xlfn.XLOOKUP(C828,'High Income'!G:G,'High Income'!H:H)</f>
        <v>1</v>
      </c>
      <c r="G828">
        <f>_xlfn.XLOOKUP(C828,'Low Poverty'!G:G,'Low Poverty'!C:C)</f>
        <v>13.9</v>
      </c>
      <c r="H828">
        <f>_xlfn.XLOOKUP(C828,'Low Poverty'!G:G,'Low Poverty'!H:H)</f>
        <v>0</v>
      </c>
      <c r="I828">
        <f>_xlfn.XLOOKUP(A:A,'Low Unemployment'!A:A,'Low Unemployment'!B:B)</f>
        <v>3.9</v>
      </c>
      <c r="J828">
        <f>_xlfn.XLOOKUP(A828,'Low Unemployment'!A:A,'Low Unemployment'!C:C)</f>
        <v>0</v>
      </c>
      <c r="K828">
        <f>_xlfn.XLOOKUP(A828,'Primary Care Physician'!A:A,'Primary Care Physician'!B:B)</f>
        <v>2676</v>
      </c>
      <c r="L828">
        <f>_xlfn.XLOOKUP(A828,'Primary Care Physician'!A:A,'Primary Care Physician'!C:C)</f>
        <v>0</v>
      </c>
      <c r="M828">
        <f>IFERROR(_xlfn.XLOOKUP(C828,RECAP!E:E,RECAP!F:F),0)</f>
        <v>0</v>
      </c>
      <c r="N828">
        <f>IFERROR(_xlfn.XLOOKUP(Table3[[#This Row],[Full Tract]],'IN QCT'!A:A,'IN QCT'!B:B),0)</f>
        <v>0</v>
      </c>
    </row>
    <row r="829" spans="1:14" x14ac:dyDescent="0.25">
      <c r="A829" t="s">
        <v>2753</v>
      </c>
      <c r="B829" t="s">
        <v>919</v>
      </c>
      <c r="C829">
        <v>18091042900</v>
      </c>
      <c r="D829">
        <f t="shared" si="12"/>
        <v>0</v>
      </c>
      <c r="E829" s="8">
        <f>_xlfn.XLOOKUP(C829,'High Income'!G:G,'High Income'!C:C)</f>
        <v>55549</v>
      </c>
      <c r="F829">
        <f>_xlfn.XLOOKUP(C829,'High Income'!G:G,'High Income'!H:H)</f>
        <v>0</v>
      </c>
      <c r="G829">
        <f>_xlfn.XLOOKUP(C829,'Low Poverty'!G:G,'Low Poverty'!C:C)</f>
        <v>26.5</v>
      </c>
      <c r="H829">
        <f>_xlfn.XLOOKUP(C829,'Low Poverty'!G:G,'Low Poverty'!H:H)</f>
        <v>0</v>
      </c>
      <c r="I829">
        <f>_xlfn.XLOOKUP(A:A,'Low Unemployment'!A:A,'Low Unemployment'!B:B)</f>
        <v>3.9</v>
      </c>
      <c r="J829">
        <f>_xlfn.XLOOKUP(A829,'Low Unemployment'!A:A,'Low Unemployment'!C:C)</f>
        <v>0</v>
      </c>
      <c r="K829">
        <f>_xlfn.XLOOKUP(A829,'Primary Care Physician'!A:A,'Primary Care Physician'!B:B)</f>
        <v>2676</v>
      </c>
      <c r="L829">
        <f>_xlfn.XLOOKUP(A829,'Primary Care Physician'!A:A,'Primary Care Physician'!C:C)</f>
        <v>0</v>
      </c>
      <c r="M829">
        <f>IFERROR(_xlfn.XLOOKUP(C829,RECAP!E:E,RECAP!F:F),0)</f>
        <v>0</v>
      </c>
      <c r="N829">
        <f>IFERROR(_xlfn.XLOOKUP(Table3[[#This Row],[Full Tract]],'IN QCT'!A:A,'IN QCT'!B:B),0)</f>
        <v>0</v>
      </c>
    </row>
    <row r="830" spans="1:14" x14ac:dyDescent="0.25">
      <c r="A830" t="s">
        <v>2753</v>
      </c>
      <c r="B830" t="s">
        <v>771</v>
      </c>
      <c r="C830">
        <v>18091043000</v>
      </c>
      <c r="D830">
        <f t="shared" si="12"/>
        <v>0</v>
      </c>
      <c r="E830" s="8">
        <f>_xlfn.XLOOKUP(C830,'High Income'!G:G,'High Income'!C:C)</f>
        <v>52522</v>
      </c>
      <c r="F830">
        <f>_xlfn.XLOOKUP(C830,'High Income'!G:G,'High Income'!H:H)</f>
        <v>0</v>
      </c>
      <c r="G830">
        <f>_xlfn.XLOOKUP(C830,'Low Poverty'!G:G,'Low Poverty'!C:C)</f>
        <v>26.3</v>
      </c>
      <c r="H830">
        <f>_xlfn.XLOOKUP(C830,'Low Poverty'!G:G,'Low Poverty'!H:H)</f>
        <v>0</v>
      </c>
      <c r="I830">
        <f>_xlfn.XLOOKUP(A:A,'Low Unemployment'!A:A,'Low Unemployment'!B:B)</f>
        <v>3.9</v>
      </c>
      <c r="J830">
        <f>_xlfn.XLOOKUP(A830,'Low Unemployment'!A:A,'Low Unemployment'!C:C)</f>
        <v>0</v>
      </c>
      <c r="K830">
        <f>_xlfn.XLOOKUP(A830,'Primary Care Physician'!A:A,'Primary Care Physician'!B:B)</f>
        <v>2676</v>
      </c>
      <c r="L830">
        <f>_xlfn.XLOOKUP(A830,'Primary Care Physician'!A:A,'Primary Care Physician'!C:C)</f>
        <v>0</v>
      </c>
      <c r="M830">
        <f>IFERROR(_xlfn.XLOOKUP(C830,RECAP!E:E,RECAP!F:F),0)</f>
        <v>0</v>
      </c>
      <c r="N830">
        <f>IFERROR(_xlfn.XLOOKUP(Table3[[#This Row],[Full Tract]],'IN QCT'!A:A,'IN QCT'!B:B),0)</f>
        <v>0</v>
      </c>
    </row>
    <row r="831" spans="1:14" x14ac:dyDescent="0.25">
      <c r="A831" t="s">
        <v>2753</v>
      </c>
      <c r="B831" t="s">
        <v>15</v>
      </c>
      <c r="C831">
        <v>18091990000</v>
      </c>
      <c r="D831">
        <f t="shared" si="12"/>
        <v>0</v>
      </c>
      <c r="E831" s="8">
        <f>_xlfn.XLOOKUP(C831,'High Income'!G:G,'High Income'!C:C)</f>
        <v>0</v>
      </c>
      <c r="F831">
        <f>_xlfn.XLOOKUP(C831,'High Income'!G:G,'High Income'!H:H)</f>
        <v>0</v>
      </c>
      <c r="G831">
        <f>_xlfn.XLOOKUP(C831,'Low Poverty'!G:G,'Low Poverty'!C:C)</f>
        <v>0</v>
      </c>
      <c r="H831">
        <f>_xlfn.XLOOKUP(C831,'Low Poverty'!G:G,'Low Poverty'!H:H)</f>
        <v>0</v>
      </c>
      <c r="I831">
        <f>_xlfn.XLOOKUP(A:A,'Low Unemployment'!A:A,'Low Unemployment'!B:B)</f>
        <v>3.9</v>
      </c>
      <c r="J831">
        <f>_xlfn.XLOOKUP(A831,'Low Unemployment'!A:A,'Low Unemployment'!C:C)</f>
        <v>0</v>
      </c>
      <c r="K831">
        <f>_xlfn.XLOOKUP(A831,'Primary Care Physician'!A:A,'Primary Care Physician'!B:B)</f>
        <v>2676</v>
      </c>
      <c r="L831">
        <f>_xlfn.XLOOKUP(A831,'Primary Care Physician'!A:A,'Primary Care Physician'!C:C)</f>
        <v>0</v>
      </c>
      <c r="M831">
        <f>IFERROR(_xlfn.XLOOKUP(C831,RECAP!E:E,RECAP!F:F),0)</f>
        <v>0</v>
      </c>
      <c r="N831">
        <f>IFERROR(_xlfn.XLOOKUP(Table3[[#This Row],[Full Tract]],'IN QCT'!A:A,'IN QCT'!B:B),0)</f>
        <v>0</v>
      </c>
    </row>
    <row r="832" spans="1:14" x14ac:dyDescent="0.25">
      <c r="A832" t="s">
        <v>2754</v>
      </c>
      <c r="B832" t="s">
        <v>1691</v>
      </c>
      <c r="C832">
        <v>18093950400</v>
      </c>
      <c r="D832">
        <f t="shared" si="12"/>
        <v>1</v>
      </c>
      <c r="E832" s="8">
        <f>_xlfn.XLOOKUP(C832,'High Income'!G:G,'High Income'!C:C)</f>
        <v>78433</v>
      </c>
      <c r="F832">
        <f>_xlfn.XLOOKUP(C832,'High Income'!G:G,'High Income'!H:H)</f>
        <v>0</v>
      </c>
      <c r="G832">
        <f>_xlfn.XLOOKUP(C832,'Low Poverty'!G:G,'Low Poverty'!C:C)</f>
        <v>8.6999999999999993</v>
      </c>
      <c r="H832">
        <f>_xlfn.XLOOKUP(C832,'Low Poverty'!G:G,'Low Poverty'!H:H)</f>
        <v>0</v>
      </c>
      <c r="I832">
        <f>_xlfn.XLOOKUP(A:A,'Low Unemployment'!A:A,'Low Unemployment'!B:B)</f>
        <v>3.7</v>
      </c>
      <c r="J832">
        <f>_xlfn.XLOOKUP(A832,'Low Unemployment'!A:A,'Low Unemployment'!C:C)</f>
        <v>1</v>
      </c>
      <c r="K832">
        <f>_xlfn.XLOOKUP(A832,'Primary Care Physician'!A:A,'Primary Care Physician'!B:B)</f>
        <v>2504</v>
      </c>
      <c r="L832">
        <f>_xlfn.XLOOKUP(A832,'Primary Care Physician'!A:A,'Primary Care Physician'!C:C)</f>
        <v>0</v>
      </c>
      <c r="M832">
        <f>IFERROR(_xlfn.XLOOKUP(C832,RECAP!E:E,RECAP!F:F),0)</f>
        <v>0</v>
      </c>
      <c r="N832">
        <f>IFERROR(_xlfn.XLOOKUP(Table3[[#This Row],[Full Tract]],'IN QCT'!A:A,'IN QCT'!B:B),0)</f>
        <v>0</v>
      </c>
    </row>
    <row r="833" spans="1:14" x14ac:dyDescent="0.25">
      <c r="A833" t="s">
        <v>2754</v>
      </c>
      <c r="B833" t="s">
        <v>705</v>
      </c>
      <c r="C833">
        <v>18093950500</v>
      </c>
      <c r="D833">
        <f t="shared" si="12"/>
        <v>1</v>
      </c>
      <c r="E833" s="8">
        <f>_xlfn.XLOOKUP(C833,'High Income'!G:G,'High Income'!C:C)</f>
        <v>75000</v>
      </c>
      <c r="F833">
        <f>_xlfn.XLOOKUP(C833,'High Income'!G:G,'High Income'!H:H)</f>
        <v>0</v>
      </c>
      <c r="G833">
        <f>_xlfn.XLOOKUP(C833,'Low Poverty'!G:G,'Low Poverty'!C:C)</f>
        <v>8.6</v>
      </c>
      <c r="H833">
        <f>_xlfn.XLOOKUP(C833,'Low Poverty'!G:G,'Low Poverty'!H:H)</f>
        <v>0</v>
      </c>
      <c r="I833">
        <f>_xlfn.XLOOKUP(A:A,'Low Unemployment'!A:A,'Low Unemployment'!B:B)</f>
        <v>3.7</v>
      </c>
      <c r="J833">
        <f>_xlfn.XLOOKUP(A833,'Low Unemployment'!A:A,'Low Unemployment'!C:C)</f>
        <v>1</v>
      </c>
      <c r="K833">
        <f>_xlfn.XLOOKUP(A833,'Primary Care Physician'!A:A,'Primary Care Physician'!B:B)</f>
        <v>2504</v>
      </c>
      <c r="L833">
        <f>_xlfn.XLOOKUP(A833,'Primary Care Physician'!A:A,'Primary Care Physician'!C:C)</f>
        <v>0</v>
      </c>
      <c r="M833">
        <f>IFERROR(_xlfn.XLOOKUP(C833,RECAP!E:E,RECAP!F:F),0)</f>
        <v>0</v>
      </c>
      <c r="N833">
        <f>IFERROR(_xlfn.XLOOKUP(Table3[[#This Row],[Full Tract]],'IN QCT'!A:A,'IN QCT'!B:B),0)</f>
        <v>0</v>
      </c>
    </row>
    <row r="834" spans="1:14" x14ac:dyDescent="0.25">
      <c r="A834" t="s">
        <v>2754</v>
      </c>
      <c r="B834" t="s">
        <v>1997</v>
      </c>
      <c r="C834">
        <v>18093950601</v>
      </c>
      <c r="D834">
        <f t="shared" ref="D834:D897" si="13">F834+H834+J834+L834+M834</f>
        <v>3</v>
      </c>
      <c r="E834" s="8">
        <f>_xlfn.XLOOKUP(C834,'High Income'!G:G,'High Income'!C:C)</f>
        <v>84625</v>
      </c>
      <c r="F834">
        <f>_xlfn.XLOOKUP(C834,'High Income'!G:G,'High Income'!H:H)</f>
        <v>1</v>
      </c>
      <c r="G834">
        <f>_xlfn.XLOOKUP(C834,'Low Poverty'!G:G,'Low Poverty'!C:C)</f>
        <v>6</v>
      </c>
      <c r="H834">
        <f>_xlfn.XLOOKUP(C834,'Low Poverty'!G:G,'Low Poverty'!H:H)</f>
        <v>1</v>
      </c>
      <c r="I834">
        <f>_xlfn.XLOOKUP(A:A,'Low Unemployment'!A:A,'Low Unemployment'!B:B)</f>
        <v>3.7</v>
      </c>
      <c r="J834">
        <f>_xlfn.XLOOKUP(A834,'Low Unemployment'!A:A,'Low Unemployment'!C:C)</f>
        <v>1</v>
      </c>
      <c r="K834">
        <f>_xlfn.XLOOKUP(A834,'Primary Care Physician'!A:A,'Primary Care Physician'!B:B)</f>
        <v>2504</v>
      </c>
      <c r="L834">
        <f>_xlfn.XLOOKUP(A834,'Primary Care Physician'!A:A,'Primary Care Physician'!C:C)</f>
        <v>0</v>
      </c>
      <c r="M834">
        <f>IFERROR(_xlfn.XLOOKUP(C834,RECAP!E:E,RECAP!F:F),0)</f>
        <v>0</v>
      </c>
      <c r="N834">
        <f>IFERROR(_xlfn.XLOOKUP(Table3[[#This Row],[Full Tract]],'IN QCT'!A:A,'IN QCT'!B:B),0)</f>
        <v>0</v>
      </c>
    </row>
    <row r="835" spans="1:14" x14ac:dyDescent="0.25">
      <c r="A835" t="s">
        <v>2754</v>
      </c>
      <c r="B835" t="s">
        <v>1863</v>
      </c>
      <c r="C835">
        <v>18093950602</v>
      </c>
      <c r="D835">
        <f t="shared" si="13"/>
        <v>1</v>
      </c>
      <c r="E835" s="8">
        <f>_xlfn.XLOOKUP(C835,'High Income'!G:G,'High Income'!C:C)</f>
        <v>81199</v>
      </c>
      <c r="F835">
        <f>_xlfn.XLOOKUP(C835,'High Income'!G:G,'High Income'!H:H)</f>
        <v>0</v>
      </c>
      <c r="G835">
        <f>_xlfn.XLOOKUP(C835,'Low Poverty'!G:G,'Low Poverty'!C:C)</f>
        <v>7.5</v>
      </c>
      <c r="H835">
        <f>_xlfn.XLOOKUP(C835,'Low Poverty'!G:G,'Low Poverty'!H:H)</f>
        <v>0</v>
      </c>
      <c r="I835">
        <f>_xlfn.XLOOKUP(A:A,'Low Unemployment'!A:A,'Low Unemployment'!B:B)</f>
        <v>3.7</v>
      </c>
      <c r="J835">
        <f>_xlfn.XLOOKUP(A835,'Low Unemployment'!A:A,'Low Unemployment'!C:C)</f>
        <v>1</v>
      </c>
      <c r="K835">
        <f>_xlfn.XLOOKUP(A835,'Primary Care Physician'!A:A,'Primary Care Physician'!B:B)</f>
        <v>2504</v>
      </c>
      <c r="L835">
        <f>_xlfn.XLOOKUP(A835,'Primary Care Physician'!A:A,'Primary Care Physician'!C:C)</f>
        <v>0</v>
      </c>
      <c r="M835">
        <f>IFERROR(_xlfn.XLOOKUP(C835,RECAP!E:E,RECAP!F:F),0)</f>
        <v>0</v>
      </c>
      <c r="N835">
        <f>IFERROR(_xlfn.XLOOKUP(Table3[[#This Row],[Full Tract]],'IN QCT'!A:A,'IN QCT'!B:B),0)</f>
        <v>0</v>
      </c>
    </row>
    <row r="836" spans="1:14" x14ac:dyDescent="0.25">
      <c r="A836" t="s">
        <v>2754</v>
      </c>
      <c r="B836" t="s">
        <v>1487</v>
      </c>
      <c r="C836">
        <v>18093950701</v>
      </c>
      <c r="D836">
        <f t="shared" si="13"/>
        <v>1</v>
      </c>
      <c r="E836" s="8">
        <f>_xlfn.XLOOKUP(C836,'High Income'!G:G,'High Income'!C:C)</f>
        <v>70379</v>
      </c>
      <c r="F836">
        <f>_xlfn.XLOOKUP(C836,'High Income'!G:G,'High Income'!H:H)</f>
        <v>0</v>
      </c>
      <c r="G836">
        <f>_xlfn.XLOOKUP(C836,'Low Poverty'!G:G,'Low Poverty'!C:C)</f>
        <v>9.3000000000000007</v>
      </c>
      <c r="H836">
        <f>_xlfn.XLOOKUP(C836,'Low Poverty'!G:G,'Low Poverty'!H:H)</f>
        <v>0</v>
      </c>
      <c r="I836">
        <f>_xlfn.XLOOKUP(A:A,'Low Unemployment'!A:A,'Low Unemployment'!B:B)</f>
        <v>3.7</v>
      </c>
      <c r="J836">
        <f>_xlfn.XLOOKUP(A836,'Low Unemployment'!A:A,'Low Unemployment'!C:C)</f>
        <v>1</v>
      </c>
      <c r="K836">
        <f>_xlfn.XLOOKUP(A836,'Primary Care Physician'!A:A,'Primary Care Physician'!B:B)</f>
        <v>2504</v>
      </c>
      <c r="L836">
        <f>_xlfn.XLOOKUP(A836,'Primary Care Physician'!A:A,'Primary Care Physician'!C:C)</f>
        <v>0</v>
      </c>
      <c r="M836">
        <f>IFERROR(_xlfn.XLOOKUP(C836,RECAP!E:E,RECAP!F:F),0)</f>
        <v>0</v>
      </c>
      <c r="N836">
        <f>IFERROR(_xlfn.XLOOKUP(Table3[[#This Row],[Full Tract]],'IN QCT'!A:A,'IN QCT'!B:B),0)</f>
        <v>0</v>
      </c>
    </row>
    <row r="837" spans="1:14" x14ac:dyDescent="0.25">
      <c r="A837" t="s">
        <v>2754</v>
      </c>
      <c r="B837" t="s">
        <v>1309</v>
      </c>
      <c r="C837">
        <v>18093950702</v>
      </c>
      <c r="D837">
        <f t="shared" si="13"/>
        <v>1</v>
      </c>
      <c r="E837" s="8">
        <f>_xlfn.XLOOKUP(C837,'High Income'!G:G,'High Income'!C:C)</f>
        <v>66094</v>
      </c>
      <c r="F837">
        <f>_xlfn.XLOOKUP(C837,'High Income'!G:G,'High Income'!H:H)</f>
        <v>0</v>
      </c>
      <c r="G837">
        <f>_xlfn.XLOOKUP(C837,'Low Poverty'!G:G,'Low Poverty'!C:C)</f>
        <v>14.9</v>
      </c>
      <c r="H837">
        <f>_xlfn.XLOOKUP(C837,'Low Poverty'!G:G,'Low Poverty'!H:H)</f>
        <v>0</v>
      </c>
      <c r="I837">
        <f>_xlfn.XLOOKUP(A:A,'Low Unemployment'!A:A,'Low Unemployment'!B:B)</f>
        <v>3.7</v>
      </c>
      <c r="J837">
        <f>_xlfn.XLOOKUP(A837,'Low Unemployment'!A:A,'Low Unemployment'!C:C)</f>
        <v>1</v>
      </c>
      <c r="K837">
        <f>_xlfn.XLOOKUP(A837,'Primary Care Physician'!A:A,'Primary Care Physician'!B:B)</f>
        <v>2504</v>
      </c>
      <c r="L837">
        <f>_xlfn.XLOOKUP(A837,'Primary Care Physician'!A:A,'Primary Care Physician'!C:C)</f>
        <v>0</v>
      </c>
      <c r="M837">
        <f>IFERROR(_xlfn.XLOOKUP(C837,RECAP!E:E,RECAP!F:F),0)</f>
        <v>0</v>
      </c>
      <c r="N837">
        <f>IFERROR(_xlfn.XLOOKUP(Table3[[#This Row],[Full Tract]],'IN QCT'!A:A,'IN QCT'!B:B),0)</f>
        <v>0</v>
      </c>
    </row>
    <row r="838" spans="1:14" x14ac:dyDescent="0.25">
      <c r="A838" t="s">
        <v>2754</v>
      </c>
      <c r="B838" t="s">
        <v>247</v>
      </c>
      <c r="C838">
        <v>18093950800</v>
      </c>
      <c r="D838">
        <f t="shared" si="13"/>
        <v>1</v>
      </c>
      <c r="E838" s="8">
        <f>_xlfn.XLOOKUP(C838,'High Income'!G:G,'High Income'!C:C)</f>
        <v>35556</v>
      </c>
      <c r="F838">
        <f>_xlfn.XLOOKUP(C838,'High Income'!G:G,'High Income'!H:H)</f>
        <v>0</v>
      </c>
      <c r="G838">
        <f>_xlfn.XLOOKUP(C838,'Low Poverty'!G:G,'Low Poverty'!C:C)</f>
        <v>20.5</v>
      </c>
      <c r="H838">
        <f>_xlfn.XLOOKUP(C838,'Low Poverty'!G:G,'Low Poverty'!H:H)</f>
        <v>0</v>
      </c>
      <c r="I838">
        <f>_xlfn.XLOOKUP(A:A,'Low Unemployment'!A:A,'Low Unemployment'!B:B)</f>
        <v>3.7</v>
      </c>
      <c r="J838">
        <f>_xlfn.XLOOKUP(A838,'Low Unemployment'!A:A,'Low Unemployment'!C:C)</f>
        <v>1</v>
      </c>
      <c r="K838">
        <f>_xlfn.XLOOKUP(A838,'Primary Care Physician'!A:A,'Primary Care Physician'!B:B)</f>
        <v>2504</v>
      </c>
      <c r="L838">
        <f>_xlfn.XLOOKUP(A838,'Primary Care Physician'!A:A,'Primary Care Physician'!C:C)</f>
        <v>0</v>
      </c>
      <c r="M838">
        <f>IFERROR(_xlfn.XLOOKUP(C838,RECAP!E:E,RECAP!F:F),0)</f>
        <v>0</v>
      </c>
      <c r="N838">
        <f>IFERROR(_xlfn.XLOOKUP(Table3[[#This Row],[Full Tract]],'IN QCT'!A:A,'IN QCT'!B:B),0)</f>
        <v>1</v>
      </c>
    </row>
    <row r="839" spans="1:14" x14ac:dyDescent="0.25">
      <c r="A839" t="s">
        <v>2754</v>
      </c>
      <c r="B839" t="s">
        <v>719</v>
      </c>
      <c r="C839">
        <v>18093950900</v>
      </c>
      <c r="D839">
        <f t="shared" si="13"/>
        <v>1</v>
      </c>
      <c r="E839" s="8">
        <f>_xlfn.XLOOKUP(C839,'High Income'!G:G,'High Income'!C:C)</f>
        <v>51063</v>
      </c>
      <c r="F839">
        <f>_xlfn.XLOOKUP(C839,'High Income'!G:G,'High Income'!H:H)</f>
        <v>0</v>
      </c>
      <c r="G839">
        <f>_xlfn.XLOOKUP(C839,'Low Poverty'!G:G,'Low Poverty'!C:C)</f>
        <v>22.6</v>
      </c>
      <c r="H839">
        <f>_xlfn.XLOOKUP(C839,'Low Poverty'!G:G,'Low Poverty'!H:H)</f>
        <v>0</v>
      </c>
      <c r="I839">
        <f>_xlfn.XLOOKUP(A:A,'Low Unemployment'!A:A,'Low Unemployment'!B:B)</f>
        <v>3.7</v>
      </c>
      <c r="J839">
        <f>_xlfn.XLOOKUP(A839,'Low Unemployment'!A:A,'Low Unemployment'!C:C)</f>
        <v>1</v>
      </c>
      <c r="K839">
        <f>_xlfn.XLOOKUP(A839,'Primary Care Physician'!A:A,'Primary Care Physician'!B:B)</f>
        <v>2504</v>
      </c>
      <c r="L839">
        <f>_xlfn.XLOOKUP(A839,'Primary Care Physician'!A:A,'Primary Care Physician'!C:C)</f>
        <v>0</v>
      </c>
      <c r="M839">
        <f>IFERROR(_xlfn.XLOOKUP(C839,RECAP!E:E,RECAP!F:F),0)</f>
        <v>0</v>
      </c>
      <c r="N839">
        <f>IFERROR(_xlfn.XLOOKUP(Table3[[#This Row],[Full Tract]],'IN QCT'!A:A,'IN QCT'!B:B),0)</f>
        <v>0</v>
      </c>
    </row>
    <row r="840" spans="1:14" x14ac:dyDescent="0.25">
      <c r="A840" t="s">
        <v>2754</v>
      </c>
      <c r="B840" t="s">
        <v>847</v>
      </c>
      <c r="C840">
        <v>18093951000</v>
      </c>
      <c r="D840">
        <f t="shared" si="13"/>
        <v>1</v>
      </c>
      <c r="E840" s="8">
        <f>_xlfn.XLOOKUP(C840,'High Income'!G:G,'High Income'!C:C)</f>
        <v>53939</v>
      </c>
      <c r="F840">
        <f>_xlfn.XLOOKUP(C840,'High Income'!G:G,'High Income'!H:H)</f>
        <v>0</v>
      </c>
      <c r="G840">
        <f>_xlfn.XLOOKUP(C840,'Low Poverty'!G:G,'Low Poverty'!C:C)</f>
        <v>13.4</v>
      </c>
      <c r="H840">
        <f>_xlfn.XLOOKUP(C840,'Low Poverty'!G:G,'Low Poverty'!H:H)</f>
        <v>0</v>
      </c>
      <c r="I840">
        <f>_xlfn.XLOOKUP(A:A,'Low Unemployment'!A:A,'Low Unemployment'!B:B)</f>
        <v>3.7</v>
      </c>
      <c r="J840">
        <f>_xlfn.XLOOKUP(A840,'Low Unemployment'!A:A,'Low Unemployment'!C:C)</f>
        <v>1</v>
      </c>
      <c r="K840">
        <f>_xlfn.XLOOKUP(A840,'Primary Care Physician'!A:A,'Primary Care Physician'!B:B)</f>
        <v>2504</v>
      </c>
      <c r="L840">
        <f>_xlfn.XLOOKUP(A840,'Primary Care Physician'!A:A,'Primary Care Physician'!C:C)</f>
        <v>0</v>
      </c>
      <c r="M840">
        <f>IFERROR(_xlfn.XLOOKUP(C840,RECAP!E:E,RECAP!F:F),0)</f>
        <v>0</v>
      </c>
      <c r="N840">
        <f>IFERROR(_xlfn.XLOOKUP(Table3[[#This Row],[Full Tract]],'IN QCT'!A:A,'IN QCT'!B:B),0)</f>
        <v>0</v>
      </c>
    </row>
    <row r="841" spans="1:14" x14ac:dyDescent="0.25">
      <c r="A841" t="s">
        <v>2754</v>
      </c>
      <c r="B841" t="s">
        <v>1405</v>
      </c>
      <c r="C841">
        <v>18093951100</v>
      </c>
      <c r="D841">
        <f t="shared" si="13"/>
        <v>1</v>
      </c>
      <c r="E841" s="8">
        <f>_xlfn.XLOOKUP(C841,'High Income'!G:G,'High Income'!C:C)</f>
        <v>68205</v>
      </c>
      <c r="F841">
        <f>_xlfn.XLOOKUP(C841,'High Income'!G:G,'High Income'!H:H)</f>
        <v>0</v>
      </c>
      <c r="G841">
        <f>_xlfn.XLOOKUP(C841,'Low Poverty'!G:G,'Low Poverty'!C:C)</f>
        <v>8.5</v>
      </c>
      <c r="H841">
        <f>_xlfn.XLOOKUP(C841,'Low Poverty'!G:G,'Low Poverty'!H:H)</f>
        <v>0</v>
      </c>
      <c r="I841">
        <f>_xlfn.XLOOKUP(A:A,'Low Unemployment'!A:A,'Low Unemployment'!B:B)</f>
        <v>3.7</v>
      </c>
      <c r="J841">
        <f>_xlfn.XLOOKUP(A841,'Low Unemployment'!A:A,'Low Unemployment'!C:C)</f>
        <v>1</v>
      </c>
      <c r="K841">
        <f>_xlfn.XLOOKUP(A841,'Primary Care Physician'!A:A,'Primary Care Physician'!B:B)</f>
        <v>2504</v>
      </c>
      <c r="L841">
        <f>_xlfn.XLOOKUP(A841,'Primary Care Physician'!A:A,'Primary Care Physician'!C:C)</f>
        <v>0</v>
      </c>
      <c r="M841">
        <f>IFERROR(_xlfn.XLOOKUP(C841,RECAP!E:E,RECAP!F:F),0)</f>
        <v>0</v>
      </c>
      <c r="N841">
        <f>IFERROR(_xlfn.XLOOKUP(Table3[[#This Row],[Full Tract]],'IN QCT'!A:A,'IN QCT'!B:B),0)</f>
        <v>0</v>
      </c>
    </row>
    <row r="842" spans="1:14" x14ac:dyDescent="0.25">
      <c r="A842" t="s">
        <v>2754</v>
      </c>
      <c r="B842" t="s">
        <v>1191</v>
      </c>
      <c r="C842">
        <v>18093951201</v>
      </c>
      <c r="D842">
        <f t="shared" si="13"/>
        <v>1</v>
      </c>
      <c r="E842" s="8">
        <f>_xlfn.XLOOKUP(C842,'High Income'!G:G,'High Income'!C:C)</f>
        <v>62767</v>
      </c>
      <c r="F842">
        <f>_xlfn.XLOOKUP(C842,'High Income'!G:G,'High Income'!H:H)</f>
        <v>0</v>
      </c>
      <c r="G842">
        <f>_xlfn.XLOOKUP(C842,'Low Poverty'!G:G,'Low Poverty'!C:C)</f>
        <v>6.6</v>
      </c>
      <c r="H842">
        <f>_xlfn.XLOOKUP(C842,'Low Poverty'!G:G,'Low Poverty'!H:H)</f>
        <v>0</v>
      </c>
      <c r="I842">
        <f>_xlfn.XLOOKUP(A:A,'Low Unemployment'!A:A,'Low Unemployment'!B:B)</f>
        <v>3.7</v>
      </c>
      <c r="J842">
        <f>_xlfn.XLOOKUP(A842,'Low Unemployment'!A:A,'Low Unemployment'!C:C)</f>
        <v>1</v>
      </c>
      <c r="K842">
        <f>_xlfn.XLOOKUP(A842,'Primary Care Physician'!A:A,'Primary Care Physician'!B:B)</f>
        <v>2504</v>
      </c>
      <c r="L842">
        <f>_xlfn.XLOOKUP(A842,'Primary Care Physician'!A:A,'Primary Care Physician'!C:C)</f>
        <v>0</v>
      </c>
      <c r="M842">
        <f>IFERROR(_xlfn.XLOOKUP(C842,RECAP!E:E,RECAP!F:F),0)</f>
        <v>0</v>
      </c>
      <c r="N842">
        <f>IFERROR(_xlfn.XLOOKUP(Table3[[#This Row],[Full Tract]],'IN QCT'!A:A,'IN QCT'!B:B),0)</f>
        <v>0</v>
      </c>
    </row>
    <row r="843" spans="1:14" x14ac:dyDescent="0.25">
      <c r="A843" t="s">
        <v>2754</v>
      </c>
      <c r="B843" t="s">
        <v>1263</v>
      </c>
      <c r="C843">
        <v>18093951202</v>
      </c>
      <c r="D843">
        <f t="shared" si="13"/>
        <v>2</v>
      </c>
      <c r="E843" s="8">
        <f>_xlfn.XLOOKUP(C843,'High Income'!G:G,'High Income'!C:C)</f>
        <v>64849</v>
      </c>
      <c r="F843">
        <f>_xlfn.XLOOKUP(C843,'High Income'!G:G,'High Income'!H:H)</f>
        <v>0</v>
      </c>
      <c r="G843">
        <f>_xlfn.XLOOKUP(C843,'Low Poverty'!G:G,'Low Poverty'!C:C)</f>
        <v>4.9000000000000004</v>
      </c>
      <c r="H843">
        <f>_xlfn.XLOOKUP(C843,'Low Poverty'!G:G,'Low Poverty'!H:H)</f>
        <v>1</v>
      </c>
      <c r="I843">
        <f>_xlfn.XLOOKUP(A:A,'Low Unemployment'!A:A,'Low Unemployment'!B:B)</f>
        <v>3.7</v>
      </c>
      <c r="J843">
        <f>_xlfn.XLOOKUP(A843,'Low Unemployment'!A:A,'Low Unemployment'!C:C)</f>
        <v>1</v>
      </c>
      <c r="K843">
        <f>_xlfn.XLOOKUP(A843,'Primary Care Physician'!A:A,'Primary Care Physician'!B:B)</f>
        <v>2504</v>
      </c>
      <c r="L843">
        <f>_xlfn.XLOOKUP(A843,'Primary Care Physician'!A:A,'Primary Care Physician'!C:C)</f>
        <v>0</v>
      </c>
      <c r="M843">
        <f>IFERROR(_xlfn.XLOOKUP(C843,RECAP!E:E,RECAP!F:F),0)</f>
        <v>0</v>
      </c>
      <c r="N843">
        <f>IFERROR(_xlfn.XLOOKUP(Table3[[#This Row],[Full Tract]],'IN QCT'!A:A,'IN QCT'!B:B),0)</f>
        <v>0</v>
      </c>
    </row>
    <row r="844" spans="1:14" x14ac:dyDescent="0.25">
      <c r="A844" t="s">
        <v>2754</v>
      </c>
      <c r="B844" t="s">
        <v>479</v>
      </c>
      <c r="C844">
        <v>18093951300</v>
      </c>
      <c r="D844">
        <f t="shared" si="13"/>
        <v>1</v>
      </c>
      <c r="E844" s="8">
        <f>_xlfn.XLOOKUP(C844,'High Income'!G:G,'High Income'!C:C)</f>
        <v>43672</v>
      </c>
      <c r="F844">
        <f>_xlfn.XLOOKUP(C844,'High Income'!G:G,'High Income'!H:H)</f>
        <v>0</v>
      </c>
      <c r="G844">
        <f>_xlfn.XLOOKUP(C844,'Low Poverty'!G:G,'Low Poverty'!C:C)</f>
        <v>19.8</v>
      </c>
      <c r="H844">
        <f>_xlfn.XLOOKUP(C844,'Low Poverty'!G:G,'Low Poverty'!H:H)</f>
        <v>0</v>
      </c>
      <c r="I844">
        <f>_xlfn.XLOOKUP(A:A,'Low Unemployment'!A:A,'Low Unemployment'!B:B)</f>
        <v>3.7</v>
      </c>
      <c r="J844">
        <f>_xlfn.XLOOKUP(A844,'Low Unemployment'!A:A,'Low Unemployment'!C:C)</f>
        <v>1</v>
      </c>
      <c r="K844">
        <f>_xlfn.XLOOKUP(A844,'Primary Care Physician'!A:A,'Primary Care Physician'!B:B)</f>
        <v>2504</v>
      </c>
      <c r="L844">
        <f>_xlfn.XLOOKUP(A844,'Primary Care Physician'!A:A,'Primary Care Physician'!C:C)</f>
        <v>0</v>
      </c>
      <c r="M844">
        <f>IFERROR(_xlfn.XLOOKUP(C844,RECAP!E:E,RECAP!F:F),0)</f>
        <v>0</v>
      </c>
      <c r="N844">
        <f>IFERROR(_xlfn.XLOOKUP(Table3[[#This Row],[Full Tract]],'IN QCT'!A:A,'IN QCT'!B:B),0)</f>
        <v>0</v>
      </c>
    </row>
    <row r="845" spans="1:14" x14ac:dyDescent="0.25">
      <c r="A845" t="s">
        <v>2755</v>
      </c>
      <c r="B845" t="s">
        <v>213</v>
      </c>
      <c r="C845">
        <v>18095001000</v>
      </c>
      <c r="D845">
        <f t="shared" si="13"/>
        <v>1</v>
      </c>
      <c r="E845" s="8">
        <f>_xlfn.XLOOKUP(C845,'High Income'!G:G,'High Income'!C:C)</f>
        <v>36701</v>
      </c>
      <c r="F845">
        <f>_xlfn.XLOOKUP(C845,'High Income'!G:G,'High Income'!H:H)</f>
        <v>0</v>
      </c>
      <c r="G845">
        <f>_xlfn.XLOOKUP(C845,'Low Poverty'!G:G,'Low Poverty'!C:C)</f>
        <v>29.4</v>
      </c>
      <c r="H845">
        <f>_xlfn.XLOOKUP(C845,'Low Poverty'!G:G,'Low Poverty'!H:H)</f>
        <v>0</v>
      </c>
      <c r="I845">
        <f>_xlfn.XLOOKUP(A:A,'Low Unemployment'!A:A,'Low Unemployment'!B:B)</f>
        <v>3.7</v>
      </c>
      <c r="J845">
        <f>_xlfn.XLOOKUP(A845,'Low Unemployment'!A:A,'Low Unemployment'!C:C)</f>
        <v>1</v>
      </c>
      <c r="K845">
        <f>_xlfn.XLOOKUP(A845,'Primary Care Physician'!A:A,'Primary Care Physician'!B:B)</f>
        <v>2076</v>
      </c>
      <c r="L845">
        <f>_xlfn.XLOOKUP(A845,'Primary Care Physician'!A:A,'Primary Care Physician'!C:C)</f>
        <v>0</v>
      </c>
      <c r="M845">
        <f>IFERROR(_xlfn.XLOOKUP(C845,RECAP!E:E,RECAP!F:F),0)</f>
        <v>0</v>
      </c>
      <c r="N845">
        <f>IFERROR(_xlfn.XLOOKUP(Table3[[#This Row],[Full Tract]],'IN QCT'!A:A,'IN QCT'!B:B),0)</f>
        <v>1</v>
      </c>
    </row>
    <row r="846" spans="1:14" x14ac:dyDescent="0.25">
      <c r="A846" t="s">
        <v>2755</v>
      </c>
      <c r="B846" t="s">
        <v>301</v>
      </c>
      <c r="C846">
        <v>18095010100</v>
      </c>
      <c r="D846">
        <f t="shared" si="13"/>
        <v>1</v>
      </c>
      <c r="E846" s="8">
        <f>_xlfn.XLOOKUP(C846,'High Income'!G:G,'High Income'!C:C)</f>
        <v>71923</v>
      </c>
      <c r="F846">
        <f>_xlfn.XLOOKUP(C846,'High Income'!G:G,'High Income'!H:H)</f>
        <v>0</v>
      </c>
      <c r="G846">
        <f>_xlfn.XLOOKUP(C846,'Low Poverty'!G:G,'Low Poverty'!C:C)</f>
        <v>8.6999999999999993</v>
      </c>
      <c r="H846">
        <f>_xlfn.XLOOKUP(C846,'Low Poverty'!G:G,'Low Poverty'!H:H)</f>
        <v>0</v>
      </c>
      <c r="I846">
        <f>_xlfn.XLOOKUP(A:A,'Low Unemployment'!A:A,'Low Unemployment'!B:B)</f>
        <v>3.7</v>
      </c>
      <c r="J846">
        <f>_xlfn.XLOOKUP(A846,'Low Unemployment'!A:A,'Low Unemployment'!C:C)</f>
        <v>1</v>
      </c>
      <c r="K846">
        <f>_xlfn.XLOOKUP(A846,'Primary Care Physician'!A:A,'Primary Care Physician'!B:B)</f>
        <v>2076</v>
      </c>
      <c r="L846">
        <f>_xlfn.XLOOKUP(A846,'Primary Care Physician'!A:A,'Primary Care Physician'!C:C)</f>
        <v>0</v>
      </c>
      <c r="M846">
        <f>IFERROR(_xlfn.XLOOKUP(C846,RECAP!E:E,RECAP!F:F),0)</f>
        <v>0</v>
      </c>
      <c r="N846">
        <f>IFERROR(_xlfn.XLOOKUP(Table3[[#This Row],[Full Tract]],'IN QCT'!A:A,'IN QCT'!B:B),0)</f>
        <v>0</v>
      </c>
    </row>
    <row r="847" spans="1:14" x14ac:dyDescent="0.25">
      <c r="A847" t="s">
        <v>2755</v>
      </c>
      <c r="B847" t="s">
        <v>841</v>
      </c>
      <c r="C847">
        <v>18095010200</v>
      </c>
      <c r="D847">
        <f t="shared" si="13"/>
        <v>1</v>
      </c>
      <c r="E847" s="8">
        <f>_xlfn.XLOOKUP(C847,'High Income'!G:G,'High Income'!C:C)</f>
        <v>53750</v>
      </c>
      <c r="F847">
        <f>_xlfn.XLOOKUP(C847,'High Income'!G:G,'High Income'!H:H)</f>
        <v>0</v>
      </c>
      <c r="G847">
        <f>_xlfn.XLOOKUP(C847,'Low Poverty'!G:G,'Low Poverty'!C:C)</f>
        <v>14.8</v>
      </c>
      <c r="H847">
        <f>_xlfn.XLOOKUP(C847,'Low Poverty'!G:G,'Low Poverty'!H:H)</f>
        <v>0</v>
      </c>
      <c r="I847">
        <f>_xlfn.XLOOKUP(A:A,'Low Unemployment'!A:A,'Low Unemployment'!B:B)</f>
        <v>3.7</v>
      </c>
      <c r="J847">
        <f>_xlfn.XLOOKUP(A847,'Low Unemployment'!A:A,'Low Unemployment'!C:C)</f>
        <v>1</v>
      </c>
      <c r="K847">
        <f>_xlfn.XLOOKUP(A847,'Primary Care Physician'!A:A,'Primary Care Physician'!B:B)</f>
        <v>2076</v>
      </c>
      <c r="L847">
        <f>_xlfn.XLOOKUP(A847,'Primary Care Physician'!A:A,'Primary Care Physician'!C:C)</f>
        <v>0</v>
      </c>
      <c r="M847">
        <f>IFERROR(_xlfn.XLOOKUP(C847,RECAP!E:E,RECAP!F:F),0)</f>
        <v>0</v>
      </c>
      <c r="N847">
        <f>IFERROR(_xlfn.XLOOKUP(Table3[[#This Row],[Full Tract]],'IN QCT'!A:A,'IN QCT'!B:B),0)</f>
        <v>0</v>
      </c>
    </row>
    <row r="848" spans="1:14" x14ac:dyDescent="0.25">
      <c r="A848" t="s">
        <v>2755</v>
      </c>
      <c r="B848" t="s">
        <v>699</v>
      </c>
      <c r="C848">
        <v>18095010300</v>
      </c>
      <c r="D848">
        <f t="shared" si="13"/>
        <v>1</v>
      </c>
      <c r="E848" s="8">
        <f>_xlfn.XLOOKUP(C848,'High Income'!G:G,'High Income'!C:C)</f>
        <v>54850</v>
      </c>
      <c r="F848">
        <f>_xlfn.XLOOKUP(C848,'High Income'!G:G,'High Income'!H:H)</f>
        <v>0</v>
      </c>
      <c r="G848">
        <f>_xlfn.XLOOKUP(C848,'Low Poverty'!G:G,'Low Poverty'!C:C)</f>
        <v>13.6</v>
      </c>
      <c r="H848">
        <f>_xlfn.XLOOKUP(C848,'Low Poverty'!G:G,'Low Poverty'!H:H)</f>
        <v>0</v>
      </c>
      <c r="I848">
        <f>_xlfn.XLOOKUP(A:A,'Low Unemployment'!A:A,'Low Unemployment'!B:B)</f>
        <v>3.7</v>
      </c>
      <c r="J848">
        <f>_xlfn.XLOOKUP(A848,'Low Unemployment'!A:A,'Low Unemployment'!C:C)</f>
        <v>1</v>
      </c>
      <c r="K848">
        <f>_xlfn.XLOOKUP(A848,'Primary Care Physician'!A:A,'Primary Care Physician'!B:B)</f>
        <v>2076</v>
      </c>
      <c r="L848">
        <f>_xlfn.XLOOKUP(A848,'Primary Care Physician'!A:A,'Primary Care Physician'!C:C)</f>
        <v>0</v>
      </c>
      <c r="M848">
        <f>IFERROR(_xlfn.XLOOKUP(C848,RECAP!E:E,RECAP!F:F),0)</f>
        <v>0</v>
      </c>
      <c r="N848">
        <f>IFERROR(_xlfn.XLOOKUP(Table3[[#This Row],[Full Tract]],'IN QCT'!A:A,'IN QCT'!B:B),0)</f>
        <v>0</v>
      </c>
    </row>
    <row r="849" spans="1:14" x14ac:dyDescent="0.25">
      <c r="A849" t="s">
        <v>2755</v>
      </c>
      <c r="B849" t="s">
        <v>39</v>
      </c>
      <c r="C849">
        <v>18095010400</v>
      </c>
      <c r="D849">
        <f t="shared" si="13"/>
        <v>1</v>
      </c>
      <c r="E849" s="8">
        <f>_xlfn.XLOOKUP(C849,'High Income'!G:G,'High Income'!C:C)</f>
        <v>73750</v>
      </c>
      <c r="F849">
        <f>_xlfn.XLOOKUP(C849,'High Income'!G:G,'High Income'!H:H)</f>
        <v>0</v>
      </c>
      <c r="G849">
        <f>_xlfn.XLOOKUP(C849,'Low Poverty'!G:G,'Low Poverty'!C:C)</f>
        <v>6.2</v>
      </c>
      <c r="H849">
        <f>_xlfn.XLOOKUP(C849,'Low Poverty'!G:G,'Low Poverty'!H:H)</f>
        <v>0</v>
      </c>
      <c r="I849">
        <f>_xlfn.XLOOKUP(A:A,'Low Unemployment'!A:A,'Low Unemployment'!B:B)</f>
        <v>3.7</v>
      </c>
      <c r="J849">
        <f>_xlfn.XLOOKUP(A849,'Low Unemployment'!A:A,'Low Unemployment'!C:C)</f>
        <v>1</v>
      </c>
      <c r="K849">
        <f>_xlfn.XLOOKUP(A849,'Primary Care Physician'!A:A,'Primary Care Physician'!B:B)</f>
        <v>2076</v>
      </c>
      <c r="L849">
        <f>_xlfn.XLOOKUP(A849,'Primary Care Physician'!A:A,'Primary Care Physician'!C:C)</f>
        <v>0</v>
      </c>
      <c r="M849">
        <f>IFERROR(_xlfn.XLOOKUP(C849,RECAP!E:E,RECAP!F:F),0)</f>
        <v>0</v>
      </c>
      <c r="N849">
        <f>IFERROR(_xlfn.XLOOKUP(Table3[[#This Row],[Full Tract]],'IN QCT'!A:A,'IN QCT'!B:B),0)</f>
        <v>0</v>
      </c>
    </row>
    <row r="850" spans="1:14" x14ac:dyDescent="0.25">
      <c r="A850" t="s">
        <v>2755</v>
      </c>
      <c r="B850" t="s">
        <v>61</v>
      </c>
      <c r="C850">
        <v>18095010500</v>
      </c>
      <c r="D850">
        <f t="shared" si="13"/>
        <v>1</v>
      </c>
      <c r="E850" s="8">
        <f>_xlfn.XLOOKUP(C850,'High Income'!G:G,'High Income'!C:C)</f>
        <v>61800</v>
      </c>
      <c r="F850">
        <f>_xlfn.XLOOKUP(C850,'High Income'!G:G,'High Income'!H:H)</f>
        <v>0</v>
      </c>
      <c r="G850">
        <f>_xlfn.XLOOKUP(C850,'Low Poverty'!G:G,'Low Poverty'!C:C)</f>
        <v>11.4</v>
      </c>
      <c r="H850">
        <f>_xlfn.XLOOKUP(C850,'Low Poverty'!G:G,'Low Poverty'!H:H)</f>
        <v>0</v>
      </c>
      <c r="I850">
        <f>_xlfn.XLOOKUP(A:A,'Low Unemployment'!A:A,'Low Unemployment'!B:B)</f>
        <v>3.7</v>
      </c>
      <c r="J850">
        <f>_xlfn.XLOOKUP(A850,'Low Unemployment'!A:A,'Low Unemployment'!C:C)</f>
        <v>1</v>
      </c>
      <c r="K850">
        <f>_xlfn.XLOOKUP(A850,'Primary Care Physician'!A:A,'Primary Care Physician'!B:B)</f>
        <v>2076</v>
      </c>
      <c r="L850">
        <f>_xlfn.XLOOKUP(A850,'Primary Care Physician'!A:A,'Primary Care Physician'!C:C)</f>
        <v>0</v>
      </c>
      <c r="M850">
        <f>IFERROR(_xlfn.XLOOKUP(C850,RECAP!E:E,RECAP!F:F),0)</f>
        <v>0</v>
      </c>
      <c r="N850">
        <f>IFERROR(_xlfn.XLOOKUP(Table3[[#This Row],[Full Tract]],'IN QCT'!A:A,'IN QCT'!B:B),0)</f>
        <v>0</v>
      </c>
    </row>
    <row r="851" spans="1:14" x14ac:dyDescent="0.25">
      <c r="A851" t="s">
        <v>2755</v>
      </c>
      <c r="B851" t="s">
        <v>147</v>
      </c>
      <c r="C851">
        <v>18095010600</v>
      </c>
      <c r="D851">
        <f t="shared" si="13"/>
        <v>1</v>
      </c>
      <c r="E851" s="8">
        <f>_xlfn.XLOOKUP(C851,'High Income'!G:G,'High Income'!C:C)</f>
        <v>62593</v>
      </c>
      <c r="F851">
        <f>_xlfn.XLOOKUP(C851,'High Income'!G:G,'High Income'!H:H)</f>
        <v>0</v>
      </c>
      <c r="G851">
        <f>_xlfn.XLOOKUP(C851,'Low Poverty'!G:G,'Low Poverty'!C:C)</f>
        <v>11.8</v>
      </c>
      <c r="H851">
        <f>_xlfn.XLOOKUP(C851,'Low Poverty'!G:G,'Low Poverty'!H:H)</f>
        <v>0</v>
      </c>
      <c r="I851">
        <f>_xlfn.XLOOKUP(A:A,'Low Unemployment'!A:A,'Low Unemployment'!B:B)</f>
        <v>3.7</v>
      </c>
      <c r="J851">
        <f>_xlfn.XLOOKUP(A851,'Low Unemployment'!A:A,'Low Unemployment'!C:C)</f>
        <v>1</v>
      </c>
      <c r="K851">
        <f>_xlfn.XLOOKUP(A851,'Primary Care Physician'!A:A,'Primary Care Physician'!B:B)</f>
        <v>2076</v>
      </c>
      <c r="L851">
        <f>_xlfn.XLOOKUP(A851,'Primary Care Physician'!A:A,'Primary Care Physician'!C:C)</f>
        <v>0</v>
      </c>
      <c r="M851">
        <f>IFERROR(_xlfn.XLOOKUP(C851,RECAP!E:E,RECAP!F:F),0)</f>
        <v>0</v>
      </c>
      <c r="N851">
        <f>IFERROR(_xlfn.XLOOKUP(Table3[[#This Row],[Full Tract]],'IN QCT'!A:A,'IN QCT'!B:B),0)</f>
        <v>0</v>
      </c>
    </row>
    <row r="852" spans="1:14" x14ac:dyDescent="0.25">
      <c r="A852" t="s">
        <v>2755</v>
      </c>
      <c r="B852" t="s">
        <v>1095</v>
      </c>
      <c r="C852">
        <v>18095010700</v>
      </c>
      <c r="D852">
        <f t="shared" si="13"/>
        <v>2</v>
      </c>
      <c r="E852" s="8">
        <f>_xlfn.XLOOKUP(C852,'High Income'!G:G,'High Income'!C:C)</f>
        <v>68051</v>
      </c>
      <c r="F852">
        <f>_xlfn.XLOOKUP(C852,'High Income'!G:G,'High Income'!H:H)</f>
        <v>0</v>
      </c>
      <c r="G852">
        <f>_xlfn.XLOOKUP(C852,'Low Poverty'!G:G,'Low Poverty'!C:C)</f>
        <v>4.5999999999999996</v>
      </c>
      <c r="H852">
        <f>_xlfn.XLOOKUP(C852,'Low Poverty'!G:G,'Low Poverty'!H:H)</f>
        <v>1</v>
      </c>
      <c r="I852">
        <f>_xlfn.XLOOKUP(A:A,'Low Unemployment'!A:A,'Low Unemployment'!B:B)</f>
        <v>3.7</v>
      </c>
      <c r="J852">
        <f>_xlfn.XLOOKUP(A852,'Low Unemployment'!A:A,'Low Unemployment'!C:C)</f>
        <v>1</v>
      </c>
      <c r="K852">
        <f>_xlfn.XLOOKUP(A852,'Primary Care Physician'!A:A,'Primary Care Physician'!B:B)</f>
        <v>2076</v>
      </c>
      <c r="L852">
        <f>_xlfn.XLOOKUP(A852,'Primary Care Physician'!A:A,'Primary Care Physician'!C:C)</f>
        <v>0</v>
      </c>
      <c r="M852">
        <f>IFERROR(_xlfn.XLOOKUP(C852,RECAP!E:E,RECAP!F:F),0)</f>
        <v>0</v>
      </c>
      <c r="N852">
        <f>IFERROR(_xlfn.XLOOKUP(Table3[[#This Row],[Full Tract]],'IN QCT'!A:A,'IN QCT'!B:B),0)</f>
        <v>0</v>
      </c>
    </row>
    <row r="853" spans="1:14" x14ac:dyDescent="0.25">
      <c r="A853" t="s">
        <v>2755</v>
      </c>
      <c r="B853" t="s">
        <v>659</v>
      </c>
      <c r="C853">
        <v>18095010800</v>
      </c>
      <c r="D853">
        <f t="shared" si="13"/>
        <v>1</v>
      </c>
      <c r="E853" s="8">
        <f>_xlfn.XLOOKUP(C853,'High Income'!G:G,'High Income'!C:C)</f>
        <v>73875</v>
      </c>
      <c r="F853">
        <f>_xlfn.XLOOKUP(C853,'High Income'!G:G,'High Income'!H:H)</f>
        <v>0</v>
      </c>
      <c r="G853">
        <f>_xlfn.XLOOKUP(C853,'Low Poverty'!G:G,'Low Poverty'!C:C)</f>
        <v>6.8</v>
      </c>
      <c r="H853">
        <f>_xlfn.XLOOKUP(C853,'Low Poverty'!G:G,'Low Poverty'!H:H)</f>
        <v>0</v>
      </c>
      <c r="I853">
        <f>_xlfn.XLOOKUP(A:A,'Low Unemployment'!A:A,'Low Unemployment'!B:B)</f>
        <v>3.7</v>
      </c>
      <c r="J853">
        <f>_xlfn.XLOOKUP(A853,'Low Unemployment'!A:A,'Low Unemployment'!C:C)</f>
        <v>1</v>
      </c>
      <c r="K853">
        <f>_xlfn.XLOOKUP(A853,'Primary Care Physician'!A:A,'Primary Care Physician'!B:B)</f>
        <v>2076</v>
      </c>
      <c r="L853">
        <f>_xlfn.XLOOKUP(A853,'Primary Care Physician'!A:A,'Primary Care Physician'!C:C)</f>
        <v>0</v>
      </c>
      <c r="M853">
        <f>IFERROR(_xlfn.XLOOKUP(C853,RECAP!E:E,RECAP!F:F),0)</f>
        <v>0</v>
      </c>
      <c r="N853">
        <f>IFERROR(_xlfn.XLOOKUP(Table3[[#This Row],[Full Tract]],'IN QCT'!A:A,'IN QCT'!B:B),0)</f>
        <v>0</v>
      </c>
    </row>
    <row r="854" spans="1:14" x14ac:dyDescent="0.25">
      <c r="A854" t="s">
        <v>2755</v>
      </c>
      <c r="B854" t="s">
        <v>483</v>
      </c>
      <c r="C854">
        <v>18095010900</v>
      </c>
      <c r="D854">
        <f t="shared" si="13"/>
        <v>1</v>
      </c>
      <c r="E854" s="8">
        <f>_xlfn.XLOOKUP(C854,'High Income'!G:G,'High Income'!C:C)</f>
        <v>68594</v>
      </c>
      <c r="F854">
        <f>_xlfn.XLOOKUP(C854,'High Income'!G:G,'High Income'!H:H)</f>
        <v>0</v>
      </c>
      <c r="G854">
        <f>_xlfn.XLOOKUP(C854,'Low Poverty'!G:G,'Low Poverty'!C:C)</f>
        <v>9.5</v>
      </c>
      <c r="H854">
        <f>_xlfn.XLOOKUP(C854,'Low Poverty'!G:G,'Low Poverty'!H:H)</f>
        <v>0</v>
      </c>
      <c r="I854">
        <f>_xlfn.XLOOKUP(A:A,'Low Unemployment'!A:A,'Low Unemployment'!B:B)</f>
        <v>3.7</v>
      </c>
      <c r="J854">
        <f>_xlfn.XLOOKUP(A854,'Low Unemployment'!A:A,'Low Unemployment'!C:C)</f>
        <v>1</v>
      </c>
      <c r="K854">
        <f>_xlfn.XLOOKUP(A854,'Primary Care Physician'!A:A,'Primary Care Physician'!B:B)</f>
        <v>2076</v>
      </c>
      <c r="L854">
        <f>_xlfn.XLOOKUP(A854,'Primary Care Physician'!A:A,'Primary Care Physician'!C:C)</f>
        <v>0</v>
      </c>
      <c r="M854">
        <f>IFERROR(_xlfn.XLOOKUP(C854,RECAP!E:E,RECAP!F:F),0)</f>
        <v>0</v>
      </c>
      <c r="N854">
        <f>IFERROR(_xlfn.XLOOKUP(Table3[[#This Row],[Full Tract]],'IN QCT'!A:A,'IN QCT'!B:B),0)</f>
        <v>0</v>
      </c>
    </row>
    <row r="855" spans="1:14" x14ac:dyDescent="0.25">
      <c r="A855" t="s">
        <v>2755</v>
      </c>
      <c r="B855" t="s">
        <v>171</v>
      </c>
      <c r="C855">
        <v>18095001100</v>
      </c>
      <c r="D855">
        <f t="shared" si="13"/>
        <v>1</v>
      </c>
      <c r="E855" s="8">
        <f>_xlfn.XLOOKUP(C855,'High Income'!G:G,'High Income'!C:C)</f>
        <v>35238</v>
      </c>
      <c r="F855">
        <f>_xlfn.XLOOKUP(C855,'High Income'!G:G,'High Income'!H:H)</f>
        <v>0</v>
      </c>
      <c r="G855">
        <f>_xlfn.XLOOKUP(C855,'Low Poverty'!G:G,'Low Poverty'!C:C)</f>
        <v>24.8</v>
      </c>
      <c r="H855">
        <f>_xlfn.XLOOKUP(C855,'Low Poverty'!G:G,'Low Poverty'!H:H)</f>
        <v>0</v>
      </c>
      <c r="I855">
        <f>_xlfn.XLOOKUP(A:A,'Low Unemployment'!A:A,'Low Unemployment'!B:B)</f>
        <v>3.7</v>
      </c>
      <c r="J855">
        <f>_xlfn.XLOOKUP(A855,'Low Unemployment'!A:A,'Low Unemployment'!C:C)</f>
        <v>1</v>
      </c>
      <c r="K855">
        <f>_xlfn.XLOOKUP(A855,'Primary Care Physician'!A:A,'Primary Care Physician'!B:B)</f>
        <v>2076</v>
      </c>
      <c r="L855">
        <f>_xlfn.XLOOKUP(A855,'Primary Care Physician'!A:A,'Primary Care Physician'!C:C)</f>
        <v>0</v>
      </c>
      <c r="M855">
        <f>IFERROR(_xlfn.XLOOKUP(C855,RECAP!E:E,RECAP!F:F),0)</f>
        <v>0</v>
      </c>
      <c r="N855">
        <f>IFERROR(_xlfn.XLOOKUP(Table3[[#This Row],[Full Tract]],'IN QCT'!A:A,'IN QCT'!B:B),0)</f>
        <v>1</v>
      </c>
    </row>
    <row r="856" spans="1:14" x14ac:dyDescent="0.25">
      <c r="A856" t="s">
        <v>2755</v>
      </c>
      <c r="B856" t="s">
        <v>375</v>
      </c>
      <c r="C856">
        <v>18095011000</v>
      </c>
      <c r="D856">
        <f t="shared" si="13"/>
        <v>3</v>
      </c>
      <c r="E856" s="8">
        <f>_xlfn.XLOOKUP(C856,'High Income'!G:G,'High Income'!C:C)</f>
        <v>98958</v>
      </c>
      <c r="F856">
        <f>_xlfn.XLOOKUP(C856,'High Income'!G:G,'High Income'!H:H)</f>
        <v>1</v>
      </c>
      <c r="G856">
        <f>_xlfn.XLOOKUP(C856,'Low Poverty'!G:G,'Low Poverty'!C:C)</f>
        <v>3.9</v>
      </c>
      <c r="H856">
        <f>_xlfn.XLOOKUP(C856,'Low Poverty'!G:G,'Low Poverty'!H:H)</f>
        <v>1</v>
      </c>
      <c r="I856">
        <f>_xlfn.XLOOKUP(A:A,'Low Unemployment'!A:A,'Low Unemployment'!B:B)</f>
        <v>3.7</v>
      </c>
      <c r="J856">
        <f>_xlfn.XLOOKUP(A856,'Low Unemployment'!A:A,'Low Unemployment'!C:C)</f>
        <v>1</v>
      </c>
      <c r="K856">
        <f>_xlfn.XLOOKUP(A856,'Primary Care Physician'!A:A,'Primary Care Physician'!B:B)</f>
        <v>2076</v>
      </c>
      <c r="L856">
        <f>_xlfn.XLOOKUP(A856,'Primary Care Physician'!A:A,'Primary Care Physician'!C:C)</f>
        <v>0</v>
      </c>
      <c r="M856">
        <f>IFERROR(_xlfn.XLOOKUP(C856,RECAP!E:E,RECAP!F:F),0)</f>
        <v>0</v>
      </c>
      <c r="N856">
        <f>IFERROR(_xlfn.XLOOKUP(Table3[[#This Row],[Full Tract]],'IN QCT'!A:A,'IN QCT'!B:B),0)</f>
        <v>0</v>
      </c>
    </row>
    <row r="857" spans="1:14" x14ac:dyDescent="0.25">
      <c r="A857" t="s">
        <v>2755</v>
      </c>
      <c r="B857" t="s">
        <v>227</v>
      </c>
      <c r="C857">
        <v>18095011100</v>
      </c>
      <c r="D857">
        <f t="shared" si="13"/>
        <v>1</v>
      </c>
      <c r="E857" s="8">
        <f>_xlfn.XLOOKUP(C857,'High Income'!G:G,'High Income'!C:C)</f>
        <v>80380</v>
      </c>
      <c r="F857">
        <f>_xlfn.XLOOKUP(C857,'High Income'!G:G,'High Income'!H:H)</f>
        <v>0</v>
      </c>
      <c r="G857">
        <f>_xlfn.XLOOKUP(C857,'Low Poverty'!G:G,'Low Poverty'!C:C)</f>
        <v>7.2</v>
      </c>
      <c r="H857">
        <f>_xlfn.XLOOKUP(C857,'Low Poverty'!G:G,'Low Poverty'!H:H)</f>
        <v>0</v>
      </c>
      <c r="I857">
        <f>_xlfn.XLOOKUP(A:A,'Low Unemployment'!A:A,'Low Unemployment'!B:B)</f>
        <v>3.7</v>
      </c>
      <c r="J857">
        <f>_xlfn.XLOOKUP(A857,'Low Unemployment'!A:A,'Low Unemployment'!C:C)</f>
        <v>1</v>
      </c>
      <c r="K857">
        <f>_xlfn.XLOOKUP(A857,'Primary Care Physician'!A:A,'Primary Care Physician'!B:B)</f>
        <v>2076</v>
      </c>
      <c r="L857">
        <f>_xlfn.XLOOKUP(A857,'Primary Care Physician'!A:A,'Primary Care Physician'!C:C)</f>
        <v>0</v>
      </c>
      <c r="M857">
        <f>IFERROR(_xlfn.XLOOKUP(C857,RECAP!E:E,RECAP!F:F),0)</f>
        <v>0</v>
      </c>
      <c r="N857">
        <f>IFERROR(_xlfn.XLOOKUP(Table3[[#This Row],[Full Tract]],'IN QCT'!A:A,'IN QCT'!B:B),0)</f>
        <v>0</v>
      </c>
    </row>
    <row r="858" spans="1:14" x14ac:dyDescent="0.25">
      <c r="A858" t="s">
        <v>2755</v>
      </c>
      <c r="B858" t="s">
        <v>71</v>
      </c>
      <c r="C858">
        <v>18095011200</v>
      </c>
      <c r="D858">
        <f t="shared" si="13"/>
        <v>2</v>
      </c>
      <c r="E858" s="8">
        <f>_xlfn.XLOOKUP(C858,'High Income'!G:G,'High Income'!C:C)</f>
        <v>75942</v>
      </c>
      <c r="F858">
        <f>_xlfn.XLOOKUP(C858,'High Income'!G:G,'High Income'!H:H)</f>
        <v>0</v>
      </c>
      <c r="G858">
        <f>_xlfn.XLOOKUP(C858,'Low Poverty'!G:G,'Low Poverty'!C:C)</f>
        <v>3</v>
      </c>
      <c r="H858">
        <f>_xlfn.XLOOKUP(C858,'Low Poverty'!G:G,'Low Poverty'!H:H)</f>
        <v>1</v>
      </c>
      <c r="I858">
        <f>_xlfn.XLOOKUP(A:A,'Low Unemployment'!A:A,'Low Unemployment'!B:B)</f>
        <v>3.7</v>
      </c>
      <c r="J858">
        <f>_xlfn.XLOOKUP(A858,'Low Unemployment'!A:A,'Low Unemployment'!C:C)</f>
        <v>1</v>
      </c>
      <c r="K858">
        <f>_xlfn.XLOOKUP(A858,'Primary Care Physician'!A:A,'Primary Care Physician'!B:B)</f>
        <v>2076</v>
      </c>
      <c r="L858">
        <f>_xlfn.XLOOKUP(A858,'Primary Care Physician'!A:A,'Primary Care Physician'!C:C)</f>
        <v>0</v>
      </c>
      <c r="M858">
        <f>IFERROR(_xlfn.XLOOKUP(C858,RECAP!E:E,RECAP!F:F),0)</f>
        <v>0</v>
      </c>
      <c r="N858">
        <f>IFERROR(_xlfn.XLOOKUP(Table3[[#This Row],[Full Tract]],'IN QCT'!A:A,'IN QCT'!B:B),0)</f>
        <v>0</v>
      </c>
    </row>
    <row r="859" spans="1:14" x14ac:dyDescent="0.25">
      <c r="A859" t="s">
        <v>2755</v>
      </c>
      <c r="B859" t="s">
        <v>149</v>
      </c>
      <c r="C859">
        <v>18095011300</v>
      </c>
      <c r="D859">
        <f t="shared" si="13"/>
        <v>1</v>
      </c>
      <c r="E859" s="8">
        <f>_xlfn.XLOOKUP(C859,'High Income'!G:G,'High Income'!C:C)</f>
        <v>58722</v>
      </c>
      <c r="F859">
        <f>_xlfn.XLOOKUP(C859,'High Income'!G:G,'High Income'!H:H)</f>
        <v>0</v>
      </c>
      <c r="G859">
        <f>_xlfn.XLOOKUP(C859,'Low Poverty'!G:G,'Low Poverty'!C:C)</f>
        <v>11.2</v>
      </c>
      <c r="H859">
        <f>_xlfn.XLOOKUP(C859,'Low Poverty'!G:G,'Low Poverty'!H:H)</f>
        <v>0</v>
      </c>
      <c r="I859">
        <f>_xlfn.XLOOKUP(A:A,'Low Unemployment'!A:A,'Low Unemployment'!B:B)</f>
        <v>3.7</v>
      </c>
      <c r="J859">
        <f>_xlfn.XLOOKUP(A859,'Low Unemployment'!A:A,'Low Unemployment'!C:C)</f>
        <v>1</v>
      </c>
      <c r="K859">
        <f>_xlfn.XLOOKUP(A859,'Primary Care Physician'!A:A,'Primary Care Physician'!B:B)</f>
        <v>2076</v>
      </c>
      <c r="L859">
        <f>_xlfn.XLOOKUP(A859,'Primary Care Physician'!A:A,'Primary Care Physician'!C:C)</f>
        <v>0</v>
      </c>
      <c r="M859">
        <f>IFERROR(_xlfn.XLOOKUP(C859,RECAP!E:E,RECAP!F:F),0)</f>
        <v>0</v>
      </c>
      <c r="N859">
        <f>IFERROR(_xlfn.XLOOKUP(Table3[[#This Row],[Full Tract]],'IN QCT'!A:A,'IN QCT'!B:B),0)</f>
        <v>0</v>
      </c>
    </row>
    <row r="860" spans="1:14" x14ac:dyDescent="0.25">
      <c r="A860" t="s">
        <v>2755</v>
      </c>
      <c r="B860" t="s">
        <v>85</v>
      </c>
      <c r="C860">
        <v>18095011400</v>
      </c>
      <c r="D860">
        <f t="shared" si="13"/>
        <v>1</v>
      </c>
      <c r="E860" s="8">
        <f>_xlfn.XLOOKUP(C860,'High Income'!G:G,'High Income'!C:C)</f>
        <v>83203</v>
      </c>
      <c r="F860">
        <f>_xlfn.XLOOKUP(C860,'High Income'!G:G,'High Income'!H:H)</f>
        <v>0</v>
      </c>
      <c r="G860">
        <f>_xlfn.XLOOKUP(C860,'Low Poverty'!G:G,'Low Poverty'!C:C)</f>
        <v>6.7</v>
      </c>
      <c r="H860">
        <f>_xlfn.XLOOKUP(C860,'Low Poverty'!G:G,'Low Poverty'!H:H)</f>
        <v>0</v>
      </c>
      <c r="I860">
        <f>_xlfn.XLOOKUP(A:A,'Low Unemployment'!A:A,'Low Unemployment'!B:B)</f>
        <v>3.7</v>
      </c>
      <c r="J860">
        <f>_xlfn.XLOOKUP(A860,'Low Unemployment'!A:A,'Low Unemployment'!C:C)</f>
        <v>1</v>
      </c>
      <c r="K860">
        <f>_xlfn.XLOOKUP(A860,'Primary Care Physician'!A:A,'Primary Care Physician'!B:B)</f>
        <v>2076</v>
      </c>
      <c r="L860">
        <f>_xlfn.XLOOKUP(A860,'Primary Care Physician'!A:A,'Primary Care Physician'!C:C)</f>
        <v>0</v>
      </c>
      <c r="M860">
        <f>IFERROR(_xlfn.XLOOKUP(C860,RECAP!E:E,RECAP!F:F),0)</f>
        <v>0</v>
      </c>
      <c r="N860">
        <f>IFERROR(_xlfn.XLOOKUP(Table3[[#This Row],[Full Tract]],'IN QCT'!A:A,'IN QCT'!B:B),0)</f>
        <v>0</v>
      </c>
    </row>
    <row r="861" spans="1:14" x14ac:dyDescent="0.25">
      <c r="A861" t="s">
        <v>2755</v>
      </c>
      <c r="B861" t="s">
        <v>293</v>
      </c>
      <c r="C861">
        <v>18095011501</v>
      </c>
      <c r="D861">
        <f t="shared" si="13"/>
        <v>2</v>
      </c>
      <c r="E861" s="8">
        <f>_xlfn.XLOOKUP(C861,'High Income'!G:G,'High Income'!C:C)</f>
        <v>85000</v>
      </c>
      <c r="F861">
        <f>_xlfn.XLOOKUP(C861,'High Income'!G:G,'High Income'!H:H)</f>
        <v>1</v>
      </c>
      <c r="G861">
        <f>_xlfn.XLOOKUP(C861,'Low Poverty'!G:G,'Low Poverty'!C:C)</f>
        <v>9</v>
      </c>
      <c r="H861">
        <f>_xlfn.XLOOKUP(C861,'Low Poverty'!G:G,'Low Poverty'!H:H)</f>
        <v>0</v>
      </c>
      <c r="I861">
        <f>_xlfn.XLOOKUP(A:A,'Low Unemployment'!A:A,'Low Unemployment'!B:B)</f>
        <v>3.7</v>
      </c>
      <c r="J861">
        <f>_xlfn.XLOOKUP(A861,'Low Unemployment'!A:A,'Low Unemployment'!C:C)</f>
        <v>1</v>
      </c>
      <c r="K861">
        <f>_xlfn.XLOOKUP(A861,'Primary Care Physician'!A:A,'Primary Care Physician'!B:B)</f>
        <v>2076</v>
      </c>
      <c r="L861">
        <f>_xlfn.XLOOKUP(A861,'Primary Care Physician'!A:A,'Primary Care Physician'!C:C)</f>
        <v>0</v>
      </c>
      <c r="M861">
        <f>IFERROR(_xlfn.XLOOKUP(C861,RECAP!E:E,RECAP!F:F),0)</f>
        <v>0</v>
      </c>
      <c r="N861">
        <f>IFERROR(_xlfn.XLOOKUP(Table3[[#This Row],[Full Tract]],'IN QCT'!A:A,'IN QCT'!B:B),0)</f>
        <v>0</v>
      </c>
    </row>
    <row r="862" spans="1:14" x14ac:dyDescent="0.25">
      <c r="A862" t="s">
        <v>2755</v>
      </c>
      <c r="B862" t="s">
        <v>1689</v>
      </c>
      <c r="C862">
        <v>18095011502</v>
      </c>
      <c r="D862">
        <f t="shared" si="13"/>
        <v>3</v>
      </c>
      <c r="E862" s="8">
        <f>_xlfn.XLOOKUP(C862,'High Income'!G:G,'High Income'!C:C)</f>
        <v>104583</v>
      </c>
      <c r="F862">
        <f>_xlfn.XLOOKUP(C862,'High Income'!G:G,'High Income'!H:H)</f>
        <v>1</v>
      </c>
      <c r="G862">
        <f>_xlfn.XLOOKUP(C862,'Low Poverty'!G:G,'Low Poverty'!C:C)</f>
        <v>2.7</v>
      </c>
      <c r="H862">
        <f>_xlfn.XLOOKUP(C862,'Low Poverty'!G:G,'Low Poverty'!H:H)</f>
        <v>1</v>
      </c>
      <c r="I862">
        <f>_xlfn.XLOOKUP(A:A,'Low Unemployment'!A:A,'Low Unemployment'!B:B)</f>
        <v>3.7</v>
      </c>
      <c r="J862">
        <f>_xlfn.XLOOKUP(A862,'Low Unemployment'!A:A,'Low Unemployment'!C:C)</f>
        <v>1</v>
      </c>
      <c r="K862">
        <f>_xlfn.XLOOKUP(A862,'Primary Care Physician'!A:A,'Primary Care Physician'!B:B)</f>
        <v>2076</v>
      </c>
      <c r="L862">
        <f>_xlfn.XLOOKUP(A862,'Primary Care Physician'!A:A,'Primary Care Physician'!C:C)</f>
        <v>0</v>
      </c>
      <c r="M862">
        <f>IFERROR(_xlfn.XLOOKUP(C862,RECAP!E:E,RECAP!F:F),0)</f>
        <v>0</v>
      </c>
      <c r="N862">
        <f>IFERROR(_xlfn.XLOOKUP(Table3[[#This Row],[Full Tract]],'IN QCT'!A:A,'IN QCT'!B:B),0)</f>
        <v>0</v>
      </c>
    </row>
    <row r="863" spans="1:14" x14ac:dyDescent="0.25">
      <c r="A863" t="s">
        <v>2755</v>
      </c>
      <c r="B863" t="s">
        <v>23</v>
      </c>
      <c r="C863">
        <v>18095011600</v>
      </c>
      <c r="D863">
        <f t="shared" si="13"/>
        <v>1</v>
      </c>
      <c r="E863" s="8">
        <f>_xlfn.XLOOKUP(C863,'High Income'!G:G,'High Income'!C:C)</f>
        <v>0</v>
      </c>
      <c r="F863">
        <f>_xlfn.XLOOKUP(C863,'High Income'!G:G,'High Income'!H:H)</f>
        <v>0</v>
      </c>
      <c r="G863">
        <f>_xlfn.XLOOKUP(C863,'Low Poverty'!G:G,'Low Poverty'!C:C)</f>
        <v>0</v>
      </c>
      <c r="H863">
        <f>_xlfn.XLOOKUP(C863,'Low Poverty'!G:G,'Low Poverty'!H:H)</f>
        <v>0</v>
      </c>
      <c r="I863">
        <f>_xlfn.XLOOKUP(A:A,'Low Unemployment'!A:A,'Low Unemployment'!B:B)</f>
        <v>3.7</v>
      </c>
      <c r="J863">
        <f>_xlfn.XLOOKUP(A863,'Low Unemployment'!A:A,'Low Unemployment'!C:C)</f>
        <v>1</v>
      </c>
      <c r="K863">
        <f>_xlfn.XLOOKUP(A863,'Primary Care Physician'!A:A,'Primary Care Physician'!B:B)</f>
        <v>2076</v>
      </c>
      <c r="L863">
        <f>_xlfn.XLOOKUP(A863,'Primary Care Physician'!A:A,'Primary Care Physician'!C:C)</f>
        <v>0</v>
      </c>
      <c r="M863">
        <f>IFERROR(_xlfn.XLOOKUP(C863,RECAP!E:E,RECAP!F:F),0)</f>
        <v>0</v>
      </c>
      <c r="N863">
        <f>IFERROR(_xlfn.XLOOKUP(Table3[[#This Row],[Full Tract]],'IN QCT'!A:A,'IN QCT'!B:B),0)</f>
        <v>0</v>
      </c>
    </row>
    <row r="864" spans="1:14" x14ac:dyDescent="0.25">
      <c r="A864" t="s">
        <v>2755</v>
      </c>
      <c r="B864" t="s">
        <v>93</v>
      </c>
      <c r="C864">
        <v>18095011700</v>
      </c>
      <c r="D864">
        <f t="shared" si="13"/>
        <v>3</v>
      </c>
      <c r="E864" s="8">
        <f>_xlfn.XLOOKUP(C864,'High Income'!G:G,'High Income'!C:C)</f>
        <v>88892</v>
      </c>
      <c r="F864">
        <f>_xlfn.XLOOKUP(C864,'High Income'!G:G,'High Income'!H:H)</f>
        <v>1</v>
      </c>
      <c r="G864">
        <f>_xlfn.XLOOKUP(C864,'Low Poverty'!G:G,'Low Poverty'!C:C)</f>
        <v>1.5</v>
      </c>
      <c r="H864">
        <f>_xlfn.XLOOKUP(C864,'Low Poverty'!G:G,'Low Poverty'!H:H)</f>
        <v>1</v>
      </c>
      <c r="I864">
        <f>_xlfn.XLOOKUP(A:A,'Low Unemployment'!A:A,'Low Unemployment'!B:B)</f>
        <v>3.7</v>
      </c>
      <c r="J864">
        <f>_xlfn.XLOOKUP(A864,'Low Unemployment'!A:A,'Low Unemployment'!C:C)</f>
        <v>1</v>
      </c>
      <c r="K864">
        <f>_xlfn.XLOOKUP(A864,'Primary Care Physician'!A:A,'Primary Care Physician'!B:B)</f>
        <v>2076</v>
      </c>
      <c r="L864">
        <f>_xlfn.XLOOKUP(A864,'Primary Care Physician'!A:A,'Primary Care Physician'!C:C)</f>
        <v>0</v>
      </c>
      <c r="M864">
        <f>IFERROR(_xlfn.XLOOKUP(C864,RECAP!E:E,RECAP!F:F),0)</f>
        <v>0</v>
      </c>
      <c r="N864">
        <f>IFERROR(_xlfn.XLOOKUP(Table3[[#This Row],[Full Tract]],'IN QCT'!A:A,'IN QCT'!B:B),0)</f>
        <v>0</v>
      </c>
    </row>
    <row r="865" spans="1:14" x14ac:dyDescent="0.25">
      <c r="A865" t="s">
        <v>2755</v>
      </c>
      <c r="B865" t="s">
        <v>215</v>
      </c>
      <c r="C865">
        <v>18095011800</v>
      </c>
      <c r="D865">
        <f t="shared" si="13"/>
        <v>2</v>
      </c>
      <c r="E865" s="8">
        <f>_xlfn.XLOOKUP(C865,'High Income'!G:G,'High Income'!C:C)</f>
        <v>82803</v>
      </c>
      <c r="F865">
        <f>_xlfn.XLOOKUP(C865,'High Income'!G:G,'High Income'!H:H)</f>
        <v>0</v>
      </c>
      <c r="G865">
        <f>_xlfn.XLOOKUP(C865,'Low Poverty'!G:G,'Low Poverty'!C:C)</f>
        <v>5.7</v>
      </c>
      <c r="H865">
        <f>_xlfn.XLOOKUP(C865,'Low Poverty'!G:G,'Low Poverty'!H:H)</f>
        <v>1</v>
      </c>
      <c r="I865">
        <f>_xlfn.XLOOKUP(A:A,'Low Unemployment'!A:A,'Low Unemployment'!B:B)</f>
        <v>3.7</v>
      </c>
      <c r="J865">
        <f>_xlfn.XLOOKUP(A865,'Low Unemployment'!A:A,'Low Unemployment'!C:C)</f>
        <v>1</v>
      </c>
      <c r="K865">
        <f>_xlfn.XLOOKUP(A865,'Primary Care Physician'!A:A,'Primary Care Physician'!B:B)</f>
        <v>2076</v>
      </c>
      <c r="L865">
        <f>_xlfn.XLOOKUP(A865,'Primary Care Physician'!A:A,'Primary Care Physician'!C:C)</f>
        <v>0</v>
      </c>
      <c r="M865">
        <f>IFERROR(_xlfn.XLOOKUP(C865,RECAP!E:E,RECAP!F:F),0)</f>
        <v>0</v>
      </c>
      <c r="N865">
        <f>IFERROR(_xlfn.XLOOKUP(Table3[[#This Row],[Full Tract]],'IN QCT'!A:A,'IN QCT'!B:B),0)</f>
        <v>0</v>
      </c>
    </row>
    <row r="866" spans="1:14" x14ac:dyDescent="0.25">
      <c r="A866" t="s">
        <v>2755</v>
      </c>
      <c r="B866" t="s">
        <v>73</v>
      </c>
      <c r="C866">
        <v>18095011900</v>
      </c>
      <c r="D866">
        <f t="shared" si="13"/>
        <v>1</v>
      </c>
      <c r="E866" s="8">
        <f>_xlfn.XLOOKUP(C866,'High Income'!G:G,'High Income'!C:C)</f>
        <v>30321</v>
      </c>
      <c r="F866">
        <f>_xlfn.XLOOKUP(C866,'High Income'!G:G,'High Income'!H:H)</f>
        <v>0</v>
      </c>
      <c r="G866">
        <f>_xlfn.XLOOKUP(C866,'Low Poverty'!G:G,'Low Poverty'!C:C)</f>
        <v>18.3</v>
      </c>
      <c r="H866">
        <f>_xlfn.XLOOKUP(C866,'Low Poverty'!G:G,'Low Poverty'!H:H)</f>
        <v>0</v>
      </c>
      <c r="I866">
        <f>_xlfn.XLOOKUP(A:A,'Low Unemployment'!A:A,'Low Unemployment'!B:B)</f>
        <v>3.7</v>
      </c>
      <c r="J866">
        <f>_xlfn.XLOOKUP(A866,'Low Unemployment'!A:A,'Low Unemployment'!C:C)</f>
        <v>1</v>
      </c>
      <c r="K866">
        <f>_xlfn.XLOOKUP(A866,'Primary Care Physician'!A:A,'Primary Care Physician'!B:B)</f>
        <v>2076</v>
      </c>
      <c r="L866">
        <f>_xlfn.XLOOKUP(A866,'Primary Care Physician'!A:A,'Primary Care Physician'!C:C)</f>
        <v>0</v>
      </c>
      <c r="M866">
        <f>IFERROR(_xlfn.XLOOKUP(C866,RECAP!E:E,RECAP!F:F),0)</f>
        <v>0</v>
      </c>
      <c r="N866">
        <f>IFERROR(_xlfn.XLOOKUP(Table3[[#This Row],[Full Tract]],'IN QCT'!A:A,'IN QCT'!B:B),0)</f>
        <v>1</v>
      </c>
    </row>
    <row r="867" spans="1:14" x14ac:dyDescent="0.25">
      <c r="A867" t="s">
        <v>2755</v>
      </c>
      <c r="B867" t="s">
        <v>125</v>
      </c>
      <c r="C867">
        <v>18095001200</v>
      </c>
      <c r="D867">
        <f t="shared" si="13"/>
        <v>1</v>
      </c>
      <c r="E867" s="8">
        <f>_xlfn.XLOOKUP(C867,'High Income'!G:G,'High Income'!C:C)</f>
        <v>55621</v>
      </c>
      <c r="F867">
        <f>_xlfn.XLOOKUP(C867,'High Income'!G:G,'High Income'!H:H)</f>
        <v>0</v>
      </c>
      <c r="G867">
        <f>_xlfn.XLOOKUP(C867,'Low Poverty'!G:G,'Low Poverty'!C:C)</f>
        <v>21.9</v>
      </c>
      <c r="H867">
        <f>_xlfn.XLOOKUP(C867,'Low Poverty'!G:G,'Low Poverty'!H:H)</f>
        <v>0</v>
      </c>
      <c r="I867">
        <f>_xlfn.XLOOKUP(A:A,'Low Unemployment'!A:A,'Low Unemployment'!B:B)</f>
        <v>3.7</v>
      </c>
      <c r="J867">
        <f>_xlfn.XLOOKUP(A867,'Low Unemployment'!A:A,'Low Unemployment'!C:C)</f>
        <v>1</v>
      </c>
      <c r="K867">
        <f>_xlfn.XLOOKUP(A867,'Primary Care Physician'!A:A,'Primary Care Physician'!B:B)</f>
        <v>2076</v>
      </c>
      <c r="L867">
        <f>_xlfn.XLOOKUP(A867,'Primary Care Physician'!A:A,'Primary Care Physician'!C:C)</f>
        <v>0</v>
      </c>
      <c r="M867">
        <f>IFERROR(_xlfn.XLOOKUP(C867,RECAP!E:E,RECAP!F:F),0)</f>
        <v>0</v>
      </c>
      <c r="N867">
        <f>IFERROR(_xlfn.XLOOKUP(Table3[[#This Row],[Full Tract]],'IN QCT'!A:A,'IN QCT'!B:B),0)</f>
        <v>0</v>
      </c>
    </row>
    <row r="868" spans="1:14" x14ac:dyDescent="0.25">
      <c r="A868" t="s">
        <v>2755</v>
      </c>
      <c r="B868" t="s">
        <v>179</v>
      </c>
      <c r="C868">
        <v>18095012000</v>
      </c>
      <c r="D868">
        <f t="shared" si="13"/>
        <v>1</v>
      </c>
      <c r="E868" s="8">
        <f>_xlfn.XLOOKUP(C868,'High Income'!G:G,'High Income'!C:C)</f>
        <v>30339</v>
      </c>
      <c r="F868">
        <f>_xlfn.XLOOKUP(C868,'High Income'!G:G,'High Income'!H:H)</f>
        <v>0</v>
      </c>
      <c r="G868">
        <f>_xlfn.XLOOKUP(C868,'Low Poverty'!G:G,'Low Poverty'!C:C)</f>
        <v>35.700000000000003</v>
      </c>
      <c r="H868">
        <f>_xlfn.XLOOKUP(C868,'Low Poverty'!G:G,'Low Poverty'!H:H)</f>
        <v>0</v>
      </c>
      <c r="I868">
        <f>_xlfn.XLOOKUP(A:A,'Low Unemployment'!A:A,'Low Unemployment'!B:B)</f>
        <v>3.7</v>
      </c>
      <c r="J868">
        <f>_xlfn.XLOOKUP(A868,'Low Unemployment'!A:A,'Low Unemployment'!C:C)</f>
        <v>1</v>
      </c>
      <c r="K868">
        <f>_xlfn.XLOOKUP(A868,'Primary Care Physician'!A:A,'Primary Care Physician'!B:B)</f>
        <v>2076</v>
      </c>
      <c r="L868">
        <f>_xlfn.XLOOKUP(A868,'Primary Care Physician'!A:A,'Primary Care Physician'!C:C)</f>
        <v>0</v>
      </c>
      <c r="M868">
        <f>IFERROR(_xlfn.XLOOKUP(C868,RECAP!E:E,RECAP!F:F),0)</f>
        <v>0</v>
      </c>
      <c r="N868">
        <f>IFERROR(_xlfn.XLOOKUP(Table3[[#This Row],[Full Tract]],'IN QCT'!A:A,'IN QCT'!B:B),0)</f>
        <v>1</v>
      </c>
    </row>
    <row r="869" spans="1:14" x14ac:dyDescent="0.25">
      <c r="A869" t="s">
        <v>2755</v>
      </c>
      <c r="B869" t="s">
        <v>253</v>
      </c>
      <c r="C869">
        <v>18095001300</v>
      </c>
      <c r="D869">
        <f t="shared" si="13"/>
        <v>2</v>
      </c>
      <c r="E869" s="8">
        <f>_xlfn.XLOOKUP(C869,'High Income'!G:G,'High Income'!C:C)</f>
        <v>61458</v>
      </c>
      <c r="F869">
        <f>_xlfn.XLOOKUP(C869,'High Income'!G:G,'High Income'!H:H)</f>
        <v>0</v>
      </c>
      <c r="G869">
        <f>_xlfn.XLOOKUP(C869,'Low Poverty'!G:G,'Low Poverty'!C:C)</f>
        <v>5.7</v>
      </c>
      <c r="H869">
        <f>_xlfn.XLOOKUP(C869,'Low Poverty'!G:G,'Low Poverty'!H:H)</f>
        <v>1</v>
      </c>
      <c r="I869">
        <f>_xlfn.XLOOKUP(A:A,'Low Unemployment'!A:A,'Low Unemployment'!B:B)</f>
        <v>3.7</v>
      </c>
      <c r="J869">
        <f>_xlfn.XLOOKUP(A869,'Low Unemployment'!A:A,'Low Unemployment'!C:C)</f>
        <v>1</v>
      </c>
      <c r="K869">
        <f>_xlfn.XLOOKUP(A869,'Primary Care Physician'!A:A,'Primary Care Physician'!B:B)</f>
        <v>2076</v>
      </c>
      <c r="L869">
        <f>_xlfn.XLOOKUP(A869,'Primary Care Physician'!A:A,'Primary Care Physician'!C:C)</f>
        <v>0</v>
      </c>
      <c r="M869">
        <f>IFERROR(_xlfn.XLOOKUP(C869,RECAP!E:E,RECAP!F:F),0)</f>
        <v>0</v>
      </c>
      <c r="N869">
        <f>IFERROR(_xlfn.XLOOKUP(Table3[[#This Row],[Full Tract]],'IN QCT'!A:A,'IN QCT'!B:B),0)</f>
        <v>0</v>
      </c>
    </row>
    <row r="870" spans="1:14" x14ac:dyDescent="0.25">
      <c r="A870" t="s">
        <v>2755</v>
      </c>
      <c r="B870" t="s">
        <v>283</v>
      </c>
      <c r="C870">
        <v>18095001400</v>
      </c>
      <c r="D870">
        <f t="shared" si="13"/>
        <v>1</v>
      </c>
      <c r="E870" s="8">
        <f>_xlfn.XLOOKUP(C870,'High Income'!G:G,'High Income'!C:C)</f>
        <v>42928</v>
      </c>
      <c r="F870">
        <f>_xlfn.XLOOKUP(C870,'High Income'!G:G,'High Income'!H:H)</f>
        <v>0</v>
      </c>
      <c r="G870">
        <f>_xlfn.XLOOKUP(C870,'Low Poverty'!G:G,'Low Poverty'!C:C)</f>
        <v>13.8</v>
      </c>
      <c r="H870">
        <f>_xlfn.XLOOKUP(C870,'Low Poverty'!G:G,'Low Poverty'!H:H)</f>
        <v>0</v>
      </c>
      <c r="I870">
        <f>_xlfn.XLOOKUP(A:A,'Low Unemployment'!A:A,'Low Unemployment'!B:B)</f>
        <v>3.7</v>
      </c>
      <c r="J870">
        <f>_xlfn.XLOOKUP(A870,'Low Unemployment'!A:A,'Low Unemployment'!C:C)</f>
        <v>1</v>
      </c>
      <c r="K870">
        <f>_xlfn.XLOOKUP(A870,'Primary Care Physician'!A:A,'Primary Care Physician'!B:B)</f>
        <v>2076</v>
      </c>
      <c r="L870">
        <f>_xlfn.XLOOKUP(A870,'Primary Care Physician'!A:A,'Primary Care Physician'!C:C)</f>
        <v>0</v>
      </c>
      <c r="M870">
        <f>IFERROR(_xlfn.XLOOKUP(C870,RECAP!E:E,RECAP!F:F),0)</f>
        <v>0</v>
      </c>
      <c r="N870">
        <f>IFERROR(_xlfn.XLOOKUP(Table3[[#This Row],[Full Tract]],'IN QCT'!A:A,'IN QCT'!B:B),0)</f>
        <v>1</v>
      </c>
    </row>
    <row r="871" spans="1:14" x14ac:dyDescent="0.25">
      <c r="A871" t="s">
        <v>2755</v>
      </c>
      <c r="B871" t="s">
        <v>531</v>
      </c>
      <c r="C871">
        <v>18095001500</v>
      </c>
      <c r="D871">
        <f t="shared" si="13"/>
        <v>1</v>
      </c>
      <c r="E871" s="8">
        <f>_xlfn.XLOOKUP(C871,'High Income'!G:G,'High Income'!C:C)</f>
        <v>75979</v>
      </c>
      <c r="F871">
        <f>_xlfn.XLOOKUP(C871,'High Income'!G:G,'High Income'!H:H)</f>
        <v>0</v>
      </c>
      <c r="G871">
        <f>_xlfn.XLOOKUP(C871,'Low Poverty'!G:G,'Low Poverty'!C:C)</f>
        <v>9.6</v>
      </c>
      <c r="H871">
        <f>_xlfn.XLOOKUP(C871,'Low Poverty'!G:G,'Low Poverty'!H:H)</f>
        <v>0</v>
      </c>
      <c r="I871">
        <f>_xlfn.XLOOKUP(A:A,'Low Unemployment'!A:A,'Low Unemployment'!B:B)</f>
        <v>3.7</v>
      </c>
      <c r="J871">
        <f>_xlfn.XLOOKUP(A871,'Low Unemployment'!A:A,'Low Unemployment'!C:C)</f>
        <v>1</v>
      </c>
      <c r="K871">
        <f>_xlfn.XLOOKUP(A871,'Primary Care Physician'!A:A,'Primary Care Physician'!B:B)</f>
        <v>2076</v>
      </c>
      <c r="L871">
        <f>_xlfn.XLOOKUP(A871,'Primary Care Physician'!A:A,'Primary Care Physician'!C:C)</f>
        <v>0</v>
      </c>
      <c r="M871">
        <f>IFERROR(_xlfn.XLOOKUP(C871,RECAP!E:E,RECAP!F:F),0)</f>
        <v>0</v>
      </c>
      <c r="N871">
        <f>IFERROR(_xlfn.XLOOKUP(Table3[[#This Row],[Full Tract]],'IN QCT'!A:A,'IN QCT'!B:B),0)</f>
        <v>0</v>
      </c>
    </row>
    <row r="872" spans="1:14" x14ac:dyDescent="0.25">
      <c r="A872" t="s">
        <v>2755</v>
      </c>
      <c r="B872" t="s">
        <v>101</v>
      </c>
      <c r="C872">
        <v>18095001600</v>
      </c>
      <c r="D872">
        <f t="shared" si="13"/>
        <v>2</v>
      </c>
      <c r="E872" s="8">
        <f>_xlfn.XLOOKUP(C872,'High Income'!G:G,'High Income'!C:C)</f>
        <v>85272</v>
      </c>
      <c r="F872">
        <f>_xlfn.XLOOKUP(C872,'High Income'!G:G,'High Income'!H:H)</f>
        <v>1</v>
      </c>
      <c r="G872">
        <f>_xlfn.XLOOKUP(C872,'Low Poverty'!G:G,'Low Poverty'!C:C)</f>
        <v>8.5</v>
      </c>
      <c r="H872">
        <f>_xlfn.XLOOKUP(C872,'Low Poverty'!G:G,'Low Poverty'!H:H)</f>
        <v>0</v>
      </c>
      <c r="I872">
        <f>_xlfn.XLOOKUP(A:A,'Low Unemployment'!A:A,'Low Unemployment'!B:B)</f>
        <v>3.7</v>
      </c>
      <c r="J872">
        <f>_xlfn.XLOOKUP(A872,'Low Unemployment'!A:A,'Low Unemployment'!C:C)</f>
        <v>1</v>
      </c>
      <c r="K872">
        <f>_xlfn.XLOOKUP(A872,'Primary Care Physician'!A:A,'Primary Care Physician'!B:B)</f>
        <v>2076</v>
      </c>
      <c r="L872">
        <f>_xlfn.XLOOKUP(A872,'Primary Care Physician'!A:A,'Primary Care Physician'!C:C)</f>
        <v>0</v>
      </c>
      <c r="M872">
        <f>IFERROR(_xlfn.XLOOKUP(C872,RECAP!E:E,RECAP!F:F),0)</f>
        <v>0</v>
      </c>
      <c r="N872">
        <f>IFERROR(_xlfn.XLOOKUP(Table3[[#This Row],[Full Tract]],'IN QCT'!A:A,'IN QCT'!B:B),0)</f>
        <v>0</v>
      </c>
    </row>
    <row r="873" spans="1:14" x14ac:dyDescent="0.25">
      <c r="A873" t="s">
        <v>2755</v>
      </c>
      <c r="B873" t="s">
        <v>123</v>
      </c>
      <c r="C873">
        <v>18095001700</v>
      </c>
      <c r="D873">
        <f t="shared" si="13"/>
        <v>1</v>
      </c>
      <c r="E873" s="8">
        <f>_xlfn.XLOOKUP(C873,'High Income'!G:G,'High Income'!C:C)</f>
        <v>70267</v>
      </c>
      <c r="F873">
        <f>_xlfn.XLOOKUP(C873,'High Income'!G:G,'High Income'!H:H)</f>
        <v>0</v>
      </c>
      <c r="G873">
        <f>_xlfn.XLOOKUP(C873,'Low Poverty'!G:G,'Low Poverty'!C:C)</f>
        <v>10</v>
      </c>
      <c r="H873">
        <f>_xlfn.XLOOKUP(C873,'Low Poverty'!G:G,'Low Poverty'!H:H)</f>
        <v>0</v>
      </c>
      <c r="I873">
        <f>_xlfn.XLOOKUP(A:A,'Low Unemployment'!A:A,'Low Unemployment'!B:B)</f>
        <v>3.7</v>
      </c>
      <c r="J873">
        <f>_xlfn.XLOOKUP(A873,'Low Unemployment'!A:A,'Low Unemployment'!C:C)</f>
        <v>1</v>
      </c>
      <c r="K873">
        <f>_xlfn.XLOOKUP(A873,'Primary Care Physician'!A:A,'Primary Care Physician'!B:B)</f>
        <v>2076</v>
      </c>
      <c r="L873">
        <f>_xlfn.XLOOKUP(A873,'Primary Care Physician'!A:A,'Primary Care Physician'!C:C)</f>
        <v>0</v>
      </c>
      <c r="M873">
        <f>IFERROR(_xlfn.XLOOKUP(C873,RECAP!E:E,RECAP!F:F),0)</f>
        <v>0</v>
      </c>
      <c r="N873">
        <f>IFERROR(_xlfn.XLOOKUP(Table3[[#This Row],[Full Tract]],'IN QCT'!A:A,'IN QCT'!B:B),0)</f>
        <v>0</v>
      </c>
    </row>
    <row r="874" spans="1:14" x14ac:dyDescent="0.25">
      <c r="A874" t="s">
        <v>2755</v>
      </c>
      <c r="B874" t="s">
        <v>1387</v>
      </c>
      <c r="C874">
        <v>18095001801</v>
      </c>
      <c r="D874">
        <f t="shared" si="13"/>
        <v>1</v>
      </c>
      <c r="E874" s="8">
        <f>_xlfn.XLOOKUP(C874,'High Income'!G:G,'High Income'!C:C)</f>
        <v>67516</v>
      </c>
      <c r="F874">
        <f>_xlfn.XLOOKUP(C874,'High Income'!G:G,'High Income'!H:H)</f>
        <v>0</v>
      </c>
      <c r="G874">
        <f>_xlfn.XLOOKUP(C874,'Low Poverty'!G:G,'Low Poverty'!C:C)</f>
        <v>9.8000000000000007</v>
      </c>
      <c r="H874">
        <f>_xlfn.XLOOKUP(C874,'Low Poverty'!G:G,'Low Poverty'!H:H)</f>
        <v>0</v>
      </c>
      <c r="I874">
        <f>_xlfn.XLOOKUP(A:A,'Low Unemployment'!A:A,'Low Unemployment'!B:B)</f>
        <v>3.7</v>
      </c>
      <c r="J874">
        <f>_xlfn.XLOOKUP(A874,'Low Unemployment'!A:A,'Low Unemployment'!C:C)</f>
        <v>1</v>
      </c>
      <c r="K874">
        <f>_xlfn.XLOOKUP(A874,'Primary Care Physician'!A:A,'Primary Care Physician'!B:B)</f>
        <v>2076</v>
      </c>
      <c r="L874">
        <f>_xlfn.XLOOKUP(A874,'Primary Care Physician'!A:A,'Primary Care Physician'!C:C)</f>
        <v>0</v>
      </c>
      <c r="M874">
        <f>IFERROR(_xlfn.XLOOKUP(C874,RECAP!E:E,RECAP!F:F),0)</f>
        <v>0</v>
      </c>
      <c r="N874">
        <f>IFERROR(_xlfn.XLOOKUP(Table3[[#This Row],[Full Tract]],'IN QCT'!A:A,'IN QCT'!B:B),0)</f>
        <v>0</v>
      </c>
    </row>
    <row r="875" spans="1:14" x14ac:dyDescent="0.25">
      <c r="A875" t="s">
        <v>2755</v>
      </c>
      <c r="B875" t="s">
        <v>493</v>
      </c>
      <c r="C875">
        <v>18095001802</v>
      </c>
      <c r="D875">
        <f t="shared" si="13"/>
        <v>1</v>
      </c>
      <c r="E875" s="8">
        <f>_xlfn.XLOOKUP(C875,'High Income'!G:G,'High Income'!C:C)</f>
        <v>44220</v>
      </c>
      <c r="F875">
        <f>_xlfn.XLOOKUP(C875,'High Income'!G:G,'High Income'!H:H)</f>
        <v>0</v>
      </c>
      <c r="G875">
        <f>_xlfn.XLOOKUP(C875,'Low Poverty'!G:G,'Low Poverty'!C:C)</f>
        <v>9.9</v>
      </c>
      <c r="H875">
        <f>_xlfn.XLOOKUP(C875,'Low Poverty'!G:G,'Low Poverty'!H:H)</f>
        <v>0</v>
      </c>
      <c r="I875">
        <f>_xlfn.XLOOKUP(A:A,'Low Unemployment'!A:A,'Low Unemployment'!B:B)</f>
        <v>3.7</v>
      </c>
      <c r="J875">
        <f>_xlfn.XLOOKUP(A875,'Low Unemployment'!A:A,'Low Unemployment'!C:C)</f>
        <v>1</v>
      </c>
      <c r="K875">
        <f>_xlfn.XLOOKUP(A875,'Primary Care Physician'!A:A,'Primary Care Physician'!B:B)</f>
        <v>2076</v>
      </c>
      <c r="L875">
        <f>_xlfn.XLOOKUP(A875,'Primary Care Physician'!A:A,'Primary Care Physician'!C:C)</f>
        <v>0</v>
      </c>
      <c r="M875">
        <f>IFERROR(_xlfn.XLOOKUP(C875,RECAP!E:E,RECAP!F:F),0)</f>
        <v>0</v>
      </c>
      <c r="N875">
        <f>IFERROR(_xlfn.XLOOKUP(Table3[[#This Row],[Full Tract]],'IN QCT'!A:A,'IN QCT'!B:B),0)</f>
        <v>0</v>
      </c>
    </row>
    <row r="876" spans="1:14" x14ac:dyDescent="0.25">
      <c r="A876" t="s">
        <v>2755</v>
      </c>
      <c r="B876" t="s">
        <v>685</v>
      </c>
      <c r="C876">
        <v>18095001901</v>
      </c>
      <c r="D876">
        <f t="shared" si="13"/>
        <v>1</v>
      </c>
      <c r="E876" s="8">
        <f>_xlfn.XLOOKUP(C876,'High Income'!G:G,'High Income'!C:C)</f>
        <v>50199</v>
      </c>
      <c r="F876">
        <f>_xlfn.XLOOKUP(C876,'High Income'!G:G,'High Income'!H:H)</f>
        <v>0</v>
      </c>
      <c r="G876">
        <f>_xlfn.XLOOKUP(C876,'Low Poverty'!G:G,'Low Poverty'!C:C)</f>
        <v>10.6</v>
      </c>
      <c r="H876">
        <f>_xlfn.XLOOKUP(C876,'Low Poverty'!G:G,'Low Poverty'!H:H)</f>
        <v>0</v>
      </c>
      <c r="I876">
        <f>_xlfn.XLOOKUP(A:A,'Low Unemployment'!A:A,'Low Unemployment'!B:B)</f>
        <v>3.7</v>
      </c>
      <c r="J876">
        <f>_xlfn.XLOOKUP(A876,'Low Unemployment'!A:A,'Low Unemployment'!C:C)</f>
        <v>1</v>
      </c>
      <c r="K876">
        <f>_xlfn.XLOOKUP(A876,'Primary Care Physician'!A:A,'Primary Care Physician'!B:B)</f>
        <v>2076</v>
      </c>
      <c r="L876">
        <f>_xlfn.XLOOKUP(A876,'Primary Care Physician'!A:A,'Primary Care Physician'!C:C)</f>
        <v>0</v>
      </c>
      <c r="M876">
        <f>IFERROR(_xlfn.XLOOKUP(C876,RECAP!E:E,RECAP!F:F),0)</f>
        <v>0</v>
      </c>
      <c r="N876">
        <f>IFERROR(_xlfn.XLOOKUP(Table3[[#This Row],[Full Tract]],'IN QCT'!A:A,'IN QCT'!B:B),0)</f>
        <v>0</v>
      </c>
    </row>
    <row r="877" spans="1:14" x14ac:dyDescent="0.25">
      <c r="A877" t="s">
        <v>2755</v>
      </c>
      <c r="B877" t="s">
        <v>183</v>
      </c>
      <c r="C877">
        <v>18095001902</v>
      </c>
      <c r="D877">
        <f t="shared" si="13"/>
        <v>1</v>
      </c>
      <c r="E877" s="8">
        <f>_xlfn.XLOOKUP(C877,'High Income'!G:G,'High Income'!C:C)</f>
        <v>30659</v>
      </c>
      <c r="F877">
        <f>_xlfn.XLOOKUP(C877,'High Income'!G:G,'High Income'!H:H)</f>
        <v>0</v>
      </c>
      <c r="G877">
        <f>_xlfn.XLOOKUP(C877,'Low Poverty'!G:G,'Low Poverty'!C:C)</f>
        <v>34.9</v>
      </c>
      <c r="H877">
        <f>_xlfn.XLOOKUP(C877,'Low Poverty'!G:G,'Low Poverty'!H:H)</f>
        <v>0</v>
      </c>
      <c r="I877">
        <f>_xlfn.XLOOKUP(A:A,'Low Unemployment'!A:A,'Low Unemployment'!B:B)</f>
        <v>3.7</v>
      </c>
      <c r="J877">
        <f>_xlfn.XLOOKUP(A877,'Low Unemployment'!A:A,'Low Unemployment'!C:C)</f>
        <v>1</v>
      </c>
      <c r="K877">
        <f>_xlfn.XLOOKUP(A877,'Primary Care Physician'!A:A,'Primary Care Physician'!B:B)</f>
        <v>2076</v>
      </c>
      <c r="L877">
        <f>_xlfn.XLOOKUP(A877,'Primary Care Physician'!A:A,'Primary Care Physician'!C:C)</f>
        <v>0</v>
      </c>
      <c r="M877">
        <f>IFERROR(_xlfn.XLOOKUP(C877,RECAP!E:E,RECAP!F:F),0)</f>
        <v>0</v>
      </c>
      <c r="N877">
        <f>IFERROR(_xlfn.XLOOKUP(Table3[[#This Row],[Full Tract]],'IN QCT'!A:A,'IN QCT'!B:B),0)</f>
        <v>1</v>
      </c>
    </row>
    <row r="878" spans="1:14" x14ac:dyDescent="0.25">
      <c r="A878" t="s">
        <v>2755</v>
      </c>
      <c r="B878" t="s">
        <v>91</v>
      </c>
      <c r="C878">
        <v>18095002000</v>
      </c>
      <c r="D878">
        <f t="shared" si="13"/>
        <v>1</v>
      </c>
      <c r="E878" s="8">
        <f>_xlfn.XLOOKUP(C878,'High Income'!G:G,'High Income'!C:C)</f>
        <v>48232</v>
      </c>
      <c r="F878">
        <f>_xlfn.XLOOKUP(C878,'High Income'!G:G,'High Income'!H:H)</f>
        <v>0</v>
      </c>
      <c r="G878">
        <f>_xlfn.XLOOKUP(C878,'Low Poverty'!G:G,'Low Poverty'!C:C)</f>
        <v>26.5</v>
      </c>
      <c r="H878">
        <f>_xlfn.XLOOKUP(C878,'Low Poverty'!G:G,'Low Poverty'!H:H)</f>
        <v>0</v>
      </c>
      <c r="I878">
        <f>_xlfn.XLOOKUP(A:A,'Low Unemployment'!A:A,'Low Unemployment'!B:B)</f>
        <v>3.7</v>
      </c>
      <c r="J878">
        <f>_xlfn.XLOOKUP(A878,'Low Unemployment'!A:A,'Low Unemployment'!C:C)</f>
        <v>1</v>
      </c>
      <c r="K878">
        <f>_xlfn.XLOOKUP(A878,'Primary Care Physician'!A:A,'Primary Care Physician'!B:B)</f>
        <v>2076</v>
      </c>
      <c r="L878">
        <f>_xlfn.XLOOKUP(A878,'Primary Care Physician'!A:A,'Primary Care Physician'!C:C)</f>
        <v>0</v>
      </c>
      <c r="M878">
        <f>IFERROR(_xlfn.XLOOKUP(C878,RECAP!E:E,RECAP!F:F),0)</f>
        <v>0</v>
      </c>
      <c r="N878">
        <f>IFERROR(_xlfn.XLOOKUP(Table3[[#This Row],[Full Tract]],'IN QCT'!A:A,'IN QCT'!B:B),0)</f>
        <v>0</v>
      </c>
    </row>
    <row r="879" spans="1:14" x14ac:dyDescent="0.25">
      <c r="A879" t="s">
        <v>2755</v>
      </c>
      <c r="B879" t="s">
        <v>83</v>
      </c>
      <c r="C879">
        <v>18095000300</v>
      </c>
      <c r="D879">
        <f t="shared" si="13"/>
        <v>1</v>
      </c>
      <c r="E879" s="8">
        <f>_xlfn.XLOOKUP(C879,'High Income'!G:G,'High Income'!C:C)</f>
        <v>51300</v>
      </c>
      <c r="F879">
        <f>_xlfn.XLOOKUP(C879,'High Income'!G:G,'High Income'!H:H)</f>
        <v>0</v>
      </c>
      <c r="G879">
        <f>_xlfn.XLOOKUP(C879,'Low Poverty'!G:G,'Low Poverty'!C:C)</f>
        <v>24.7</v>
      </c>
      <c r="H879">
        <f>_xlfn.XLOOKUP(C879,'Low Poverty'!G:G,'Low Poverty'!H:H)</f>
        <v>0</v>
      </c>
      <c r="I879">
        <f>_xlfn.XLOOKUP(A:A,'Low Unemployment'!A:A,'Low Unemployment'!B:B)</f>
        <v>3.7</v>
      </c>
      <c r="J879">
        <f>_xlfn.XLOOKUP(A879,'Low Unemployment'!A:A,'Low Unemployment'!C:C)</f>
        <v>1</v>
      </c>
      <c r="K879">
        <f>_xlfn.XLOOKUP(A879,'Primary Care Physician'!A:A,'Primary Care Physician'!B:B)</f>
        <v>2076</v>
      </c>
      <c r="L879">
        <f>_xlfn.XLOOKUP(A879,'Primary Care Physician'!A:A,'Primary Care Physician'!C:C)</f>
        <v>0</v>
      </c>
      <c r="M879">
        <f>IFERROR(_xlfn.XLOOKUP(C879,RECAP!E:E,RECAP!F:F),0)</f>
        <v>0</v>
      </c>
      <c r="N879">
        <f>IFERROR(_xlfn.XLOOKUP(Table3[[#This Row],[Full Tract]],'IN QCT'!A:A,'IN QCT'!B:B),0)</f>
        <v>1</v>
      </c>
    </row>
    <row r="880" spans="1:14" x14ac:dyDescent="0.25">
      <c r="A880" t="s">
        <v>2755</v>
      </c>
      <c r="B880" t="s">
        <v>131</v>
      </c>
      <c r="C880">
        <v>18095000400</v>
      </c>
      <c r="D880">
        <f t="shared" si="13"/>
        <v>1</v>
      </c>
      <c r="E880" s="8">
        <f>_xlfn.XLOOKUP(C880,'High Income'!G:G,'High Income'!C:C)</f>
        <v>42850</v>
      </c>
      <c r="F880">
        <f>_xlfn.XLOOKUP(C880,'High Income'!G:G,'High Income'!H:H)</f>
        <v>0</v>
      </c>
      <c r="G880">
        <f>_xlfn.XLOOKUP(C880,'Low Poverty'!G:G,'Low Poverty'!C:C)</f>
        <v>22.6</v>
      </c>
      <c r="H880">
        <f>_xlfn.XLOOKUP(C880,'Low Poverty'!G:G,'Low Poverty'!H:H)</f>
        <v>0</v>
      </c>
      <c r="I880">
        <f>_xlfn.XLOOKUP(A:A,'Low Unemployment'!A:A,'Low Unemployment'!B:B)</f>
        <v>3.7</v>
      </c>
      <c r="J880">
        <f>_xlfn.XLOOKUP(A880,'Low Unemployment'!A:A,'Low Unemployment'!C:C)</f>
        <v>1</v>
      </c>
      <c r="K880">
        <f>_xlfn.XLOOKUP(A880,'Primary Care Physician'!A:A,'Primary Care Physician'!B:B)</f>
        <v>2076</v>
      </c>
      <c r="L880">
        <f>_xlfn.XLOOKUP(A880,'Primary Care Physician'!A:A,'Primary Care Physician'!C:C)</f>
        <v>0</v>
      </c>
      <c r="M880">
        <f>IFERROR(_xlfn.XLOOKUP(C880,RECAP!E:E,RECAP!F:F),0)</f>
        <v>0</v>
      </c>
      <c r="N880">
        <f>IFERROR(_xlfn.XLOOKUP(Table3[[#This Row],[Full Tract]],'IN QCT'!A:A,'IN QCT'!B:B),0)</f>
        <v>1</v>
      </c>
    </row>
    <row r="881" spans="1:14" x14ac:dyDescent="0.25">
      <c r="A881" t="s">
        <v>2755</v>
      </c>
      <c r="B881" t="s">
        <v>117</v>
      </c>
      <c r="C881">
        <v>18095000500</v>
      </c>
      <c r="D881">
        <f t="shared" si="13"/>
        <v>1</v>
      </c>
      <c r="E881" s="8">
        <f>_xlfn.XLOOKUP(C881,'High Income'!G:G,'High Income'!C:C)</f>
        <v>40691</v>
      </c>
      <c r="F881">
        <f>_xlfn.XLOOKUP(C881,'High Income'!G:G,'High Income'!H:H)</f>
        <v>0</v>
      </c>
      <c r="G881">
        <f>_xlfn.XLOOKUP(C881,'Low Poverty'!G:G,'Low Poverty'!C:C)</f>
        <v>27.8</v>
      </c>
      <c r="H881">
        <f>_xlfn.XLOOKUP(C881,'Low Poverty'!G:G,'Low Poverty'!H:H)</f>
        <v>0</v>
      </c>
      <c r="I881">
        <f>_xlfn.XLOOKUP(A:A,'Low Unemployment'!A:A,'Low Unemployment'!B:B)</f>
        <v>3.7</v>
      </c>
      <c r="J881">
        <f>_xlfn.XLOOKUP(A881,'Low Unemployment'!A:A,'Low Unemployment'!C:C)</f>
        <v>1</v>
      </c>
      <c r="K881">
        <f>_xlfn.XLOOKUP(A881,'Primary Care Physician'!A:A,'Primary Care Physician'!B:B)</f>
        <v>2076</v>
      </c>
      <c r="L881">
        <f>_xlfn.XLOOKUP(A881,'Primary Care Physician'!A:A,'Primary Care Physician'!C:C)</f>
        <v>0</v>
      </c>
      <c r="M881">
        <f>IFERROR(_xlfn.XLOOKUP(C881,RECAP!E:E,RECAP!F:F),0)</f>
        <v>0</v>
      </c>
      <c r="N881">
        <f>IFERROR(_xlfn.XLOOKUP(Table3[[#This Row],[Full Tract]],'IN QCT'!A:A,'IN QCT'!B:B),0)</f>
        <v>1</v>
      </c>
    </row>
    <row r="882" spans="1:14" x14ac:dyDescent="0.25">
      <c r="A882" t="s">
        <v>2755</v>
      </c>
      <c r="B882" t="s">
        <v>307</v>
      </c>
      <c r="C882">
        <v>18095000800</v>
      </c>
      <c r="D882">
        <f t="shared" si="13"/>
        <v>1</v>
      </c>
      <c r="E882" s="8">
        <f>_xlfn.XLOOKUP(C882,'High Income'!G:G,'High Income'!C:C)</f>
        <v>38036</v>
      </c>
      <c r="F882">
        <f>_xlfn.XLOOKUP(C882,'High Income'!G:G,'High Income'!H:H)</f>
        <v>0</v>
      </c>
      <c r="G882">
        <f>_xlfn.XLOOKUP(C882,'Low Poverty'!G:G,'Low Poverty'!C:C)</f>
        <v>33.5</v>
      </c>
      <c r="H882">
        <f>_xlfn.XLOOKUP(C882,'Low Poverty'!G:G,'Low Poverty'!H:H)</f>
        <v>0</v>
      </c>
      <c r="I882">
        <f>_xlfn.XLOOKUP(A:A,'Low Unemployment'!A:A,'Low Unemployment'!B:B)</f>
        <v>3.7</v>
      </c>
      <c r="J882">
        <f>_xlfn.XLOOKUP(A882,'Low Unemployment'!A:A,'Low Unemployment'!C:C)</f>
        <v>1</v>
      </c>
      <c r="K882">
        <f>_xlfn.XLOOKUP(A882,'Primary Care Physician'!A:A,'Primary Care Physician'!B:B)</f>
        <v>2076</v>
      </c>
      <c r="L882">
        <f>_xlfn.XLOOKUP(A882,'Primary Care Physician'!A:A,'Primary Care Physician'!C:C)</f>
        <v>0</v>
      </c>
      <c r="M882">
        <f>IFERROR(_xlfn.XLOOKUP(C882,RECAP!E:E,RECAP!F:F),0)</f>
        <v>0</v>
      </c>
      <c r="N882">
        <f>IFERROR(_xlfn.XLOOKUP(Table3[[#This Row],[Full Tract]],'IN QCT'!A:A,'IN QCT'!B:B),0)</f>
        <v>1</v>
      </c>
    </row>
    <row r="883" spans="1:14" x14ac:dyDescent="0.25">
      <c r="A883" t="s">
        <v>2755</v>
      </c>
      <c r="B883" t="s">
        <v>275</v>
      </c>
      <c r="C883">
        <v>18095000900</v>
      </c>
      <c r="D883">
        <f t="shared" si="13"/>
        <v>1</v>
      </c>
      <c r="E883" s="8">
        <f>_xlfn.XLOOKUP(C883,'High Income'!G:G,'High Income'!C:C)</f>
        <v>36528</v>
      </c>
      <c r="F883">
        <f>_xlfn.XLOOKUP(C883,'High Income'!G:G,'High Income'!H:H)</f>
        <v>0</v>
      </c>
      <c r="G883">
        <f>_xlfn.XLOOKUP(C883,'Low Poverty'!G:G,'Low Poverty'!C:C)</f>
        <v>36.5</v>
      </c>
      <c r="H883">
        <f>_xlfn.XLOOKUP(C883,'Low Poverty'!G:G,'Low Poverty'!H:H)</f>
        <v>0</v>
      </c>
      <c r="I883">
        <f>_xlfn.XLOOKUP(A:A,'Low Unemployment'!A:A,'Low Unemployment'!B:B)</f>
        <v>3.7</v>
      </c>
      <c r="J883">
        <f>_xlfn.XLOOKUP(A883,'Low Unemployment'!A:A,'Low Unemployment'!C:C)</f>
        <v>1</v>
      </c>
      <c r="K883">
        <f>_xlfn.XLOOKUP(A883,'Primary Care Physician'!A:A,'Primary Care Physician'!B:B)</f>
        <v>2076</v>
      </c>
      <c r="L883">
        <f>_xlfn.XLOOKUP(A883,'Primary Care Physician'!A:A,'Primary Care Physician'!C:C)</f>
        <v>0</v>
      </c>
      <c r="M883">
        <f>IFERROR(_xlfn.XLOOKUP(C883,RECAP!E:E,RECAP!F:F),0)</f>
        <v>0</v>
      </c>
      <c r="N883">
        <f>IFERROR(_xlfn.XLOOKUP(Table3[[#This Row],[Full Tract]],'IN QCT'!A:A,'IN QCT'!B:B),0)</f>
        <v>1</v>
      </c>
    </row>
    <row r="884" spans="1:14" x14ac:dyDescent="0.25">
      <c r="A884" t="s">
        <v>2756</v>
      </c>
      <c r="B884" t="s">
        <v>1463</v>
      </c>
      <c r="C884">
        <v>18097310104</v>
      </c>
      <c r="D884">
        <f t="shared" si="13"/>
        <v>2</v>
      </c>
      <c r="E884" s="8">
        <f>_xlfn.XLOOKUP(C884,'High Income'!G:G,'High Income'!C:C)</f>
        <v>70062</v>
      </c>
      <c r="F884">
        <f>_xlfn.XLOOKUP(C884,'High Income'!G:G,'High Income'!H:H)</f>
        <v>0</v>
      </c>
      <c r="G884">
        <f>_xlfn.XLOOKUP(C884,'Low Poverty'!G:G,'Low Poverty'!C:C)</f>
        <v>3.6</v>
      </c>
      <c r="H884">
        <f>_xlfn.XLOOKUP(C884,'Low Poverty'!G:G,'Low Poverty'!H:H)</f>
        <v>1</v>
      </c>
      <c r="I884">
        <f>_xlfn.XLOOKUP(A:A,'Low Unemployment'!A:A,'Low Unemployment'!B:B)</f>
        <v>3.8</v>
      </c>
      <c r="J884">
        <f>_xlfn.XLOOKUP(A884,'Low Unemployment'!A:A,'Low Unemployment'!C:C)</f>
        <v>0</v>
      </c>
      <c r="K884">
        <f>_xlfn.XLOOKUP(A884,'Primary Care Physician'!A:A,'Primary Care Physician'!B:B)</f>
        <v>1283</v>
      </c>
      <c r="L884">
        <f>_xlfn.XLOOKUP(A884,'Primary Care Physician'!A:A,'Primary Care Physician'!C:C)</f>
        <v>1</v>
      </c>
      <c r="M884">
        <f>IFERROR(_xlfn.XLOOKUP(C884,RECAP!E:E,RECAP!F:F),0)</f>
        <v>0</v>
      </c>
      <c r="N884">
        <f>IFERROR(_xlfn.XLOOKUP(Table3[[#This Row],[Full Tract]],'IN QCT'!A:A,'IN QCT'!B:B),0)</f>
        <v>0</v>
      </c>
    </row>
    <row r="885" spans="1:14" x14ac:dyDescent="0.25">
      <c r="A885" t="s">
        <v>2756</v>
      </c>
      <c r="B885" t="s">
        <v>1083</v>
      </c>
      <c r="C885">
        <v>18097310105</v>
      </c>
      <c r="D885">
        <f t="shared" si="13"/>
        <v>1</v>
      </c>
      <c r="E885" s="8">
        <f>_xlfn.XLOOKUP(C885,'High Income'!G:G,'High Income'!C:C)</f>
        <v>59895</v>
      </c>
      <c r="F885">
        <f>_xlfn.XLOOKUP(C885,'High Income'!G:G,'High Income'!H:H)</f>
        <v>0</v>
      </c>
      <c r="G885">
        <f>_xlfn.XLOOKUP(C885,'Low Poverty'!G:G,'Low Poverty'!C:C)</f>
        <v>13.9</v>
      </c>
      <c r="H885">
        <f>_xlfn.XLOOKUP(C885,'Low Poverty'!G:G,'Low Poverty'!H:H)</f>
        <v>0</v>
      </c>
      <c r="I885">
        <f>_xlfn.XLOOKUP(A:A,'Low Unemployment'!A:A,'Low Unemployment'!B:B)</f>
        <v>3.8</v>
      </c>
      <c r="J885">
        <f>_xlfn.XLOOKUP(A885,'Low Unemployment'!A:A,'Low Unemployment'!C:C)</f>
        <v>0</v>
      </c>
      <c r="K885">
        <f>_xlfn.XLOOKUP(A885,'Primary Care Physician'!A:A,'Primary Care Physician'!B:B)</f>
        <v>1283</v>
      </c>
      <c r="L885">
        <f>_xlfn.XLOOKUP(A885,'Primary Care Physician'!A:A,'Primary Care Physician'!C:C)</f>
        <v>1</v>
      </c>
      <c r="M885">
        <f>IFERROR(_xlfn.XLOOKUP(C885,RECAP!E:E,RECAP!F:F),0)</f>
        <v>0</v>
      </c>
      <c r="N885">
        <f>IFERROR(_xlfn.XLOOKUP(Table3[[#This Row],[Full Tract]],'IN QCT'!A:A,'IN QCT'!B:B),0)</f>
        <v>0</v>
      </c>
    </row>
    <row r="886" spans="1:14" x14ac:dyDescent="0.25">
      <c r="A886" t="s">
        <v>2756</v>
      </c>
      <c r="B886" t="s">
        <v>1105</v>
      </c>
      <c r="C886">
        <v>18097310106</v>
      </c>
      <c r="D886">
        <f t="shared" si="13"/>
        <v>1</v>
      </c>
      <c r="E886" s="8">
        <f>_xlfn.XLOOKUP(C886,'High Income'!G:G,'High Income'!C:C)</f>
        <v>60417</v>
      </c>
      <c r="F886">
        <f>_xlfn.XLOOKUP(C886,'High Income'!G:G,'High Income'!H:H)</f>
        <v>0</v>
      </c>
      <c r="G886">
        <f>_xlfn.XLOOKUP(C886,'Low Poverty'!G:G,'Low Poverty'!C:C)</f>
        <v>11.2</v>
      </c>
      <c r="H886">
        <f>_xlfn.XLOOKUP(C886,'Low Poverty'!G:G,'Low Poverty'!H:H)</f>
        <v>0</v>
      </c>
      <c r="I886">
        <f>_xlfn.XLOOKUP(A:A,'Low Unemployment'!A:A,'Low Unemployment'!B:B)</f>
        <v>3.8</v>
      </c>
      <c r="J886">
        <f>_xlfn.XLOOKUP(A886,'Low Unemployment'!A:A,'Low Unemployment'!C:C)</f>
        <v>0</v>
      </c>
      <c r="K886">
        <f>_xlfn.XLOOKUP(A886,'Primary Care Physician'!A:A,'Primary Care Physician'!B:B)</f>
        <v>1283</v>
      </c>
      <c r="L886">
        <f>_xlfn.XLOOKUP(A886,'Primary Care Physician'!A:A,'Primary Care Physician'!C:C)</f>
        <v>1</v>
      </c>
      <c r="M886">
        <f>IFERROR(_xlfn.XLOOKUP(C886,RECAP!E:E,RECAP!F:F),0)</f>
        <v>0</v>
      </c>
      <c r="N886">
        <f>IFERROR(_xlfn.XLOOKUP(Table3[[#This Row],[Full Tract]],'IN QCT'!A:A,'IN QCT'!B:B),0)</f>
        <v>0</v>
      </c>
    </row>
    <row r="887" spans="1:14" x14ac:dyDescent="0.25">
      <c r="A887" t="s">
        <v>2756</v>
      </c>
      <c r="B887" t="s">
        <v>2505</v>
      </c>
      <c r="C887">
        <v>18097310108</v>
      </c>
      <c r="D887">
        <f t="shared" si="13"/>
        <v>3</v>
      </c>
      <c r="E887" s="8">
        <f>_xlfn.XLOOKUP(C887,'High Income'!G:G,'High Income'!C:C)</f>
        <v>129474</v>
      </c>
      <c r="F887">
        <f>_xlfn.XLOOKUP(C887,'High Income'!G:G,'High Income'!H:H)</f>
        <v>1</v>
      </c>
      <c r="G887">
        <f>_xlfn.XLOOKUP(C887,'Low Poverty'!G:G,'Low Poverty'!C:C)</f>
        <v>5.0999999999999996</v>
      </c>
      <c r="H887">
        <f>_xlfn.XLOOKUP(C887,'Low Poverty'!G:G,'Low Poverty'!H:H)</f>
        <v>1</v>
      </c>
      <c r="I887">
        <f>_xlfn.XLOOKUP(A:A,'Low Unemployment'!A:A,'Low Unemployment'!B:B)</f>
        <v>3.8</v>
      </c>
      <c r="J887">
        <f>_xlfn.XLOOKUP(A887,'Low Unemployment'!A:A,'Low Unemployment'!C:C)</f>
        <v>0</v>
      </c>
      <c r="K887">
        <f>_xlfn.XLOOKUP(A887,'Primary Care Physician'!A:A,'Primary Care Physician'!B:B)</f>
        <v>1283</v>
      </c>
      <c r="L887">
        <f>_xlfn.XLOOKUP(A887,'Primary Care Physician'!A:A,'Primary Care Physician'!C:C)</f>
        <v>1</v>
      </c>
      <c r="M887">
        <f>IFERROR(_xlfn.XLOOKUP(C887,RECAP!E:E,RECAP!F:F),0)</f>
        <v>0</v>
      </c>
      <c r="N887">
        <f>IFERROR(_xlfn.XLOOKUP(Table3[[#This Row],[Full Tract]],'IN QCT'!A:A,'IN QCT'!B:B),0)</f>
        <v>0</v>
      </c>
    </row>
    <row r="888" spans="1:14" x14ac:dyDescent="0.25">
      <c r="A888" t="s">
        <v>2756</v>
      </c>
      <c r="B888" t="s">
        <v>1123</v>
      </c>
      <c r="C888">
        <v>18097310110</v>
      </c>
      <c r="D888">
        <f t="shared" si="13"/>
        <v>1</v>
      </c>
      <c r="E888" s="8">
        <f>_xlfn.XLOOKUP(C888,'High Income'!G:G,'High Income'!C:C)</f>
        <v>61222</v>
      </c>
      <c r="F888">
        <f>_xlfn.XLOOKUP(C888,'High Income'!G:G,'High Income'!H:H)</f>
        <v>0</v>
      </c>
      <c r="G888">
        <f>_xlfn.XLOOKUP(C888,'Low Poverty'!G:G,'Low Poverty'!C:C)</f>
        <v>9.6</v>
      </c>
      <c r="H888">
        <f>_xlfn.XLOOKUP(C888,'Low Poverty'!G:G,'Low Poverty'!H:H)</f>
        <v>0</v>
      </c>
      <c r="I888">
        <f>_xlfn.XLOOKUP(A:A,'Low Unemployment'!A:A,'Low Unemployment'!B:B)</f>
        <v>3.8</v>
      </c>
      <c r="J888">
        <f>_xlfn.XLOOKUP(A888,'Low Unemployment'!A:A,'Low Unemployment'!C:C)</f>
        <v>0</v>
      </c>
      <c r="K888">
        <f>_xlfn.XLOOKUP(A888,'Primary Care Physician'!A:A,'Primary Care Physician'!B:B)</f>
        <v>1283</v>
      </c>
      <c r="L888">
        <f>_xlfn.XLOOKUP(A888,'Primary Care Physician'!A:A,'Primary Care Physician'!C:C)</f>
        <v>1</v>
      </c>
      <c r="M888">
        <f>IFERROR(_xlfn.XLOOKUP(C888,RECAP!E:E,RECAP!F:F),0)</f>
        <v>0</v>
      </c>
      <c r="N888">
        <f>IFERROR(_xlfn.XLOOKUP(Table3[[#This Row],[Full Tract]],'IN QCT'!A:A,'IN QCT'!B:B),0)</f>
        <v>0</v>
      </c>
    </row>
    <row r="889" spans="1:14" x14ac:dyDescent="0.25">
      <c r="A889" t="s">
        <v>2756</v>
      </c>
      <c r="B889" t="s">
        <v>797</v>
      </c>
      <c r="C889">
        <v>18097310111</v>
      </c>
      <c r="D889">
        <f t="shared" si="13"/>
        <v>1</v>
      </c>
      <c r="E889" s="8">
        <f>_xlfn.XLOOKUP(C889,'High Income'!G:G,'High Income'!C:C)</f>
        <v>52958</v>
      </c>
      <c r="F889">
        <f>_xlfn.XLOOKUP(C889,'High Income'!G:G,'High Income'!H:H)</f>
        <v>0</v>
      </c>
      <c r="G889">
        <f>_xlfn.XLOOKUP(C889,'Low Poverty'!G:G,'Low Poverty'!C:C)</f>
        <v>23.3</v>
      </c>
      <c r="H889">
        <f>_xlfn.XLOOKUP(C889,'Low Poverty'!G:G,'Low Poverty'!H:H)</f>
        <v>0</v>
      </c>
      <c r="I889">
        <f>_xlfn.XLOOKUP(A:A,'Low Unemployment'!A:A,'Low Unemployment'!B:B)</f>
        <v>3.8</v>
      </c>
      <c r="J889">
        <f>_xlfn.XLOOKUP(A889,'Low Unemployment'!A:A,'Low Unemployment'!C:C)</f>
        <v>0</v>
      </c>
      <c r="K889">
        <f>_xlfn.XLOOKUP(A889,'Primary Care Physician'!A:A,'Primary Care Physician'!B:B)</f>
        <v>1283</v>
      </c>
      <c r="L889">
        <f>_xlfn.XLOOKUP(A889,'Primary Care Physician'!A:A,'Primary Care Physician'!C:C)</f>
        <v>1</v>
      </c>
      <c r="M889">
        <f>IFERROR(_xlfn.XLOOKUP(C889,RECAP!E:E,RECAP!F:F),0)</f>
        <v>0</v>
      </c>
      <c r="N889">
        <f>IFERROR(_xlfn.XLOOKUP(Table3[[#This Row],[Full Tract]],'IN QCT'!A:A,'IN QCT'!B:B),0)</f>
        <v>1</v>
      </c>
    </row>
    <row r="890" spans="1:14" x14ac:dyDescent="0.25">
      <c r="A890" t="s">
        <v>2756</v>
      </c>
      <c r="B890" t="s">
        <v>2557</v>
      </c>
      <c r="C890">
        <v>18097310112</v>
      </c>
      <c r="D890">
        <f t="shared" si="13"/>
        <v>3</v>
      </c>
      <c r="E890" s="8">
        <f>_xlfn.XLOOKUP(C890,'High Income'!G:G,'High Income'!C:C)</f>
        <v>147944</v>
      </c>
      <c r="F890">
        <f>_xlfn.XLOOKUP(C890,'High Income'!G:G,'High Income'!H:H)</f>
        <v>1</v>
      </c>
      <c r="G890">
        <f>_xlfn.XLOOKUP(C890,'Low Poverty'!G:G,'Low Poverty'!C:C)</f>
        <v>4.5</v>
      </c>
      <c r="H890">
        <f>_xlfn.XLOOKUP(C890,'Low Poverty'!G:G,'Low Poverty'!H:H)</f>
        <v>1</v>
      </c>
      <c r="I890">
        <f>_xlfn.XLOOKUP(A:A,'Low Unemployment'!A:A,'Low Unemployment'!B:B)</f>
        <v>3.8</v>
      </c>
      <c r="J890">
        <f>_xlfn.XLOOKUP(A890,'Low Unemployment'!A:A,'Low Unemployment'!C:C)</f>
        <v>0</v>
      </c>
      <c r="K890">
        <f>_xlfn.XLOOKUP(A890,'Primary Care Physician'!A:A,'Primary Care Physician'!B:B)</f>
        <v>1283</v>
      </c>
      <c r="L890">
        <f>_xlfn.XLOOKUP(A890,'Primary Care Physician'!A:A,'Primary Care Physician'!C:C)</f>
        <v>1</v>
      </c>
      <c r="M890">
        <f>IFERROR(_xlfn.XLOOKUP(C890,RECAP!E:E,RECAP!F:F),0)</f>
        <v>0</v>
      </c>
      <c r="N890">
        <f>IFERROR(_xlfn.XLOOKUP(Table3[[#This Row],[Full Tract]],'IN QCT'!A:A,'IN QCT'!B:B),0)</f>
        <v>0</v>
      </c>
    </row>
    <row r="891" spans="1:14" x14ac:dyDescent="0.25">
      <c r="A891" t="s">
        <v>2756</v>
      </c>
      <c r="B891" t="s">
        <v>2595</v>
      </c>
      <c r="C891">
        <v>18097310113</v>
      </c>
      <c r="D891">
        <f t="shared" si="13"/>
        <v>3</v>
      </c>
      <c r="E891" s="8">
        <f>_xlfn.XLOOKUP(C891,'High Income'!G:G,'High Income'!C:C)</f>
        <v>196111</v>
      </c>
      <c r="F891">
        <f>_xlfn.XLOOKUP(C891,'High Income'!G:G,'High Income'!H:H)</f>
        <v>1</v>
      </c>
      <c r="G891">
        <f>_xlfn.XLOOKUP(C891,'Low Poverty'!G:G,'Low Poverty'!C:C)</f>
        <v>1.5</v>
      </c>
      <c r="H891">
        <f>_xlfn.XLOOKUP(C891,'Low Poverty'!G:G,'Low Poverty'!H:H)</f>
        <v>1</v>
      </c>
      <c r="I891">
        <f>_xlfn.XLOOKUP(A:A,'Low Unemployment'!A:A,'Low Unemployment'!B:B)</f>
        <v>3.8</v>
      </c>
      <c r="J891">
        <f>_xlfn.XLOOKUP(A891,'Low Unemployment'!A:A,'Low Unemployment'!C:C)</f>
        <v>0</v>
      </c>
      <c r="K891">
        <f>_xlfn.XLOOKUP(A891,'Primary Care Physician'!A:A,'Primary Care Physician'!B:B)</f>
        <v>1283</v>
      </c>
      <c r="L891">
        <f>_xlfn.XLOOKUP(A891,'Primary Care Physician'!A:A,'Primary Care Physician'!C:C)</f>
        <v>1</v>
      </c>
      <c r="M891">
        <f>IFERROR(_xlfn.XLOOKUP(C891,RECAP!E:E,RECAP!F:F),0)</f>
        <v>0</v>
      </c>
      <c r="N891">
        <f>IFERROR(_xlfn.XLOOKUP(Table3[[#This Row],[Full Tract]],'IN QCT'!A:A,'IN QCT'!B:B),0)</f>
        <v>0</v>
      </c>
    </row>
    <row r="892" spans="1:14" x14ac:dyDescent="0.25">
      <c r="A892" t="s">
        <v>2756</v>
      </c>
      <c r="B892" t="s">
        <v>1483</v>
      </c>
      <c r="C892">
        <v>18097310201</v>
      </c>
      <c r="D892">
        <f t="shared" si="13"/>
        <v>1</v>
      </c>
      <c r="E892" s="8">
        <f>_xlfn.XLOOKUP(C892,'High Income'!G:G,'High Income'!C:C)</f>
        <v>70339</v>
      </c>
      <c r="F892">
        <f>_xlfn.XLOOKUP(C892,'High Income'!G:G,'High Income'!H:H)</f>
        <v>0</v>
      </c>
      <c r="G892">
        <f>_xlfn.XLOOKUP(C892,'Low Poverty'!G:G,'Low Poverty'!C:C)</f>
        <v>12.9</v>
      </c>
      <c r="H892">
        <f>_xlfn.XLOOKUP(C892,'Low Poverty'!G:G,'Low Poverty'!H:H)</f>
        <v>0</v>
      </c>
      <c r="I892">
        <f>_xlfn.XLOOKUP(A:A,'Low Unemployment'!A:A,'Low Unemployment'!B:B)</f>
        <v>3.8</v>
      </c>
      <c r="J892">
        <f>_xlfn.XLOOKUP(A892,'Low Unemployment'!A:A,'Low Unemployment'!C:C)</f>
        <v>0</v>
      </c>
      <c r="K892">
        <f>_xlfn.XLOOKUP(A892,'Primary Care Physician'!A:A,'Primary Care Physician'!B:B)</f>
        <v>1283</v>
      </c>
      <c r="L892">
        <f>_xlfn.XLOOKUP(A892,'Primary Care Physician'!A:A,'Primary Care Physician'!C:C)</f>
        <v>1</v>
      </c>
      <c r="M892">
        <f>IFERROR(_xlfn.XLOOKUP(C892,RECAP!E:E,RECAP!F:F),0)</f>
        <v>0</v>
      </c>
      <c r="N892">
        <f>IFERROR(_xlfn.XLOOKUP(Table3[[#This Row],[Full Tract]],'IN QCT'!A:A,'IN QCT'!B:B),0)</f>
        <v>0</v>
      </c>
    </row>
    <row r="893" spans="1:14" x14ac:dyDescent="0.25">
      <c r="A893" t="s">
        <v>2756</v>
      </c>
      <c r="B893" t="s">
        <v>1043</v>
      </c>
      <c r="C893">
        <v>18097310203</v>
      </c>
      <c r="D893">
        <f t="shared" si="13"/>
        <v>1</v>
      </c>
      <c r="E893" s="8">
        <f>_xlfn.XLOOKUP(C893,'High Income'!G:G,'High Income'!C:C)</f>
        <v>58571</v>
      </c>
      <c r="F893">
        <f>_xlfn.XLOOKUP(C893,'High Income'!G:G,'High Income'!H:H)</f>
        <v>0</v>
      </c>
      <c r="G893">
        <f>_xlfn.XLOOKUP(C893,'Low Poverty'!G:G,'Low Poverty'!C:C)</f>
        <v>12.2</v>
      </c>
      <c r="H893">
        <f>_xlfn.XLOOKUP(C893,'Low Poverty'!G:G,'Low Poverty'!H:H)</f>
        <v>0</v>
      </c>
      <c r="I893">
        <f>_xlfn.XLOOKUP(A:A,'Low Unemployment'!A:A,'Low Unemployment'!B:B)</f>
        <v>3.8</v>
      </c>
      <c r="J893">
        <f>_xlfn.XLOOKUP(A893,'Low Unemployment'!A:A,'Low Unemployment'!C:C)</f>
        <v>0</v>
      </c>
      <c r="K893">
        <f>_xlfn.XLOOKUP(A893,'Primary Care Physician'!A:A,'Primary Care Physician'!B:B)</f>
        <v>1283</v>
      </c>
      <c r="L893">
        <f>_xlfn.XLOOKUP(A893,'Primary Care Physician'!A:A,'Primary Care Physician'!C:C)</f>
        <v>1</v>
      </c>
      <c r="M893">
        <f>IFERROR(_xlfn.XLOOKUP(C893,RECAP!E:E,RECAP!F:F),0)</f>
        <v>0</v>
      </c>
      <c r="N893">
        <f>IFERROR(_xlfn.XLOOKUP(Table3[[#This Row],[Full Tract]],'IN QCT'!A:A,'IN QCT'!B:B),0)</f>
        <v>0</v>
      </c>
    </row>
    <row r="894" spans="1:14" x14ac:dyDescent="0.25">
      <c r="A894" t="s">
        <v>2756</v>
      </c>
      <c r="B894" t="s">
        <v>2165</v>
      </c>
      <c r="C894">
        <v>18097310204</v>
      </c>
      <c r="D894">
        <f t="shared" si="13"/>
        <v>2</v>
      </c>
      <c r="E894" s="8">
        <f>_xlfn.XLOOKUP(C894,'High Income'!G:G,'High Income'!C:C)</f>
        <v>92725</v>
      </c>
      <c r="F894">
        <f>_xlfn.XLOOKUP(C894,'High Income'!G:G,'High Income'!H:H)</f>
        <v>1</v>
      </c>
      <c r="G894">
        <f>_xlfn.XLOOKUP(C894,'Low Poverty'!G:G,'Low Poverty'!C:C)</f>
        <v>12.8</v>
      </c>
      <c r="H894">
        <f>_xlfn.XLOOKUP(C894,'Low Poverty'!G:G,'Low Poverty'!H:H)</f>
        <v>0</v>
      </c>
      <c r="I894">
        <f>_xlfn.XLOOKUP(A:A,'Low Unemployment'!A:A,'Low Unemployment'!B:B)</f>
        <v>3.8</v>
      </c>
      <c r="J894">
        <f>_xlfn.XLOOKUP(A894,'Low Unemployment'!A:A,'Low Unemployment'!C:C)</f>
        <v>0</v>
      </c>
      <c r="K894">
        <f>_xlfn.XLOOKUP(A894,'Primary Care Physician'!A:A,'Primary Care Physician'!B:B)</f>
        <v>1283</v>
      </c>
      <c r="L894">
        <f>_xlfn.XLOOKUP(A894,'Primary Care Physician'!A:A,'Primary Care Physician'!C:C)</f>
        <v>1</v>
      </c>
      <c r="M894">
        <f>IFERROR(_xlfn.XLOOKUP(C894,RECAP!E:E,RECAP!F:F),0)</f>
        <v>0</v>
      </c>
      <c r="N894">
        <f>IFERROR(_xlfn.XLOOKUP(Table3[[#This Row],[Full Tract]],'IN QCT'!A:A,'IN QCT'!B:B),0)</f>
        <v>0</v>
      </c>
    </row>
    <row r="895" spans="1:14" x14ac:dyDescent="0.25">
      <c r="A895" t="s">
        <v>2756</v>
      </c>
      <c r="B895" t="s">
        <v>585</v>
      </c>
      <c r="C895">
        <v>18097310305</v>
      </c>
      <c r="D895">
        <f t="shared" si="13"/>
        <v>1</v>
      </c>
      <c r="E895" s="8">
        <f>_xlfn.XLOOKUP(C895,'High Income'!G:G,'High Income'!C:C)</f>
        <v>46388</v>
      </c>
      <c r="F895">
        <f>_xlfn.XLOOKUP(C895,'High Income'!G:G,'High Income'!H:H)</f>
        <v>0</v>
      </c>
      <c r="G895">
        <f>_xlfn.XLOOKUP(C895,'Low Poverty'!G:G,'Low Poverty'!C:C)</f>
        <v>17.8</v>
      </c>
      <c r="H895">
        <f>_xlfn.XLOOKUP(C895,'Low Poverty'!G:G,'Low Poverty'!H:H)</f>
        <v>0</v>
      </c>
      <c r="I895">
        <f>_xlfn.XLOOKUP(A:A,'Low Unemployment'!A:A,'Low Unemployment'!B:B)</f>
        <v>3.8</v>
      </c>
      <c r="J895">
        <f>_xlfn.XLOOKUP(A895,'Low Unemployment'!A:A,'Low Unemployment'!C:C)</f>
        <v>0</v>
      </c>
      <c r="K895">
        <f>_xlfn.XLOOKUP(A895,'Primary Care Physician'!A:A,'Primary Care Physician'!B:B)</f>
        <v>1283</v>
      </c>
      <c r="L895">
        <f>_xlfn.XLOOKUP(A895,'Primary Care Physician'!A:A,'Primary Care Physician'!C:C)</f>
        <v>1</v>
      </c>
      <c r="M895">
        <f>IFERROR(_xlfn.XLOOKUP(C895,RECAP!E:E,RECAP!F:F),0)</f>
        <v>0</v>
      </c>
      <c r="N895">
        <f>IFERROR(_xlfn.XLOOKUP(Table3[[#This Row],[Full Tract]],'IN QCT'!A:A,'IN QCT'!B:B),0)</f>
        <v>1</v>
      </c>
    </row>
    <row r="896" spans="1:14" x14ac:dyDescent="0.25">
      <c r="A896" t="s">
        <v>2756</v>
      </c>
      <c r="B896" t="s">
        <v>891</v>
      </c>
      <c r="C896">
        <v>18097310306</v>
      </c>
      <c r="D896">
        <f t="shared" si="13"/>
        <v>1</v>
      </c>
      <c r="E896" s="8">
        <f>_xlfn.XLOOKUP(C896,'High Income'!G:G,'High Income'!C:C)</f>
        <v>55060</v>
      </c>
      <c r="F896">
        <f>_xlfn.XLOOKUP(C896,'High Income'!G:G,'High Income'!H:H)</f>
        <v>0</v>
      </c>
      <c r="G896">
        <f>_xlfn.XLOOKUP(C896,'Low Poverty'!G:G,'Low Poverty'!C:C)</f>
        <v>29.7</v>
      </c>
      <c r="H896">
        <f>_xlfn.XLOOKUP(C896,'Low Poverty'!G:G,'Low Poverty'!H:H)</f>
        <v>0</v>
      </c>
      <c r="I896">
        <f>_xlfn.XLOOKUP(A:A,'Low Unemployment'!A:A,'Low Unemployment'!B:B)</f>
        <v>3.8</v>
      </c>
      <c r="J896">
        <f>_xlfn.XLOOKUP(A896,'Low Unemployment'!A:A,'Low Unemployment'!C:C)</f>
        <v>0</v>
      </c>
      <c r="K896">
        <f>_xlfn.XLOOKUP(A896,'Primary Care Physician'!A:A,'Primary Care Physician'!B:B)</f>
        <v>1283</v>
      </c>
      <c r="L896">
        <f>_xlfn.XLOOKUP(A896,'Primary Care Physician'!A:A,'Primary Care Physician'!C:C)</f>
        <v>1</v>
      </c>
      <c r="M896">
        <f>IFERROR(_xlfn.XLOOKUP(C896,RECAP!E:E,RECAP!F:F),0)</f>
        <v>0</v>
      </c>
      <c r="N896">
        <f>IFERROR(_xlfn.XLOOKUP(Table3[[#This Row],[Full Tract]],'IN QCT'!A:A,'IN QCT'!B:B),0)</f>
        <v>1</v>
      </c>
    </row>
    <row r="897" spans="1:14" x14ac:dyDescent="0.25">
      <c r="A897" t="s">
        <v>2756</v>
      </c>
      <c r="B897" t="s">
        <v>1371</v>
      </c>
      <c r="C897">
        <v>18097310308</v>
      </c>
      <c r="D897">
        <f t="shared" si="13"/>
        <v>1</v>
      </c>
      <c r="E897" s="8">
        <f>_xlfn.XLOOKUP(C897,'High Income'!G:G,'High Income'!C:C)</f>
        <v>67122</v>
      </c>
      <c r="F897">
        <f>_xlfn.XLOOKUP(C897,'High Income'!G:G,'High Income'!H:H)</f>
        <v>0</v>
      </c>
      <c r="G897">
        <f>_xlfn.XLOOKUP(C897,'Low Poverty'!G:G,'Low Poverty'!C:C)</f>
        <v>15.8</v>
      </c>
      <c r="H897">
        <f>_xlfn.XLOOKUP(C897,'Low Poverty'!G:G,'Low Poverty'!H:H)</f>
        <v>0</v>
      </c>
      <c r="I897">
        <f>_xlfn.XLOOKUP(A:A,'Low Unemployment'!A:A,'Low Unemployment'!B:B)</f>
        <v>3.8</v>
      </c>
      <c r="J897">
        <f>_xlfn.XLOOKUP(A897,'Low Unemployment'!A:A,'Low Unemployment'!C:C)</f>
        <v>0</v>
      </c>
      <c r="K897">
        <f>_xlfn.XLOOKUP(A897,'Primary Care Physician'!A:A,'Primary Care Physician'!B:B)</f>
        <v>1283</v>
      </c>
      <c r="L897">
        <f>_xlfn.XLOOKUP(A897,'Primary Care Physician'!A:A,'Primary Care Physician'!C:C)</f>
        <v>1</v>
      </c>
      <c r="M897">
        <f>IFERROR(_xlfn.XLOOKUP(C897,RECAP!E:E,RECAP!F:F),0)</f>
        <v>0</v>
      </c>
      <c r="N897">
        <f>IFERROR(_xlfn.XLOOKUP(Table3[[#This Row],[Full Tract]],'IN QCT'!A:A,'IN QCT'!B:B),0)</f>
        <v>0</v>
      </c>
    </row>
    <row r="898" spans="1:14" x14ac:dyDescent="0.25">
      <c r="A898" t="s">
        <v>2756</v>
      </c>
      <c r="B898" t="s">
        <v>409</v>
      </c>
      <c r="C898">
        <v>18097310309</v>
      </c>
      <c r="D898">
        <f t="shared" ref="D898:D961" si="14">F898+H898+J898+L898+M898</f>
        <v>0</v>
      </c>
      <c r="E898" s="8">
        <f>_xlfn.XLOOKUP(C898,'High Income'!G:G,'High Income'!C:C)</f>
        <v>41950</v>
      </c>
      <c r="F898">
        <f>_xlfn.XLOOKUP(C898,'High Income'!G:G,'High Income'!H:H)</f>
        <v>0</v>
      </c>
      <c r="G898">
        <f>_xlfn.XLOOKUP(C898,'Low Poverty'!G:G,'Low Poverty'!C:C)</f>
        <v>20.8</v>
      </c>
      <c r="H898">
        <f>_xlfn.XLOOKUP(C898,'Low Poverty'!G:G,'Low Poverty'!H:H)</f>
        <v>0</v>
      </c>
      <c r="I898">
        <f>_xlfn.XLOOKUP(A:A,'Low Unemployment'!A:A,'Low Unemployment'!B:B)</f>
        <v>3.8</v>
      </c>
      <c r="J898">
        <f>_xlfn.XLOOKUP(A898,'Low Unemployment'!A:A,'Low Unemployment'!C:C)</f>
        <v>0</v>
      </c>
      <c r="K898">
        <f>_xlfn.XLOOKUP(A898,'Primary Care Physician'!A:A,'Primary Care Physician'!B:B)</f>
        <v>1283</v>
      </c>
      <c r="L898">
        <f>_xlfn.XLOOKUP(A898,'Primary Care Physician'!A:A,'Primary Care Physician'!C:C)</f>
        <v>1</v>
      </c>
      <c r="M898">
        <f>IFERROR(_xlfn.XLOOKUP(C898,RECAP!E:E,RECAP!F:F),0)</f>
        <v>-1</v>
      </c>
      <c r="N898">
        <f>IFERROR(_xlfn.XLOOKUP(Table3[[#This Row],[Full Tract]],'IN QCT'!A:A,'IN QCT'!B:B),0)</f>
        <v>1</v>
      </c>
    </row>
    <row r="899" spans="1:14" x14ac:dyDescent="0.25">
      <c r="A899" t="s">
        <v>2756</v>
      </c>
      <c r="B899" t="s">
        <v>1729</v>
      </c>
      <c r="C899">
        <v>18097310310</v>
      </c>
      <c r="D899">
        <f t="shared" si="14"/>
        <v>1</v>
      </c>
      <c r="E899" s="8">
        <f>_xlfn.XLOOKUP(C899,'High Income'!G:G,'High Income'!C:C)</f>
        <v>76739</v>
      </c>
      <c r="F899">
        <f>_xlfn.XLOOKUP(C899,'High Income'!G:G,'High Income'!H:H)</f>
        <v>0</v>
      </c>
      <c r="G899">
        <f>_xlfn.XLOOKUP(C899,'Low Poverty'!G:G,'Low Poverty'!C:C)</f>
        <v>7.4</v>
      </c>
      <c r="H899">
        <f>_xlfn.XLOOKUP(C899,'Low Poverty'!G:G,'Low Poverty'!H:H)</f>
        <v>0</v>
      </c>
      <c r="I899">
        <f>_xlfn.XLOOKUP(A:A,'Low Unemployment'!A:A,'Low Unemployment'!B:B)</f>
        <v>3.8</v>
      </c>
      <c r="J899">
        <f>_xlfn.XLOOKUP(A899,'Low Unemployment'!A:A,'Low Unemployment'!C:C)</f>
        <v>0</v>
      </c>
      <c r="K899">
        <f>_xlfn.XLOOKUP(A899,'Primary Care Physician'!A:A,'Primary Care Physician'!B:B)</f>
        <v>1283</v>
      </c>
      <c r="L899">
        <f>_xlfn.XLOOKUP(A899,'Primary Care Physician'!A:A,'Primary Care Physician'!C:C)</f>
        <v>1</v>
      </c>
      <c r="M899">
        <f>IFERROR(_xlfn.XLOOKUP(C899,RECAP!E:E,RECAP!F:F),0)</f>
        <v>0</v>
      </c>
      <c r="N899">
        <f>IFERROR(_xlfn.XLOOKUP(Table3[[#This Row],[Full Tract]],'IN QCT'!A:A,'IN QCT'!B:B),0)</f>
        <v>0</v>
      </c>
    </row>
    <row r="900" spans="1:14" x14ac:dyDescent="0.25">
      <c r="A900" t="s">
        <v>2756</v>
      </c>
      <c r="B900" t="s">
        <v>2241</v>
      </c>
      <c r="C900">
        <v>18097310311</v>
      </c>
      <c r="D900">
        <f t="shared" si="14"/>
        <v>2</v>
      </c>
      <c r="E900" s="8">
        <f>_xlfn.XLOOKUP(C900,'High Income'!G:G,'High Income'!C:C)</f>
        <v>96144</v>
      </c>
      <c r="F900">
        <f>_xlfn.XLOOKUP(C900,'High Income'!G:G,'High Income'!H:H)</f>
        <v>1</v>
      </c>
      <c r="G900">
        <f>_xlfn.XLOOKUP(C900,'Low Poverty'!G:G,'Low Poverty'!C:C)</f>
        <v>14</v>
      </c>
      <c r="H900">
        <f>_xlfn.XLOOKUP(C900,'Low Poverty'!G:G,'Low Poverty'!H:H)</f>
        <v>0</v>
      </c>
      <c r="I900">
        <f>_xlfn.XLOOKUP(A:A,'Low Unemployment'!A:A,'Low Unemployment'!B:B)</f>
        <v>3.8</v>
      </c>
      <c r="J900">
        <f>_xlfn.XLOOKUP(A900,'Low Unemployment'!A:A,'Low Unemployment'!C:C)</f>
        <v>0</v>
      </c>
      <c r="K900">
        <f>_xlfn.XLOOKUP(A900,'Primary Care Physician'!A:A,'Primary Care Physician'!B:B)</f>
        <v>1283</v>
      </c>
      <c r="L900">
        <f>_xlfn.XLOOKUP(A900,'Primary Care Physician'!A:A,'Primary Care Physician'!C:C)</f>
        <v>1</v>
      </c>
      <c r="M900">
        <f>IFERROR(_xlfn.XLOOKUP(C900,RECAP!E:E,RECAP!F:F),0)</f>
        <v>0</v>
      </c>
      <c r="N900">
        <f>IFERROR(_xlfn.XLOOKUP(Table3[[#This Row],[Full Tract]],'IN QCT'!A:A,'IN QCT'!B:B),0)</f>
        <v>0</v>
      </c>
    </row>
    <row r="901" spans="1:14" x14ac:dyDescent="0.25">
      <c r="A901" t="s">
        <v>2756</v>
      </c>
      <c r="B901" t="s">
        <v>941</v>
      </c>
      <c r="C901">
        <v>18097310312</v>
      </c>
      <c r="D901">
        <f t="shared" si="14"/>
        <v>1</v>
      </c>
      <c r="E901" s="8">
        <f>_xlfn.XLOOKUP(C901,'High Income'!G:G,'High Income'!C:C)</f>
        <v>55773</v>
      </c>
      <c r="F901">
        <f>_xlfn.XLOOKUP(C901,'High Income'!G:G,'High Income'!H:H)</f>
        <v>0</v>
      </c>
      <c r="G901">
        <f>_xlfn.XLOOKUP(C901,'Low Poverty'!G:G,'Low Poverty'!C:C)</f>
        <v>9.8000000000000007</v>
      </c>
      <c r="H901">
        <f>_xlfn.XLOOKUP(C901,'Low Poverty'!G:G,'Low Poverty'!H:H)</f>
        <v>0</v>
      </c>
      <c r="I901">
        <f>_xlfn.XLOOKUP(A:A,'Low Unemployment'!A:A,'Low Unemployment'!B:B)</f>
        <v>3.8</v>
      </c>
      <c r="J901">
        <f>_xlfn.XLOOKUP(A901,'Low Unemployment'!A:A,'Low Unemployment'!C:C)</f>
        <v>0</v>
      </c>
      <c r="K901">
        <f>_xlfn.XLOOKUP(A901,'Primary Care Physician'!A:A,'Primary Care Physician'!B:B)</f>
        <v>1283</v>
      </c>
      <c r="L901">
        <f>_xlfn.XLOOKUP(A901,'Primary Care Physician'!A:A,'Primary Care Physician'!C:C)</f>
        <v>1</v>
      </c>
      <c r="M901">
        <f>IFERROR(_xlfn.XLOOKUP(C901,RECAP!E:E,RECAP!F:F),0)</f>
        <v>0</v>
      </c>
      <c r="N901">
        <f>IFERROR(_xlfn.XLOOKUP(Table3[[#This Row],[Full Tract]],'IN QCT'!A:A,'IN QCT'!B:B),0)</f>
        <v>1</v>
      </c>
    </row>
    <row r="902" spans="1:14" x14ac:dyDescent="0.25">
      <c r="A902" t="s">
        <v>2756</v>
      </c>
      <c r="B902" t="s">
        <v>1955</v>
      </c>
      <c r="C902">
        <v>18097320105</v>
      </c>
      <c r="D902">
        <f t="shared" si="14"/>
        <v>1</v>
      </c>
      <c r="E902" s="8">
        <f>_xlfn.XLOOKUP(C902,'High Income'!G:G,'High Income'!C:C)</f>
        <v>83429</v>
      </c>
      <c r="F902">
        <f>_xlfn.XLOOKUP(C902,'High Income'!G:G,'High Income'!H:H)</f>
        <v>0</v>
      </c>
      <c r="G902">
        <f>_xlfn.XLOOKUP(C902,'Low Poverty'!G:G,'Low Poverty'!C:C)</f>
        <v>11.5</v>
      </c>
      <c r="H902">
        <f>_xlfn.XLOOKUP(C902,'Low Poverty'!G:G,'Low Poverty'!H:H)</f>
        <v>0</v>
      </c>
      <c r="I902">
        <f>_xlfn.XLOOKUP(A:A,'Low Unemployment'!A:A,'Low Unemployment'!B:B)</f>
        <v>3.8</v>
      </c>
      <c r="J902">
        <f>_xlfn.XLOOKUP(A902,'Low Unemployment'!A:A,'Low Unemployment'!C:C)</f>
        <v>0</v>
      </c>
      <c r="K902">
        <f>_xlfn.XLOOKUP(A902,'Primary Care Physician'!A:A,'Primary Care Physician'!B:B)</f>
        <v>1283</v>
      </c>
      <c r="L902">
        <f>_xlfn.XLOOKUP(A902,'Primary Care Physician'!A:A,'Primary Care Physician'!C:C)</f>
        <v>1</v>
      </c>
      <c r="M902">
        <f>IFERROR(_xlfn.XLOOKUP(C902,RECAP!E:E,RECAP!F:F),0)</f>
        <v>0</v>
      </c>
      <c r="N902">
        <f>IFERROR(_xlfn.XLOOKUP(Table3[[#This Row],[Full Tract]],'IN QCT'!A:A,'IN QCT'!B:B),0)</f>
        <v>0</v>
      </c>
    </row>
    <row r="903" spans="1:14" x14ac:dyDescent="0.25">
      <c r="A903" t="s">
        <v>2756</v>
      </c>
      <c r="B903" t="s">
        <v>1547</v>
      </c>
      <c r="C903">
        <v>18097320106</v>
      </c>
      <c r="D903">
        <f t="shared" si="14"/>
        <v>1</v>
      </c>
      <c r="E903" s="8">
        <f>_xlfn.XLOOKUP(C903,'High Income'!G:G,'High Income'!C:C)</f>
        <v>71721</v>
      </c>
      <c r="F903">
        <f>_xlfn.XLOOKUP(C903,'High Income'!G:G,'High Income'!H:H)</f>
        <v>0</v>
      </c>
      <c r="G903">
        <f>_xlfn.XLOOKUP(C903,'Low Poverty'!G:G,'Low Poverty'!C:C)</f>
        <v>11.3</v>
      </c>
      <c r="H903">
        <f>_xlfn.XLOOKUP(C903,'Low Poverty'!G:G,'Low Poverty'!H:H)</f>
        <v>0</v>
      </c>
      <c r="I903">
        <f>_xlfn.XLOOKUP(A:A,'Low Unemployment'!A:A,'Low Unemployment'!B:B)</f>
        <v>3.8</v>
      </c>
      <c r="J903">
        <f>_xlfn.XLOOKUP(A903,'Low Unemployment'!A:A,'Low Unemployment'!C:C)</f>
        <v>0</v>
      </c>
      <c r="K903">
        <f>_xlfn.XLOOKUP(A903,'Primary Care Physician'!A:A,'Primary Care Physician'!B:B)</f>
        <v>1283</v>
      </c>
      <c r="L903">
        <f>_xlfn.XLOOKUP(A903,'Primary Care Physician'!A:A,'Primary Care Physician'!C:C)</f>
        <v>1</v>
      </c>
      <c r="M903">
        <f>IFERROR(_xlfn.XLOOKUP(C903,RECAP!E:E,RECAP!F:F),0)</f>
        <v>0</v>
      </c>
      <c r="N903">
        <f>IFERROR(_xlfn.XLOOKUP(Table3[[#This Row],[Full Tract]],'IN QCT'!A:A,'IN QCT'!B:B),0)</f>
        <v>0</v>
      </c>
    </row>
    <row r="904" spans="1:14" x14ac:dyDescent="0.25">
      <c r="A904" t="s">
        <v>2756</v>
      </c>
      <c r="B904" t="s">
        <v>2435</v>
      </c>
      <c r="C904">
        <v>18097320107</v>
      </c>
      <c r="D904">
        <f t="shared" si="14"/>
        <v>3</v>
      </c>
      <c r="E904" s="8">
        <f>_xlfn.XLOOKUP(C904,'High Income'!G:G,'High Income'!C:C)</f>
        <v>119265</v>
      </c>
      <c r="F904">
        <f>_xlfn.XLOOKUP(C904,'High Income'!G:G,'High Income'!H:H)</f>
        <v>1</v>
      </c>
      <c r="G904">
        <f>_xlfn.XLOOKUP(C904,'Low Poverty'!G:G,'Low Poverty'!C:C)</f>
        <v>1.5</v>
      </c>
      <c r="H904">
        <f>_xlfn.XLOOKUP(C904,'Low Poverty'!G:G,'Low Poverty'!H:H)</f>
        <v>1</v>
      </c>
      <c r="I904">
        <f>_xlfn.XLOOKUP(A:A,'Low Unemployment'!A:A,'Low Unemployment'!B:B)</f>
        <v>3.8</v>
      </c>
      <c r="J904">
        <f>_xlfn.XLOOKUP(A904,'Low Unemployment'!A:A,'Low Unemployment'!C:C)</f>
        <v>0</v>
      </c>
      <c r="K904">
        <f>_xlfn.XLOOKUP(A904,'Primary Care Physician'!A:A,'Primary Care Physician'!B:B)</f>
        <v>1283</v>
      </c>
      <c r="L904">
        <f>_xlfn.XLOOKUP(A904,'Primary Care Physician'!A:A,'Primary Care Physician'!C:C)</f>
        <v>1</v>
      </c>
      <c r="M904">
        <f>IFERROR(_xlfn.XLOOKUP(C904,RECAP!E:E,RECAP!F:F),0)</f>
        <v>0</v>
      </c>
      <c r="N904">
        <f>IFERROR(_xlfn.XLOOKUP(Table3[[#This Row],[Full Tract]],'IN QCT'!A:A,'IN QCT'!B:B),0)</f>
        <v>0</v>
      </c>
    </row>
    <row r="905" spans="1:14" x14ac:dyDescent="0.25">
      <c r="A905" t="s">
        <v>2756</v>
      </c>
      <c r="B905" t="s">
        <v>627</v>
      </c>
      <c r="C905">
        <v>18097320108</v>
      </c>
      <c r="D905">
        <f t="shared" si="14"/>
        <v>1</v>
      </c>
      <c r="E905" s="8">
        <f>_xlfn.XLOOKUP(C905,'High Income'!G:G,'High Income'!C:C)</f>
        <v>47679</v>
      </c>
      <c r="F905">
        <f>_xlfn.XLOOKUP(C905,'High Income'!G:G,'High Income'!H:H)</f>
        <v>0</v>
      </c>
      <c r="G905">
        <f>_xlfn.XLOOKUP(C905,'Low Poverty'!G:G,'Low Poverty'!C:C)</f>
        <v>18.100000000000001</v>
      </c>
      <c r="H905">
        <f>_xlfn.XLOOKUP(C905,'Low Poverty'!G:G,'Low Poverty'!H:H)</f>
        <v>0</v>
      </c>
      <c r="I905">
        <f>_xlfn.XLOOKUP(A:A,'Low Unemployment'!A:A,'Low Unemployment'!B:B)</f>
        <v>3.8</v>
      </c>
      <c r="J905">
        <f>_xlfn.XLOOKUP(A905,'Low Unemployment'!A:A,'Low Unemployment'!C:C)</f>
        <v>0</v>
      </c>
      <c r="K905">
        <f>_xlfn.XLOOKUP(A905,'Primary Care Physician'!A:A,'Primary Care Physician'!B:B)</f>
        <v>1283</v>
      </c>
      <c r="L905">
        <f>_xlfn.XLOOKUP(A905,'Primary Care Physician'!A:A,'Primary Care Physician'!C:C)</f>
        <v>1</v>
      </c>
      <c r="M905">
        <f>IFERROR(_xlfn.XLOOKUP(C905,RECAP!E:E,RECAP!F:F),0)</f>
        <v>0</v>
      </c>
      <c r="N905">
        <f>IFERROR(_xlfn.XLOOKUP(Table3[[#This Row],[Full Tract]],'IN QCT'!A:A,'IN QCT'!B:B),0)</f>
        <v>1</v>
      </c>
    </row>
    <row r="906" spans="1:14" x14ac:dyDescent="0.25">
      <c r="A906" t="s">
        <v>2756</v>
      </c>
      <c r="B906" t="s">
        <v>1651</v>
      </c>
      <c r="C906">
        <v>18097320109</v>
      </c>
      <c r="D906">
        <f t="shared" si="14"/>
        <v>2</v>
      </c>
      <c r="E906" s="8">
        <f>_xlfn.XLOOKUP(C906,'High Income'!G:G,'High Income'!C:C)</f>
        <v>74688</v>
      </c>
      <c r="F906">
        <f>_xlfn.XLOOKUP(C906,'High Income'!G:G,'High Income'!H:H)</f>
        <v>0</v>
      </c>
      <c r="G906">
        <f>_xlfn.XLOOKUP(C906,'Low Poverty'!G:G,'Low Poverty'!C:C)</f>
        <v>5.9</v>
      </c>
      <c r="H906">
        <f>_xlfn.XLOOKUP(C906,'Low Poverty'!G:G,'Low Poverty'!H:H)</f>
        <v>1</v>
      </c>
      <c r="I906">
        <f>_xlfn.XLOOKUP(A:A,'Low Unemployment'!A:A,'Low Unemployment'!B:B)</f>
        <v>3.8</v>
      </c>
      <c r="J906">
        <f>_xlfn.XLOOKUP(A906,'Low Unemployment'!A:A,'Low Unemployment'!C:C)</f>
        <v>0</v>
      </c>
      <c r="K906">
        <f>_xlfn.XLOOKUP(A906,'Primary Care Physician'!A:A,'Primary Care Physician'!B:B)</f>
        <v>1283</v>
      </c>
      <c r="L906">
        <f>_xlfn.XLOOKUP(A906,'Primary Care Physician'!A:A,'Primary Care Physician'!C:C)</f>
        <v>1</v>
      </c>
      <c r="M906">
        <f>IFERROR(_xlfn.XLOOKUP(C906,RECAP!E:E,RECAP!F:F),0)</f>
        <v>0</v>
      </c>
      <c r="N906">
        <f>IFERROR(_xlfn.XLOOKUP(Table3[[#This Row],[Full Tract]],'IN QCT'!A:A,'IN QCT'!B:B),0)</f>
        <v>0</v>
      </c>
    </row>
    <row r="907" spans="1:14" x14ac:dyDescent="0.25">
      <c r="A907" t="s">
        <v>2756</v>
      </c>
      <c r="B907" t="s">
        <v>2201</v>
      </c>
      <c r="C907">
        <v>18097320202</v>
      </c>
      <c r="D907">
        <f t="shared" si="14"/>
        <v>3</v>
      </c>
      <c r="E907" s="8">
        <f>_xlfn.XLOOKUP(C907,'High Income'!G:G,'High Income'!C:C)</f>
        <v>94500</v>
      </c>
      <c r="F907">
        <f>_xlfn.XLOOKUP(C907,'High Income'!G:G,'High Income'!H:H)</f>
        <v>1</v>
      </c>
      <c r="G907">
        <f>_xlfn.XLOOKUP(C907,'Low Poverty'!G:G,'Low Poverty'!C:C)</f>
        <v>4.4000000000000004</v>
      </c>
      <c r="H907">
        <f>_xlfn.XLOOKUP(C907,'Low Poverty'!G:G,'Low Poverty'!H:H)</f>
        <v>1</v>
      </c>
      <c r="I907">
        <f>_xlfn.XLOOKUP(A:A,'Low Unemployment'!A:A,'Low Unemployment'!B:B)</f>
        <v>3.8</v>
      </c>
      <c r="J907">
        <f>_xlfn.XLOOKUP(A907,'Low Unemployment'!A:A,'Low Unemployment'!C:C)</f>
        <v>0</v>
      </c>
      <c r="K907">
        <f>_xlfn.XLOOKUP(A907,'Primary Care Physician'!A:A,'Primary Care Physician'!B:B)</f>
        <v>1283</v>
      </c>
      <c r="L907">
        <f>_xlfn.XLOOKUP(A907,'Primary Care Physician'!A:A,'Primary Care Physician'!C:C)</f>
        <v>1</v>
      </c>
      <c r="M907">
        <f>IFERROR(_xlfn.XLOOKUP(C907,RECAP!E:E,RECAP!F:F),0)</f>
        <v>0</v>
      </c>
      <c r="N907">
        <f>IFERROR(_xlfn.XLOOKUP(Table3[[#This Row],[Full Tract]],'IN QCT'!A:A,'IN QCT'!B:B),0)</f>
        <v>0</v>
      </c>
    </row>
    <row r="908" spans="1:14" x14ac:dyDescent="0.25">
      <c r="A908" t="s">
        <v>2756</v>
      </c>
      <c r="B908" t="s">
        <v>793</v>
      </c>
      <c r="C908">
        <v>18097320203</v>
      </c>
      <c r="D908">
        <f t="shared" si="14"/>
        <v>1</v>
      </c>
      <c r="E908" s="8">
        <f>_xlfn.XLOOKUP(C908,'High Income'!G:G,'High Income'!C:C)</f>
        <v>52936</v>
      </c>
      <c r="F908">
        <f>_xlfn.XLOOKUP(C908,'High Income'!G:G,'High Income'!H:H)</f>
        <v>0</v>
      </c>
      <c r="G908">
        <f>_xlfn.XLOOKUP(C908,'Low Poverty'!G:G,'Low Poverty'!C:C)</f>
        <v>7.3</v>
      </c>
      <c r="H908">
        <f>_xlfn.XLOOKUP(C908,'Low Poverty'!G:G,'Low Poverty'!H:H)</f>
        <v>0</v>
      </c>
      <c r="I908">
        <f>_xlfn.XLOOKUP(A:A,'Low Unemployment'!A:A,'Low Unemployment'!B:B)</f>
        <v>3.8</v>
      </c>
      <c r="J908">
        <f>_xlfn.XLOOKUP(A908,'Low Unemployment'!A:A,'Low Unemployment'!C:C)</f>
        <v>0</v>
      </c>
      <c r="K908">
        <f>_xlfn.XLOOKUP(A908,'Primary Care Physician'!A:A,'Primary Care Physician'!B:B)</f>
        <v>1283</v>
      </c>
      <c r="L908">
        <f>_xlfn.XLOOKUP(A908,'Primary Care Physician'!A:A,'Primary Care Physician'!C:C)</f>
        <v>1</v>
      </c>
      <c r="M908">
        <f>IFERROR(_xlfn.XLOOKUP(C908,RECAP!E:E,RECAP!F:F),0)</f>
        <v>0</v>
      </c>
      <c r="N908">
        <f>IFERROR(_xlfn.XLOOKUP(Table3[[#This Row],[Full Tract]],'IN QCT'!A:A,'IN QCT'!B:B),0)</f>
        <v>0</v>
      </c>
    </row>
    <row r="909" spans="1:14" x14ac:dyDescent="0.25">
      <c r="A909" t="s">
        <v>2756</v>
      </c>
      <c r="B909" t="s">
        <v>1429</v>
      </c>
      <c r="C909">
        <v>18097320205</v>
      </c>
      <c r="D909">
        <f t="shared" si="14"/>
        <v>1</v>
      </c>
      <c r="E909" s="8">
        <f>_xlfn.XLOOKUP(C909,'High Income'!G:G,'High Income'!C:C)</f>
        <v>69085</v>
      </c>
      <c r="F909">
        <f>_xlfn.XLOOKUP(C909,'High Income'!G:G,'High Income'!H:H)</f>
        <v>0</v>
      </c>
      <c r="G909">
        <f>_xlfn.XLOOKUP(C909,'Low Poverty'!G:G,'Low Poverty'!C:C)</f>
        <v>9.1999999999999993</v>
      </c>
      <c r="H909">
        <f>_xlfn.XLOOKUP(C909,'Low Poverty'!G:G,'Low Poverty'!H:H)</f>
        <v>0</v>
      </c>
      <c r="I909">
        <f>_xlfn.XLOOKUP(A:A,'Low Unemployment'!A:A,'Low Unemployment'!B:B)</f>
        <v>3.8</v>
      </c>
      <c r="J909">
        <f>_xlfn.XLOOKUP(A909,'Low Unemployment'!A:A,'Low Unemployment'!C:C)</f>
        <v>0</v>
      </c>
      <c r="K909">
        <f>_xlfn.XLOOKUP(A909,'Primary Care Physician'!A:A,'Primary Care Physician'!B:B)</f>
        <v>1283</v>
      </c>
      <c r="L909">
        <f>_xlfn.XLOOKUP(A909,'Primary Care Physician'!A:A,'Primary Care Physician'!C:C)</f>
        <v>1</v>
      </c>
      <c r="M909">
        <f>IFERROR(_xlfn.XLOOKUP(C909,RECAP!E:E,RECAP!F:F),0)</f>
        <v>0</v>
      </c>
      <c r="N909">
        <f>IFERROR(_xlfn.XLOOKUP(Table3[[#This Row],[Full Tract]],'IN QCT'!A:A,'IN QCT'!B:B),0)</f>
        <v>0</v>
      </c>
    </row>
    <row r="910" spans="1:14" x14ac:dyDescent="0.25">
      <c r="A910" t="s">
        <v>2756</v>
      </c>
      <c r="B910" t="s">
        <v>389</v>
      </c>
      <c r="C910">
        <v>18097320206</v>
      </c>
      <c r="D910">
        <f t="shared" si="14"/>
        <v>1</v>
      </c>
      <c r="E910" s="8">
        <f>_xlfn.XLOOKUP(C910,'High Income'!G:G,'High Income'!C:C)</f>
        <v>41453</v>
      </c>
      <c r="F910">
        <f>_xlfn.XLOOKUP(C910,'High Income'!G:G,'High Income'!H:H)</f>
        <v>0</v>
      </c>
      <c r="G910">
        <f>_xlfn.XLOOKUP(C910,'Low Poverty'!G:G,'Low Poverty'!C:C)</f>
        <v>27.4</v>
      </c>
      <c r="H910">
        <f>_xlfn.XLOOKUP(C910,'Low Poverty'!G:G,'Low Poverty'!H:H)</f>
        <v>0</v>
      </c>
      <c r="I910">
        <f>_xlfn.XLOOKUP(A:A,'Low Unemployment'!A:A,'Low Unemployment'!B:B)</f>
        <v>3.8</v>
      </c>
      <c r="J910">
        <f>_xlfn.XLOOKUP(A910,'Low Unemployment'!A:A,'Low Unemployment'!C:C)</f>
        <v>0</v>
      </c>
      <c r="K910">
        <f>_xlfn.XLOOKUP(A910,'Primary Care Physician'!A:A,'Primary Care Physician'!B:B)</f>
        <v>1283</v>
      </c>
      <c r="L910">
        <f>_xlfn.XLOOKUP(A910,'Primary Care Physician'!A:A,'Primary Care Physician'!C:C)</f>
        <v>1</v>
      </c>
      <c r="M910">
        <f>IFERROR(_xlfn.XLOOKUP(C910,RECAP!E:E,RECAP!F:F),0)</f>
        <v>0</v>
      </c>
      <c r="N910">
        <f>IFERROR(_xlfn.XLOOKUP(Table3[[#This Row],[Full Tract]],'IN QCT'!A:A,'IN QCT'!B:B),0)</f>
        <v>1</v>
      </c>
    </row>
    <row r="911" spans="1:14" x14ac:dyDescent="0.25">
      <c r="A911" t="s">
        <v>2756</v>
      </c>
      <c r="B911" t="s">
        <v>1917</v>
      </c>
      <c r="C911">
        <v>18097320301</v>
      </c>
      <c r="D911">
        <f t="shared" si="14"/>
        <v>1</v>
      </c>
      <c r="E911" s="8">
        <f>_xlfn.XLOOKUP(C911,'High Income'!G:G,'High Income'!C:C)</f>
        <v>82535</v>
      </c>
      <c r="F911">
        <f>_xlfn.XLOOKUP(C911,'High Income'!G:G,'High Income'!H:H)</f>
        <v>0</v>
      </c>
      <c r="G911">
        <f>_xlfn.XLOOKUP(C911,'Low Poverty'!G:G,'Low Poverty'!C:C)</f>
        <v>8.4</v>
      </c>
      <c r="H911">
        <f>_xlfn.XLOOKUP(C911,'Low Poverty'!G:G,'Low Poverty'!H:H)</f>
        <v>0</v>
      </c>
      <c r="I911">
        <f>_xlfn.XLOOKUP(A:A,'Low Unemployment'!A:A,'Low Unemployment'!B:B)</f>
        <v>3.8</v>
      </c>
      <c r="J911">
        <f>_xlfn.XLOOKUP(A911,'Low Unemployment'!A:A,'Low Unemployment'!C:C)</f>
        <v>0</v>
      </c>
      <c r="K911">
        <f>_xlfn.XLOOKUP(A911,'Primary Care Physician'!A:A,'Primary Care Physician'!B:B)</f>
        <v>1283</v>
      </c>
      <c r="L911">
        <f>_xlfn.XLOOKUP(A911,'Primary Care Physician'!A:A,'Primary Care Physician'!C:C)</f>
        <v>1</v>
      </c>
      <c r="M911">
        <f>IFERROR(_xlfn.XLOOKUP(C911,RECAP!E:E,RECAP!F:F),0)</f>
        <v>0</v>
      </c>
      <c r="N911">
        <f>IFERROR(_xlfn.XLOOKUP(Table3[[#This Row],[Full Tract]],'IN QCT'!A:A,'IN QCT'!B:B),0)</f>
        <v>0</v>
      </c>
    </row>
    <row r="912" spans="1:14" x14ac:dyDescent="0.25">
      <c r="A912" t="s">
        <v>2756</v>
      </c>
      <c r="B912" t="s">
        <v>1033</v>
      </c>
      <c r="C912">
        <v>18097320303</v>
      </c>
      <c r="D912">
        <f t="shared" si="14"/>
        <v>1</v>
      </c>
      <c r="E912" s="8">
        <f>_xlfn.XLOOKUP(C912,'High Income'!G:G,'High Income'!C:C)</f>
        <v>58277</v>
      </c>
      <c r="F912">
        <f>_xlfn.XLOOKUP(C912,'High Income'!G:G,'High Income'!H:H)</f>
        <v>0</v>
      </c>
      <c r="G912">
        <f>_xlfn.XLOOKUP(C912,'Low Poverty'!G:G,'Low Poverty'!C:C)</f>
        <v>15.8</v>
      </c>
      <c r="H912">
        <f>_xlfn.XLOOKUP(C912,'Low Poverty'!G:G,'Low Poverty'!H:H)</f>
        <v>0</v>
      </c>
      <c r="I912">
        <f>_xlfn.XLOOKUP(A:A,'Low Unemployment'!A:A,'Low Unemployment'!B:B)</f>
        <v>3.8</v>
      </c>
      <c r="J912">
        <f>_xlfn.XLOOKUP(A912,'Low Unemployment'!A:A,'Low Unemployment'!C:C)</f>
        <v>0</v>
      </c>
      <c r="K912">
        <f>_xlfn.XLOOKUP(A912,'Primary Care Physician'!A:A,'Primary Care Physician'!B:B)</f>
        <v>1283</v>
      </c>
      <c r="L912">
        <f>_xlfn.XLOOKUP(A912,'Primary Care Physician'!A:A,'Primary Care Physician'!C:C)</f>
        <v>1</v>
      </c>
      <c r="M912">
        <f>IFERROR(_xlfn.XLOOKUP(C912,RECAP!E:E,RECAP!F:F),0)</f>
        <v>0</v>
      </c>
      <c r="N912">
        <f>IFERROR(_xlfn.XLOOKUP(Table3[[#This Row],[Full Tract]],'IN QCT'!A:A,'IN QCT'!B:B),0)</f>
        <v>0</v>
      </c>
    </row>
    <row r="913" spans="1:14" x14ac:dyDescent="0.25">
      <c r="A913" t="s">
        <v>2756</v>
      </c>
      <c r="B913" t="s">
        <v>2503</v>
      </c>
      <c r="C913">
        <v>18097320305</v>
      </c>
      <c r="D913">
        <f t="shared" si="14"/>
        <v>3</v>
      </c>
      <c r="E913" s="8">
        <f>_xlfn.XLOOKUP(C913,'High Income'!G:G,'High Income'!C:C)</f>
        <v>129202</v>
      </c>
      <c r="F913">
        <f>_xlfn.XLOOKUP(C913,'High Income'!G:G,'High Income'!H:H)</f>
        <v>1</v>
      </c>
      <c r="G913">
        <f>_xlfn.XLOOKUP(C913,'Low Poverty'!G:G,'Low Poverty'!C:C)</f>
        <v>0.8</v>
      </c>
      <c r="H913">
        <f>_xlfn.XLOOKUP(C913,'Low Poverty'!G:G,'Low Poverty'!H:H)</f>
        <v>1</v>
      </c>
      <c r="I913">
        <f>_xlfn.XLOOKUP(A:A,'Low Unemployment'!A:A,'Low Unemployment'!B:B)</f>
        <v>3.8</v>
      </c>
      <c r="J913">
        <f>_xlfn.XLOOKUP(A913,'Low Unemployment'!A:A,'Low Unemployment'!C:C)</f>
        <v>0</v>
      </c>
      <c r="K913">
        <f>_xlfn.XLOOKUP(A913,'Primary Care Physician'!A:A,'Primary Care Physician'!B:B)</f>
        <v>1283</v>
      </c>
      <c r="L913">
        <f>_xlfn.XLOOKUP(A913,'Primary Care Physician'!A:A,'Primary Care Physician'!C:C)</f>
        <v>1</v>
      </c>
      <c r="M913">
        <f>IFERROR(_xlfn.XLOOKUP(C913,RECAP!E:E,RECAP!F:F),0)</f>
        <v>0</v>
      </c>
      <c r="N913">
        <f>IFERROR(_xlfn.XLOOKUP(Table3[[#This Row],[Full Tract]],'IN QCT'!A:A,'IN QCT'!B:B),0)</f>
        <v>0</v>
      </c>
    </row>
    <row r="914" spans="1:14" x14ac:dyDescent="0.25">
      <c r="A914" t="s">
        <v>2756</v>
      </c>
      <c r="B914" t="s">
        <v>1549</v>
      </c>
      <c r="C914">
        <v>18097320306</v>
      </c>
      <c r="D914">
        <f t="shared" si="14"/>
        <v>2</v>
      </c>
      <c r="E914" s="8">
        <f>_xlfn.XLOOKUP(C914,'High Income'!G:G,'High Income'!C:C)</f>
        <v>71838</v>
      </c>
      <c r="F914">
        <f>_xlfn.XLOOKUP(C914,'High Income'!G:G,'High Income'!H:H)</f>
        <v>0</v>
      </c>
      <c r="G914">
        <f>_xlfn.XLOOKUP(C914,'Low Poverty'!G:G,'Low Poverty'!C:C)</f>
        <v>4.4000000000000004</v>
      </c>
      <c r="H914">
        <f>_xlfn.XLOOKUP(C914,'Low Poverty'!G:G,'Low Poverty'!H:H)</f>
        <v>1</v>
      </c>
      <c r="I914">
        <f>_xlfn.XLOOKUP(A:A,'Low Unemployment'!A:A,'Low Unemployment'!B:B)</f>
        <v>3.8</v>
      </c>
      <c r="J914">
        <f>_xlfn.XLOOKUP(A914,'Low Unemployment'!A:A,'Low Unemployment'!C:C)</f>
        <v>0</v>
      </c>
      <c r="K914">
        <f>_xlfn.XLOOKUP(A914,'Primary Care Physician'!A:A,'Primary Care Physician'!B:B)</f>
        <v>1283</v>
      </c>
      <c r="L914">
        <f>_xlfn.XLOOKUP(A914,'Primary Care Physician'!A:A,'Primary Care Physician'!C:C)</f>
        <v>1</v>
      </c>
      <c r="M914">
        <f>IFERROR(_xlfn.XLOOKUP(C914,RECAP!E:E,RECAP!F:F),0)</f>
        <v>0</v>
      </c>
      <c r="N914">
        <f>IFERROR(_xlfn.XLOOKUP(Table3[[#This Row],[Full Tract]],'IN QCT'!A:A,'IN QCT'!B:B),0)</f>
        <v>0</v>
      </c>
    </row>
    <row r="915" spans="1:14" x14ac:dyDescent="0.25">
      <c r="A915" t="s">
        <v>2756</v>
      </c>
      <c r="B915" t="s">
        <v>1643</v>
      </c>
      <c r="C915">
        <v>18097320400</v>
      </c>
      <c r="D915">
        <f t="shared" si="14"/>
        <v>1</v>
      </c>
      <c r="E915" s="8">
        <f>_xlfn.XLOOKUP(C915,'High Income'!G:G,'High Income'!C:C)</f>
        <v>74375</v>
      </c>
      <c r="F915">
        <f>_xlfn.XLOOKUP(C915,'High Income'!G:G,'High Income'!H:H)</f>
        <v>0</v>
      </c>
      <c r="G915">
        <f>_xlfn.XLOOKUP(C915,'Low Poverty'!G:G,'Low Poverty'!C:C)</f>
        <v>7.4</v>
      </c>
      <c r="H915">
        <f>_xlfn.XLOOKUP(C915,'Low Poverty'!G:G,'Low Poverty'!H:H)</f>
        <v>0</v>
      </c>
      <c r="I915">
        <f>_xlfn.XLOOKUP(A:A,'Low Unemployment'!A:A,'Low Unemployment'!B:B)</f>
        <v>3.8</v>
      </c>
      <c r="J915">
        <f>_xlfn.XLOOKUP(A915,'Low Unemployment'!A:A,'Low Unemployment'!C:C)</f>
        <v>0</v>
      </c>
      <c r="K915">
        <f>_xlfn.XLOOKUP(A915,'Primary Care Physician'!A:A,'Primary Care Physician'!B:B)</f>
        <v>1283</v>
      </c>
      <c r="L915">
        <f>_xlfn.XLOOKUP(A915,'Primary Care Physician'!A:A,'Primary Care Physician'!C:C)</f>
        <v>1</v>
      </c>
      <c r="M915">
        <f>IFERROR(_xlfn.XLOOKUP(C915,RECAP!E:E,RECAP!F:F),0)</f>
        <v>0</v>
      </c>
      <c r="N915">
        <f>IFERROR(_xlfn.XLOOKUP(Table3[[#This Row],[Full Tract]],'IN QCT'!A:A,'IN QCT'!B:B),0)</f>
        <v>0</v>
      </c>
    </row>
    <row r="916" spans="1:14" x14ac:dyDescent="0.25">
      <c r="A916" t="s">
        <v>2756</v>
      </c>
      <c r="B916" t="s">
        <v>1531</v>
      </c>
      <c r="C916">
        <v>18097320500</v>
      </c>
      <c r="D916">
        <f t="shared" si="14"/>
        <v>1</v>
      </c>
      <c r="E916" s="8">
        <f>_xlfn.XLOOKUP(C916,'High Income'!G:G,'High Income'!C:C)</f>
        <v>71481</v>
      </c>
      <c r="F916">
        <f>_xlfn.XLOOKUP(C916,'High Income'!G:G,'High Income'!H:H)</f>
        <v>0</v>
      </c>
      <c r="G916">
        <f>_xlfn.XLOOKUP(C916,'Low Poverty'!G:G,'Low Poverty'!C:C)</f>
        <v>8.5</v>
      </c>
      <c r="H916">
        <f>_xlfn.XLOOKUP(C916,'Low Poverty'!G:G,'Low Poverty'!H:H)</f>
        <v>0</v>
      </c>
      <c r="I916">
        <f>_xlfn.XLOOKUP(A:A,'Low Unemployment'!A:A,'Low Unemployment'!B:B)</f>
        <v>3.8</v>
      </c>
      <c r="J916">
        <f>_xlfn.XLOOKUP(A916,'Low Unemployment'!A:A,'Low Unemployment'!C:C)</f>
        <v>0</v>
      </c>
      <c r="K916">
        <f>_xlfn.XLOOKUP(A916,'Primary Care Physician'!A:A,'Primary Care Physician'!B:B)</f>
        <v>1283</v>
      </c>
      <c r="L916">
        <f>_xlfn.XLOOKUP(A916,'Primary Care Physician'!A:A,'Primary Care Physician'!C:C)</f>
        <v>1</v>
      </c>
      <c r="M916">
        <f>IFERROR(_xlfn.XLOOKUP(C916,RECAP!E:E,RECAP!F:F),0)</f>
        <v>0</v>
      </c>
      <c r="N916">
        <f>IFERROR(_xlfn.XLOOKUP(Table3[[#This Row],[Full Tract]],'IN QCT'!A:A,'IN QCT'!B:B),0)</f>
        <v>0</v>
      </c>
    </row>
    <row r="917" spans="1:14" x14ac:dyDescent="0.25">
      <c r="A917" t="s">
        <v>2756</v>
      </c>
      <c r="B917" t="s">
        <v>1423</v>
      </c>
      <c r="C917">
        <v>18097320600</v>
      </c>
      <c r="D917">
        <f t="shared" si="14"/>
        <v>1</v>
      </c>
      <c r="E917" s="8">
        <f>_xlfn.XLOOKUP(C917,'High Income'!G:G,'High Income'!C:C)</f>
        <v>68813</v>
      </c>
      <c r="F917">
        <f>_xlfn.XLOOKUP(C917,'High Income'!G:G,'High Income'!H:H)</f>
        <v>0</v>
      </c>
      <c r="G917">
        <f>_xlfn.XLOOKUP(C917,'Low Poverty'!G:G,'Low Poverty'!C:C)</f>
        <v>11.2</v>
      </c>
      <c r="H917">
        <f>_xlfn.XLOOKUP(C917,'Low Poverty'!G:G,'Low Poverty'!H:H)</f>
        <v>0</v>
      </c>
      <c r="I917">
        <f>_xlfn.XLOOKUP(A:A,'Low Unemployment'!A:A,'Low Unemployment'!B:B)</f>
        <v>3.8</v>
      </c>
      <c r="J917">
        <f>_xlfn.XLOOKUP(A917,'Low Unemployment'!A:A,'Low Unemployment'!C:C)</f>
        <v>0</v>
      </c>
      <c r="K917">
        <f>_xlfn.XLOOKUP(A917,'Primary Care Physician'!A:A,'Primary Care Physician'!B:B)</f>
        <v>1283</v>
      </c>
      <c r="L917">
        <f>_xlfn.XLOOKUP(A917,'Primary Care Physician'!A:A,'Primary Care Physician'!C:C)</f>
        <v>1</v>
      </c>
      <c r="M917">
        <f>IFERROR(_xlfn.XLOOKUP(C917,RECAP!E:E,RECAP!F:F),0)</f>
        <v>0</v>
      </c>
      <c r="N917">
        <f>IFERROR(_xlfn.XLOOKUP(Table3[[#This Row],[Full Tract]],'IN QCT'!A:A,'IN QCT'!B:B),0)</f>
        <v>0</v>
      </c>
    </row>
    <row r="918" spans="1:14" x14ac:dyDescent="0.25">
      <c r="A918" t="s">
        <v>2756</v>
      </c>
      <c r="B918" t="s">
        <v>2485</v>
      </c>
      <c r="C918">
        <v>18097320700</v>
      </c>
      <c r="D918">
        <f t="shared" si="14"/>
        <v>2</v>
      </c>
      <c r="E918" s="8">
        <f>_xlfn.XLOOKUP(C918,'High Income'!G:G,'High Income'!C:C)</f>
        <v>125757</v>
      </c>
      <c r="F918">
        <f>_xlfn.XLOOKUP(C918,'High Income'!G:G,'High Income'!H:H)</f>
        <v>1</v>
      </c>
      <c r="G918">
        <f>_xlfn.XLOOKUP(C918,'Low Poverty'!G:G,'Low Poverty'!C:C)</f>
        <v>6.8</v>
      </c>
      <c r="H918">
        <f>_xlfn.XLOOKUP(C918,'Low Poverty'!G:G,'Low Poverty'!H:H)</f>
        <v>0</v>
      </c>
      <c r="I918">
        <f>_xlfn.XLOOKUP(A:A,'Low Unemployment'!A:A,'Low Unemployment'!B:B)</f>
        <v>3.8</v>
      </c>
      <c r="J918">
        <f>_xlfn.XLOOKUP(A918,'Low Unemployment'!A:A,'Low Unemployment'!C:C)</f>
        <v>0</v>
      </c>
      <c r="K918">
        <f>_xlfn.XLOOKUP(A918,'Primary Care Physician'!A:A,'Primary Care Physician'!B:B)</f>
        <v>1283</v>
      </c>
      <c r="L918">
        <f>_xlfn.XLOOKUP(A918,'Primary Care Physician'!A:A,'Primary Care Physician'!C:C)</f>
        <v>1</v>
      </c>
      <c r="M918">
        <f>IFERROR(_xlfn.XLOOKUP(C918,RECAP!E:E,RECAP!F:F),0)</f>
        <v>0</v>
      </c>
      <c r="N918">
        <f>IFERROR(_xlfn.XLOOKUP(Table3[[#This Row],[Full Tract]],'IN QCT'!A:A,'IN QCT'!B:B),0)</f>
        <v>0</v>
      </c>
    </row>
    <row r="919" spans="1:14" x14ac:dyDescent="0.25">
      <c r="A919" t="s">
        <v>2756</v>
      </c>
      <c r="B919" t="s">
        <v>2591</v>
      </c>
      <c r="C919">
        <v>18097320800</v>
      </c>
      <c r="D919">
        <f t="shared" si="14"/>
        <v>3</v>
      </c>
      <c r="E919" s="8">
        <f>_xlfn.XLOOKUP(C919,'High Income'!G:G,'High Income'!C:C)</f>
        <v>193438</v>
      </c>
      <c r="F919">
        <f>_xlfn.XLOOKUP(C919,'High Income'!G:G,'High Income'!H:H)</f>
        <v>1</v>
      </c>
      <c r="G919">
        <f>_xlfn.XLOOKUP(C919,'Low Poverty'!G:G,'Low Poverty'!C:C)</f>
        <v>1.4</v>
      </c>
      <c r="H919">
        <f>_xlfn.XLOOKUP(C919,'Low Poverty'!G:G,'Low Poverty'!H:H)</f>
        <v>1</v>
      </c>
      <c r="I919">
        <f>_xlfn.XLOOKUP(A:A,'Low Unemployment'!A:A,'Low Unemployment'!B:B)</f>
        <v>3.8</v>
      </c>
      <c r="J919">
        <f>_xlfn.XLOOKUP(A919,'Low Unemployment'!A:A,'Low Unemployment'!C:C)</f>
        <v>0</v>
      </c>
      <c r="K919">
        <f>_xlfn.XLOOKUP(A919,'Primary Care Physician'!A:A,'Primary Care Physician'!B:B)</f>
        <v>1283</v>
      </c>
      <c r="L919">
        <f>_xlfn.XLOOKUP(A919,'Primary Care Physician'!A:A,'Primary Care Physician'!C:C)</f>
        <v>1</v>
      </c>
      <c r="M919">
        <f>IFERROR(_xlfn.XLOOKUP(C919,RECAP!E:E,RECAP!F:F),0)</f>
        <v>0</v>
      </c>
      <c r="N919">
        <f>IFERROR(_xlfn.XLOOKUP(Table3[[#This Row],[Full Tract]],'IN QCT'!A:A,'IN QCT'!B:B),0)</f>
        <v>0</v>
      </c>
    </row>
    <row r="920" spans="1:14" x14ac:dyDescent="0.25">
      <c r="A920" t="s">
        <v>2756</v>
      </c>
      <c r="B920" t="s">
        <v>2043</v>
      </c>
      <c r="C920">
        <v>18097320901</v>
      </c>
      <c r="D920">
        <f t="shared" si="14"/>
        <v>3</v>
      </c>
      <c r="E920" s="8">
        <f>_xlfn.XLOOKUP(C920,'High Income'!G:G,'High Income'!C:C)</f>
        <v>86711</v>
      </c>
      <c r="F920">
        <f>_xlfn.XLOOKUP(C920,'High Income'!G:G,'High Income'!H:H)</f>
        <v>1</v>
      </c>
      <c r="G920">
        <f>_xlfn.XLOOKUP(C920,'Low Poverty'!G:G,'Low Poverty'!C:C)</f>
        <v>5.6</v>
      </c>
      <c r="H920">
        <f>_xlfn.XLOOKUP(C920,'Low Poverty'!G:G,'Low Poverty'!H:H)</f>
        <v>1</v>
      </c>
      <c r="I920">
        <f>_xlfn.XLOOKUP(A:A,'Low Unemployment'!A:A,'Low Unemployment'!B:B)</f>
        <v>3.8</v>
      </c>
      <c r="J920">
        <f>_xlfn.XLOOKUP(A920,'Low Unemployment'!A:A,'Low Unemployment'!C:C)</f>
        <v>0</v>
      </c>
      <c r="K920">
        <f>_xlfn.XLOOKUP(A920,'Primary Care Physician'!A:A,'Primary Care Physician'!B:B)</f>
        <v>1283</v>
      </c>
      <c r="L920">
        <f>_xlfn.XLOOKUP(A920,'Primary Care Physician'!A:A,'Primary Care Physician'!C:C)</f>
        <v>1</v>
      </c>
      <c r="M920">
        <f>IFERROR(_xlfn.XLOOKUP(C920,RECAP!E:E,RECAP!F:F),0)</f>
        <v>0</v>
      </c>
      <c r="N920">
        <f>IFERROR(_xlfn.XLOOKUP(Table3[[#This Row],[Full Tract]],'IN QCT'!A:A,'IN QCT'!B:B),0)</f>
        <v>0</v>
      </c>
    </row>
    <row r="921" spans="1:14" x14ac:dyDescent="0.25">
      <c r="A921" t="s">
        <v>2756</v>
      </c>
      <c r="B921" t="s">
        <v>665</v>
      </c>
      <c r="C921">
        <v>18097320902</v>
      </c>
      <c r="D921">
        <f t="shared" si="14"/>
        <v>1</v>
      </c>
      <c r="E921" s="8">
        <f>_xlfn.XLOOKUP(C921,'High Income'!G:G,'High Income'!C:C)</f>
        <v>49325</v>
      </c>
      <c r="F921">
        <f>_xlfn.XLOOKUP(C921,'High Income'!G:G,'High Income'!H:H)</f>
        <v>0</v>
      </c>
      <c r="G921">
        <f>_xlfn.XLOOKUP(C921,'Low Poverty'!G:G,'Low Poverty'!C:C)</f>
        <v>18.2</v>
      </c>
      <c r="H921">
        <f>_xlfn.XLOOKUP(C921,'Low Poverty'!G:G,'Low Poverty'!H:H)</f>
        <v>0</v>
      </c>
      <c r="I921">
        <f>_xlfn.XLOOKUP(A:A,'Low Unemployment'!A:A,'Low Unemployment'!B:B)</f>
        <v>3.8</v>
      </c>
      <c r="J921">
        <f>_xlfn.XLOOKUP(A921,'Low Unemployment'!A:A,'Low Unemployment'!C:C)</f>
        <v>0</v>
      </c>
      <c r="K921">
        <f>_xlfn.XLOOKUP(A921,'Primary Care Physician'!A:A,'Primary Care Physician'!B:B)</f>
        <v>1283</v>
      </c>
      <c r="L921">
        <f>_xlfn.XLOOKUP(A921,'Primary Care Physician'!A:A,'Primary Care Physician'!C:C)</f>
        <v>1</v>
      </c>
      <c r="M921">
        <f>IFERROR(_xlfn.XLOOKUP(C921,RECAP!E:E,RECAP!F:F),0)</f>
        <v>0</v>
      </c>
      <c r="N921">
        <f>IFERROR(_xlfn.XLOOKUP(Table3[[#This Row],[Full Tract]],'IN QCT'!A:A,'IN QCT'!B:B),0)</f>
        <v>1</v>
      </c>
    </row>
    <row r="922" spans="1:14" x14ac:dyDescent="0.25">
      <c r="A922" t="s">
        <v>2756</v>
      </c>
      <c r="B922" t="s">
        <v>521</v>
      </c>
      <c r="C922">
        <v>18097320903</v>
      </c>
      <c r="D922">
        <f t="shared" si="14"/>
        <v>1</v>
      </c>
      <c r="E922" s="8">
        <f>_xlfn.XLOOKUP(C922,'High Income'!G:G,'High Income'!C:C)</f>
        <v>44744</v>
      </c>
      <c r="F922">
        <f>_xlfn.XLOOKUP(C922,'High Income'!G:G,'High Income'!H:H)</f>
        <v>0</v>
      </c>
      <c r="G922">
        <f>_xlfn.XLOOKUP(C922,'Low Poverty'!G:G,'Low Poverty'!C:C)</f>
        <v>23</v>
      </c>
      <c r="H922">
        <f>_xlfn.XLOOKUP(C922,'Low Poverty'!G:G,'Low Poverty'!H:H)</f>
        <v>0</v>
      </c>
      <c r="I922">
        <f>_xlfn.XLOOKUP(A:A,'Low Unemployment'!A:A,'Low Unemployment'!B:B)</f>
        <v>3.8</v>
      </c>
      <c r="J922">
        <f>_xlfn.XLOOKUP(A922,'Low Unemployment'!A:A,'Low Unemployment'!C:C)</f>
        <v>0</v>
      </c>
      <c r="K922">
        <f>_xlfn.XLOOKUP(A922,'Primary Care Physician'!A:A,'Primary Care Physician'!B:B)</f>
        <v>1283</v>
      </c>
      <c r="L922">
        <f>_xlfn.XLOOKUP(A922,'Primary Care Physician'!A:A,'Primary Care Physician'!C:C)</f>
        <v>1</v>
      </c>
      <c r="M922">
        <f>IFERROR(_xlfn.XLOOKUP(C922,RECAP!E:E,RECAP!F:F),0)</f>
        <v>0</v>
      </c>
      <c r="N922">
        <f>IFERROR(_xlfn.XLOOKUP(Table3[[#This Row],[Full Tract]],'IN QCT'!A:A,'IN QCT'!B:B),0)</f>
        <v>1</v>
      </c>
    </row>
    <row r="923" spans="1:14" x14ac:dyDescent="0.25">
      <c r="A923" t="s">
        <v>2756</v>
      </c>
      <c r="B923" t="s">
        <v>1753</v>
      </c>
      <c r="C923">
        <v>18097321001</v>
      </c>
      <c r="D923">
        <f t="shared" si="14"/>
        <v>1</v>
      </c>
      <c r="E923" s="8">
        <f>_xlfn.XLOOKUP(C923,'High Income'!G:G,'High Income'!C:C)</f>
        <v>77589</v>
      </c>
      <c r="F923">
        <f>_xlfn.XLOOKUP(C923,'High Income'!G:G,'High Income'!H:H)</f>
        <v>0</v>
      </c>
      <c r="G923">
        <f>_xlfn.XLOOKUP(C923,'Low Poverty'!G:G,'Low Poverty'!C:C)</f>
        <v>12.4</v>
      </c>
      <c r="H923">
        <f>_xlfn.XLOOKUP(C923,'Low Poverty'!G:G,'Low Poverty'!H:H)</f>
        <v>0</v>
      </c>
      <c r="I923">
        <f>_xlfn.XLOOKUP(A:A,'Low Unemployment'!A:A,'Low Unemployment'!B:B)</f>
        <v>3.8</v>
      </c>
      <c r="J923">
        <f>_xlfn.XLOOKUP(A923,'Low Unemployment'!A:A,'Low Unemployment'!C:C)</f>
        <v>0</v>
      </c>
      <c r="K923">
        <f>_xlfn.XLOOKUP(A923,'Primary Care Physician'!A:A,'Primary Care Physician'!B:B)</f>
        <v>1283</v>
      </c>
      <c r="L923">
        <f>_xlfn.XLOOKUP(A923,'Primary Care Physician'!A:A,'Primary Care Physician'!C:C)</f>
        <v>1</v>
      </c>
      <c r="M923">
        <f>IFERROR(_xlfn.XLOOKUP(C923,RECAP!E:E,RECAP!F:F),0)</f>
        <v>0</v>
      </c>
      <c r="N923">
        <f>IFERROR(_xlfn.XLOOKUP(Table3[[#This Row],[Full Tract]],'IN QCT'!A:A,'IN QCT'!B:B),0)</f>
        <v>0</v>
      </c>
    </row>
    <row r="924" spans="1:14" x14ac:dyDescent="0.25">
      <c r="A924" t="s">
        <v>2756</v>
      </c>
      <c r="B924" t="s">
        <v>2309</v>
      </c>
      <c r="C924">
        <v>18097321002</v>
      </c>
      <c r="D924">
        <f t="shared" si="14"/>
        <v>2</v>
      </c>
      <c r="E924" s="8">
        <f>_xlfn.XLOOKUP(C924,'High Income'!G:G,'High Income'!C:C)</f>
        <v>102460</v>
      </c>
      <c r="F924">
        <f>_xlfn.XLOOKUP(C924,'High Income'!G:G,'High Income'!H:H)</f>
        <v>1</v>
      </c>
      <c r="G924">
        <f>_xlfn.XLOOKUP(C924,'Low Poverty'!G:G,'Low Poverty'!C:C)</f>
        <v>7</v>
      </c>
      <c r="H924">
        <f>_xlfn.XLOOKUP(C924,'Low Poverty'!G:G,'Low Poverty'!H:H)</f>
        <v>0</v>
      </c>
      <c r="I924">
        <f>_xlfn.XLOOKUP(A:A,'Low Unemployment'!A:A,'Low Unemployment'!B:B)</f>
        <v>3.8</v>
      </c>
      <c r="J924">
        <f>_xlfn.XLOOKUP(A924,'Low Unemployment'!A:A,'Low Unemployment'!C:C)</f>
        <v>0</v>
      </c>
      <c r="K924">
        <f>_xlfn.XLOOKUP(A924,'Primary Care Physician'!A:A,'Primary Care Physician'!B:B)</f>
        <v>1283</v>
      </c>
      <c r="L924">
        <f>_xlfn.XLOOKUP(A924,'Primary Care Physician'!A:A,'Primary Care Physician'!C:C)</f>
        <v>1</v>
      </c>
      <c r="M924">
        <f>IFERROR(_xlfn.XLOOKUP(C924,RECAP!E:E,RECAP!F:F),0)</f>
        <v>0</v>
      </c>
      <c r="N924">
        <f>IFERROR(_xlfn.XLOOKUP(Table3[[#This Row],[Full Tract]],'IN QCT'!A:A,'IN QCT'!B:B),0)</f>
        <v>0</v>
      </c>
    </row>
    <row r="925" spans="1:14" x14ac:dyDescent="0.25">
      <c r="A925" t="s">
        <v>2756</v>
      </c>
      <c r="B925" t="s">
        <v>2173</v>
      </c>
      <c r="C925">
        <v>18097321100</v>
      </c>
      <c r="D925">
        <f t="shared" si="14"/>
        <v>2</v>
      </c>
      <c r="E925" s="8">
        <f>_xlfn.XLOOKUP(C925,'High Income'!G:G,'High Income'!C:C)</f>
        <v>92885</v>
      </c>
      <c r="F925">
        <f>_xlfn.XLOOKUP(C925,'High Income'!G:G,'High Income'!H:H)</f>
        <v>1</v>
      </c>
      <c r="G925">
        <f>_xlfn.XLOOKUP(C925,'Low Poverty'!G:G,'Low Poverty'!C:C)</f>
        <v>7</v>
      </c>
      <c r="H925">
        <f>_xlfn.XLOOKUP(C925,'Low Poverty'!G:G,'Low Poverty'!H:H)</f>
        <v>0</v>
      </c>
      <c r="I925">
        <f>_xlfn.XLOOKUP(A:A,'Low Unemployment'!A:A,'Low Unemployment'!B:B)</f>
        <v>3.8</v>
      </c>
      <c r="J925">
        <f>_xlfn.XLOOKUP(A925,'Low Unemployment'!A:A,'Low Unemployment'!C:C)</f>
        <v>0</v>
      </c>
      <c r="K925">
        <f>_xlfn.XLOOKUP(A925,'Primary Care Physician'!A:A,'Primary Care Physician'!B:B)</f>
        <v>1283</v>
      </c>
      <c r="L925">
        <f>_xlfn.XLOOKUP(A925,'Primary Care Physician'!A:A,'Primary Care Physician'!C:C)</f>
        <v>1</v>
      </c>
      <c r="M925">
        <f>IFERROR(_xlfn.XLOOKUP(C925,RECAP!E:E,RECAP!F:F),0)</f>
        <v>0</v>
      </c>
      <c r="N925">
        <f>IFERROR(_xlfn.XLOOKUP(Table3[[#This Row],[Full Tract]],'IN QCT'!A:A,'IN QCT'!B:B),0)</f>
        <v>0</v>
      </c>
    </row>
    <row r="926" spans="1:14" x14ac:dyDescent="0.25">
      <c r="A926" t="s">
        <v>2756</v>
      </c>
      <c r="B926" t="s">
        <v>2535</v>
      </c>
      <c r="C926">
        <v>18097321200</v>
      </c>
      <c r="D926">
        <f t="shared" si="14"/>
        <v>2</v>
      </c>
      <c r="E926" s="8">
        <f>_xlfn.XLOOKUP(C926,'High Income'!G:G,'High Income'!C:C)</f>
        <v>137790</v>
      </c>
      <c r="F926">
        <f>_xlfn.XLOOKUP(C926,'High Income'!G:G,'High Income'!H:H)</f>
        <v>1</v>
      </c>
      <c r="G926">
        <f>_xlfn.XLOOKUP(C926,'Low Poverty'!G:G,'Low Poverty'!C:C)</f>
        <v>6.8</v>
      </c>
      <c r="H926">
        <f>_xlfn.XLOOKUP(C926,'Low Poverty'!G:G,'Low Poverty'!H:H)</f>
        <v>0</v>
      </c>
      <c r="I926">
        <f>_xlfn.XLOOKUP(A:A,'Low Unemployment'!A:A,'Low Unemployment'!B:B)</f>
        <v>3.8</v>
      </c>
      <c r="J926">
        <f>_xlfn.XLOOKUP(A926,'Low Unemployment'!A:A,'Low Unemployment'!C:C)</f>
        <v>0</v>
      </c>
      <c r="K926">
        <f>_xlfn.XLOOKUP(A926,'Primary Care Physician'!A:A,'Primary Care Physician'!B:B)</f>
        <v>1283</v>
      </c>
      <c r="L926">
        <f>_xlfn.XLOOKUP(A926,'Primary Care Physician'!A:A,'Primary Care Physician'!C:C)</f>
        <v>1</v>
      </c>
      <c r="M926">
        <f>IFERROR(_xlfn.XLOOKUP(C926,RECAP!E:E,RECAP!F:F),0)</f>
        <v>0</v>
      </c>
      <c r="N926">
        <f>IFERROR(_xlfn.XLOOKUP(Table3[[#This Row],[Full Tract]],'IN QCT'!A:A,'IN QCT'!B:B),0)</f>
        <v>0</v>
      </c>
    </row>
    <row r="927" spans="1:14" x14ac:dyDescent="0.25">
      <c r="A927" t="s">
        <v>2756</v>
      </c>
      <c r="B927" t="s">
        <v>2379</v>
      </c>
      <c r="C927">
        <v>18097321300</v>
      </c>
      <c r="D927">
        <f t="shared" si="14"/>
        <v>2</v>
      </c>
      <c r="E927" s="8">
        <f>_xlfn.XLOOKUP(C927,'High Income'!G:G,'High Income'!C:C)</f>
        <v>110300</v>
      </c>
      <c r="F927">
        <f>_xlfn.XLOOKUP(C927,'High Income'!G:G,'High Income'!H:H)</f>
        <v>1</v>
      </c>
      <c r="G927">
        <f>_xlfn.XLOOKUP(C927,'Low Poverty'!G:G,'Low Poverty'!C:C)</f>
        <v>6.6</v>
      </c>
      <c r="H927">
        <f>_xlfn.XLOOKUP(C927,'Low Poverty'!G:G,'Low Poverty'!H:H)</f>
        <v>0</v>
      </c>
      <c r="I927">
        <f>_xlfn.XLOOKUP(A:A,'Low Unemployment'!A:A,'Low Unemployment'!B:B)</f>
        <v>3.8</v>
      </c>
      <c r="J927">
        <f>_xlfn.XLOOKUP(A927,'Low Unemployment'!A:A,'Low Unemployment'!C:C)</f>
        <v>0</v>
      </c>
      <c r="K927">
        <f>_xlfn.XLOOKUP(A927,'Primary Care Physician'!A:A,'Primary Care Physician'!B:B)</f>
        <v>1283</v>
      </c>
      <c r="L927">
        <f>_xlfn.XLOOKUP(A927,'Primary Care Physician'!A:A,'Primary Care Physician'!C:C)</f>
        <v>1</v>
      </c>
      <c r="M927">
        <f>IFERROR(_xlfn.XLOOKUP(C927,RECAP!E:E,RECAP!F:F),0)</f>
        <v>0</v>
      </c>
      <c r="N927">
        <f>IFERROR(_xlfn.XLOOKUP(Table3[[#This Row],[Full Tract]],'IN QCT'!A:A,'IN QCT'!B:B),0)</f>
        <v>0</v>
      </c>
    </row>
    <row r="928" spans="1:14" x14ac:dyDescent="0.25">
      <c r="A928" t="s">
        <v>2756</v>
      </c>
      <c r="B928" t="s">
        <v>1653</v>
      </c>
      <c r="C928">
        <v>18097321400</v>
      </c>
      <c r="D928">
        <f t="shared" si="14"/>
        <v>1</v>
      </c>
      <c r="E928" s="8">
        <f>_xlfn.XLOOKUP(C928,'High Income'!G:G,'High Income'!C:C)</f>
        <v>74773</v>
      </c>
      <c r="F928">
        <f>_xlfn.XLOOKUP(C928,'High Income'!G:G,'High Income'!H:H)</f>
        <v>0</v>
      </c>
      <c r="G928">
        <f>_xlfn.XLOOKUP(C928,'Low Poverty'!G:G,'Low Poverty'!C:C)</f>
        <v>8.5</v>
      </c>
      <c r="H928">
        <f>_xlfn.XLOOKUP(C928,'Low Poverty'!G:G,'Low Poverty'!H:H)</f>
        <v>0</v>
      </c>
      <c r="I928">
        <f>_xlfn.XLOOKUP(A:A,'Low Unemployment'!A:A,'Low Unemployment'!B:B)</f>
        <v>3.8</v>
      </c>
      <c r="J928">
        <f>_xlfn.XLOOKUP(A928,'Low Unemployment'!A:A,'Low Unemployment'!C:C)</f>
        <v>0</v>
      </c>
      <c r="K928">
        <f>_xlfn.XLOOKUP(A928,'Primary Care Physician'!A:A,'Primary Care Physician'!B:B)</f>
        <v>1283</v>
      </c>
      <c r="L928">
        <f>_xlfn.XLOOKUP(A928,'Primary Care Physician'!A:A,'Primary Care Physician'!C:C)</f>
        <v>1</v>
      </c>
      <c r="M928">
        <f>IFERROR(_xlfn.XLOOKUP(C928,RECAP!E:E,RECAP!F:F),0)</f>
        <v>0</v>
      </c>
      <c r="N928">
        <f>IFERROR(_xlfn.XLOOKUP(Table3[[#This Row],[Full Tract]],'IN QCT'!A:A,'IN QCT'!B:B),0)</f>
        <v>0</v>
      </c>
    </row>
    <row r="929" spans="1:14" x14ac:dyDescent="0.25">
      <c r="A929" t="s">
        <v>2756</v>
      </c>
      <c r="B929" t="s">
        <v>1005</v>
      </c>
      <c r="C929">
        <v>18097321600</v>
      </c>
      <c r="D929">
        <f t="shared" si="14"/>
        <v>1</v>
      </c>
      <c r="E929" s="8">
        <f>_xlfn.XLOOKUP(C929,'High Income'!G:G,'High Income'!C:C)</f>
        <v>57695</v>
      </c>
      <c r="F929">
        <f>_xlfn.XLOOKUP(C929,'High Income'!G:G,'High Income'!H:H)</f>
        <v>0</v>
      </c>
      <c r="G929">
        <f>_xlfn.XLOOKUP(C929,'Low Poverty'!G:G,'Low Poverty'!C:C)</f>
        <v>13.9</v>
      </c>
      <c r="H929">
        <f>_xlfn.XLOOKUP(C929,'Low Poverty'!G:G,'Low Poverty'!H:H)</f>
        <v>0</v>
      </c>
      <c r="I929">
        <f>_xlfn.XLOOKUP(A:A,'Low Unemployment'!A:A,'Low Unemployment'!B:B)</f>
        <v>3.8</v>
      </c>
      <c r="J929">
        <f>_xlfn.XLOOKUP(A929,'Low Unemployment'!A:A,'Low Unemployment'!C:C)</f>
        <v>0</v>
      </c>
      <c r="K929">
        <f>_xlfn.XLOOKUP(A929,'Primary Care Physician'!A:A,'Primary Care Physician'!B:B)</f>
        <v>1283</v>
      </c>
      <c r="L929">
        <f>_xlfn.XLOOKUP(A929,'Primary Care Physician'!A:A,'Primary Care Physician'!C:C)</f>
        <v>1</v>
      </c>
      <c r="M929">
        <f>IFERROR(_xlfn.XLOOKUP(C929,RECAP!E:E,RECAP!F:F),0)</f>
        <v>0</v>
      </c>
      <c r="N929">
        <f>IFERROR(_xlfn.XLOOKUP(Table3[[#This Row],[Full Tract]],'IN QCT'!A:A,'IN QCT'!B:B),0)</f>
        <v>0</v>
      </c>
    </row>
    <row r="930" spans="1:14" x14ac:dyDescent="0.25">
      <c r="A930" t="s">
        <v>2756</v>
      </c>
      <c r="B930" t="s">
        <v>2355</v>
      </c>
      <c r="C930">
        <v>18097321700</v>
      </c>
      <c r="D930">
        <f t="shared" si="14"/>
        <v>2</v>
      </c>
      <c r="E930" s="8">
        <f>_xlfn.XLOOKUP(C930,'High Income'!G:G,'High Income'!C:C)</f>
        <v>108429</v>
      </c>
      <c r="F930">
        <f>_xlfn.XLOOKUP(C930,'High Income'!G:G,'High Income'!H:H)</f>
        <v>1</v>
      </c>
      <c r="G930">
        <f>_xlfn.XLOOKUP(C930,'Low Poverty'!G:G,'Low Poverty'!C:C)</f>
        <v>7.7</v>
      </c>
      <c r="H930">
        <f>_xlfn.XLOOKUP(C930,'Low Poverty'!G:G,'Low Poverty'!H:H)</f>
        <v>0</v>
      </c>
      <c r="I930">
        <f>_xlfn.XLOOKUP(A:A,'Low Unemployment'!A:A,'Low Unemployment'!B:B)</f>
        <v>3.8</v>
      </c>
      <c r="J930">
        <f>_xlfn.XLOOKUP(A930,'Low Unemployment'!A:A,'Low Unemployment'!C:C)</f>
        <v>0</v>
      </c>
      <c r="K930">
        <f>_xlfn.XLOOKUP(A930,'Primary Care Physician'!A:A,'Primary Care Physician'!B:B)</f>
        <v>1283</v>
      </c>
      <c r="L930">
        <f>_xlfn.XLOOKUP(A930,'Primary Care Physician'!A:A,'Primary Care Physician'!C:C)</f>
        <v>1</v>
      </c>
      <c r="M930">
        <f>IFERROR(_xlfn.XLOOKUP(C930,RECAP!E:E,RECAP!F:F),0)</f>
        <v>0</v>
      </c>
      <c r="N930">
        <f>IFERROR(_xlfn.XLOOKUP(Table3[[#This Row],[Full Tract]],'IN QCT'!A:A,'IN QCT'!B:B),0)</f>
        <v>0</v>
      </c>
    </row>
    <row r="931" spans="1:14" x14ac:dyDescent="0.25">
      <c r="A931" t="s">
        <v>2756</v>
      </c>
      <c r="B931" t="s">
        <v>2539</v>
      </c>
      <c r="C931">
        <v>18097321800</v>
      </c>
      <c r="D931">
        <f t="shared" si="14"/>
        <v>3</v>
      </c>
      <c r="E931" s="8">
        <f>_xlfn.XLOOKUP(C931,'High Income'!G:G,'High Income'!C:C)</f>
        <v>139023</v>
      </c>
      <c r="F931">
        <f>_xlfn.XLOOKUP(C931,'High Income'!G:G,'High Income'!H:H)</f>
        <v>1</v>
      </c>
      <c r="G931">
        <f>_xlfn.XLOOKUP(C931,'Low Poverty'!G:G,'Low Poverty'!C:C)</f>
        <v>1.5</v>
      </c>
      <c r="H931">
        <f>_xlfn.XLOOKUP(C931,'Low Poverty'!G:G,'Low Poverty'!H:H)</f>
        <v>1</v>
      </c>
      <c r="I931">
        <f>_xlfn.XLOOKUP(A:A,'Low Unemployment'!A:A,'Low Unemployment'!B:B)</f>
        <v>3.8</v>
      </c>
      <c r="J931">
        <f>_xlfn.XLOOKUP(A931,'Low Unemployment'!A:A,'Low Unemployment'!C:C)</f>
        <v>0</v>
      </c>
      <c r="K931">
        <f>_xlfn.XLOOKUP(A931,'Primary Care Physician'!A:A,'Primary Care Physician'!B:B)</f>
        <v>1283</v>
      </c>
      <c r="L931">
        <f>_xlfn.XLOOKUP(A931,'Primary Care Physician'!A:A,'Primary Care Physician'!C:C)</f>
        <v>1</v>
      </c>
      <c r="M931">
        <f>IFERROR(_xlfn.XLOOKUP(C931,RECAP!E:E,RECAP!F:F),0)</f>
        <v>0</v>
      </c>
      <c r="N931">
        <f>IFERROR(_xlfn.XLOOKUP(Table3[[#This Row],[Full Tract]],'IN QCT'!A:A,'IN QCT'!B:B),0)</f>
        <v>0</v>
      </c>
    </row>
    <row r="932" spans="1:14" x14ac:dyDescent="0.25">
      <c r="A932" t="s">
        <v>2756</v>
      </c>
      <c r="B932" t="s">
        <v>2551</v>
      </c>
      <c r="C932">
        <v>18097321900</v>
      </c>
      <c r="D932">
        <f t="shared" si="14"/>
        <v>2</v>
      </c>
      <c r="E932" s="8">
        <f>_xlfn.XLOOKUP(C932,'High Income'!G:G,'High Income'!C:C)</f>
        <v>144844</v>
      </c>
      <c r="F932">
        <f>_xlfn.XLOOKUP(C932,'High Income'!G:G,'High Income'!H:H)</f>
        <v>1</v>
      </c>
      <c r="G932">
        <f>_xlfn.XLOOKUP(C932,'Low Poverty'!G:G,'Low Poverty'!C:C)</f>
        <v>18.3</v>
      </c>
      <c r="H932">
        <f>_xlfn.XLOOKUP(C932,'Low Poverty'!G:G,'Low Poverty'!H:H)</f>
        <v>0</v>
      </c>
      <c r="I932">
        <f>_xlfn.XLOOKUP(A:A,'Low Unemployment'!A:A,'Low Unemployment'!B:B)</f>
        <v>3.8</v>
      </c>
      <c r="J932">
        <f>_xlfn.XLOOKUP(A932,'Low Unemployment'!A:A,'Low Unemployment'!C:C)</f>
        <v>0</v>
      </c>
      <c r="K932">
        <f>_xlfn.XLOOKUP(A932,'Primary Care Physician'!A:A,'Primary Care Physician'!B:B)</f>
        <v>1283</v>
      </c>
      <c r="L932">
        <f>_xlfn.XLOOKUP(A932,'Primary Care Physician'!A:A,'Primary Care Physician'!C:C)</f>
        <v>1</v>
      </c>
      <c r="M932">
        <f>IFERROR(_xlfn.XLOOKUP(C932,RECAP!E:E,RECAP!F:F),0)</f>
        <v>0</v>
      </c>
      <c r="N932">
        <f>IFERROR(_xlfn.XLOOKUP(Table3[[#This Row],[Full Tract]],'IN QCT'!A:A,'IN QCT'!B:B),0)</f>
        <v>0</v>
      </c>
    </row>
    <row r="933" spans="1:14" x14ac:dyDescent="0.25">
      <c r="A933" t="s">
        <v>2756</v>
      </c>
      <c r="B933" t="s">
        <v>1061</v>
      </c>
      <c r="C933">
        <v>18097322000</v>
      </c>
      <c r="D933">
        <f t="shared" si="14"/>
        <v>1</v>
      </c>
      <c r="E933" s="8">
        <f>_xlfn.XLOOKUP(C933,'High Income'!G:G,'High Income'!C:C)</f>
        <v>59311</v>
      </c>
      <c r="F933">
        <f>_xlfn.XLOOKUP(C933,'High Income'!G:G,'High Income'!H:H)</f>
        <v>0</v>
      </c>
      <c r="G933">
        <f>_xlfn.XLOOKUP(C933,'Low Poverty'!G:G,'Low Poverty'!C:C)</f>
        <v>18.399999999999999</v>
      </c>
      <c r="H933">
        <f>_xlfn.XLOOKUP(C933,'Low Poverty'!G:G,'Low Poverty'!H:H)</f>
        <v>0</v>
      </c>
      <c r="I933">
        <f>_xlfn.XLOOKUP(A:A,'Low Unemployment'!A:A,'Low Unemployment'!B:B)</f>
        <v>3.8</v>
      </c>
      <c r="J933">
        <f>_xlfn.XLOOKUP(A933,'Low Unemployment'!A:A,'Low Unemployment'!C:C)</f>
        <v>0</v>
      </c>
      <c r="K933">
        <f>_xlfn.XLOOKUP(A933,'Primary Care Physician'!A:A,'Primary Care Physician'!B:B)</f>
        <v>1283</v>
      </c>
      <c r="L933">
        <f>_xlfn.XLOOKUP(A933,'Primary Care Physician'!A:A,'Primary Care Physician'!C:C)</f>
        <v>1</v>
      </c>
      <c r="M933">
        <f>IFERROR(_xlfn.XLOOKUP(C933,RECAP!E:E,RECAP!F:F),0)</f>
        <v>0</v>
      </c>
      <c r="N933">
        <f>IFERROR(_xlfn.XLOOKUP(Table3[[#This Row],[Full Tract]],'IN QCT'!A:A,'IN QCT'!B:B),0)</f>
        <v>0</v>
      </c>
    </row>
    <row r="934" spans="1:14" x14ac:dyDescent="0.25">
      <c r="A934" t="s">
        <v>2756</v>
      </c>
      <c r="B934" t="s">
        <v>2349</v>
      </c>
      <c r="C934">
        <v>18097322100</v>
      </c>
      <c r="D934">
        <f t="shared" si="14"/>
        <v>2</v>
      </c>
      <c r="E934" s="8">
        <f>_xlfn.XLOOKUP(C934,'High Income'!G:G,'High Income'!C:C)</f>
        <v>108250</v>
      </c>
      <c r="F934">
        <f>_xlfn.XLOOKUP(C934,'High Income'!G:G,'High Income'!H:H)</f>
        <v>1</v>
      </c>
      <c r="G934">
        <f>_xlfn.XLOOKUP(C934,'Low Poverty'!G:G,'Low Poverty'!C:C)</f>
        <v>14.5</v>
      </c>
      <c r="H934">
        <f>_xlfn.XLOOKUP(C934,'Low Poverty'!G:G,'Low Poverty'!H:H)</f>
        <v>0</v>
      </c>
      <c r="I934">
        <f>_xlfn.XLOOKUP(A:A,'Low Unemployment'!A:A,'Low Unemployment'!B:B)</f>
        <v>3.8</v>
      </c>
      <c r="J934">
        <f>_xlfn.XLOOKUP(A934,'Low Unemployment'!A:A,'Low Unemployment'!C:C)</f>
        <v>0</v>
      </c>
      <c r="K934">
        <f>_xlfn.XLOOKUP(A934,'Primary Care Physician'!A:A,'Primary Care Physician'!B:B)</f>
        <v>1283</v>
      </c>
      <c r="L934">
        <f>_xlfn.XLOOKUP(A934,'Primary Care Physician'!A:A,'Primary Care Physician'!C:C)</f>
        <v>1</v>
      </c>
      <c r="M934">
        <f>IFERROR(_xlfn.XLOOKUP(C934,RECAP!E:E,RECAP!F:F),0)</f>
        <v>0</v>
      </c>
      <c r="N934">
        <f>IFERROR(_xlfn.XLOOKUP(Table3[[#This Row],[Full Tract]],'IN QCT'!A:A,'IN QCT'!B:B),0)</f>
        <v>0</v>
      </c>
    </row>
    <row r="935" spans="1:14" x14ac:dyDescent="0.25">
      <c r="A935" t="s">
        <v>2756</v>
      </c>
      <c r="B935" t="s">
        <v>2321</v>
      </c>
      <c r="C935">
        <v>18097322200</v>
      </c>
      <c r="D935">
        <f t="shared" si="14"/>
        <v>3</v>
      </c>
      <c r="E935" s="8">
        <f>_xlfn.XLOOKUP(C935,'High Income'!G:G,'High Income'!C:C)</f>
        <v>103534</v>
      </c>
      <c r="F935">
        <f>_xlfn.XLOOKUP(C935,'High Income'!G:G,'High Income'!H:H)</f>
        <v>1</v>
      </c>
      <c r="G935">
        <f>_xlfn.XLOOKUP(C935,'Low Poverty'!G:G,'Low Poverty'!C:C)</f>
        <v>5.4</v>
      </c>
      <c r="H935">
        <f>_xlfn.XLOOKUP(C935,'Low Poverty'!G:G,'Low Poverty'!H:H)</f>
        <v>1</v>
      </c>
      <c r="I935">
        <f>_xlfn.XLOOKUP(A:A,'Low Unemployment'!A:A,'Low Unemployment'!B:B)</f>
        <v>3.8</v>
      </c>
      <c r="J935">
        <f>_xlfn.XLOOKUP(A935,'Low Unemployment'!A:A,'Low Unemployment'!C:C)</f>
        <v>0</v>
      </c>
      <c r="K935">
        <f>_xlfn.XLOOKUP(A935,'Primary Care Physician'!A:A,'Primary Care Physician'!B:B)</f>
        <v>1283</v>
      </c>
      <c r="L935">
        <f>_xlfn.XLOOKUP(A935,'Primary Care Physician'!A:A,'Primary Care Physician'!C:C)</f>
        <v>1</v>
      </c>
      <c r="M935">
        <f>IFERROR(_xlfn.XLOOKUP(C935,RECAP!E:E,RECAP!F:F),0)</f>
        <v>0</v>
      </c>
      <c r="N935">
        <f>IFERROR(_xlfn.XLOOKUP(Table3[[#This Row],[Full Tract]],'IN QCT'!A:A,'IN QCT'!B:B),0)</f>
        <v>0</v>
      </c>
    </row>
    <row r="936" spans="1:14" x14ac:dyDescent="0.25">
      <c r="A936" t="s">
        <v>2756</v>
      </c>
      <c r="B936" t="s">
        <v>2351</v>
      </c>
      <c r="C936">
        <v>18097322300</v>
      </c>
      <c r="D936">
        <f t="shared" si="14"/>
        <v>2</v>
      </c>
      <c r="E936" s="8">
        <f>_xlfn.XLOOKUP(C936,'High Income'!G:G,'High Income'!C:C)</f>
        <v>108264</v>
      </c>
      <c r="F936">
        <f>_xlfn.XLOOKUP(C936,'High Income'!G:G,'High Income'!H:H)</f>
        <v>1</v>
      </c>
      <c r="G936">
        <f>_xlfn.XLOOKUP(C936,'Low Poverty'!G:G,'Low Poverty'!C:C)</f>
        <v>7.1</v>
      </c>
      <c r="H936">
        <f>_xlfn.XLOOKUP(C936,'Low Poverty'!G:G,'Low Poverty'!H:H)</f>
        <v>0</v>
      </c>
      <c r="I936">
        <f>_xlfn.XLOOKUP(A:A,'Low Unemployment'!A:A,'Low Unemployment'!B:B)</f>
        <v>3.8</v>
      </c>
      <c r="J936">
        <f>_xlfn.XLOOKUP(A936,'Low Unemployment'!A:A,'Low Unemployment'!C:C)</f>
        <v>0</v>
      </c>
      <c r="K936">
        <f>_xlfn.XLOOKUP(A936,'Primary Care Physician'!A:A,'Primary Care Physician'!B:B)</f>
        <v>1283</v>
      </c>
      <c r="L936">
        <f>_xlfn.XLOOKUP(A936,'Primary Care Physician'!A:A,'Primary Care Physician'!C:C)</f>
        <v>1</v>
      </c>
      <c r="M936">
        <f>IFERROR(_xlfn.XLOOKUP(C936,RECAP!E:E,RECAP!F:F),0)</f>
        <v>0</v>
      </c>
      <c r="N936">
        <f>IFERROR(_xlfn.XLOOKUP(Table3[[#This Row],[Full Tract]],'IN QCT'!A:A,'IN QCT'!B:B),0)</f>
        <v>0</v>
      </c>
    </row>
    <row r="937" spans="1:14" x14ac:dyDescent="0.25">
      <c r="A937" t="s">
        <v>2756</v>
      </c>
      <c r="B937" t="s">
        <v>987</v>
      </c>
      <c r="C937">
        <v>18097322400</v>
      </c>
      <c r="D937">
        <f t="shared" si="14"/>
        <v>1</v>
      </c>
      <c r="E937" s="8">
        <f>_xlfn.XLOOKUP(C937,'High Income'!G:G,'High Income'!C:C)</f>
        <v>57109</v>
      </c>
      <c r="F937">
        <f>_xlfn.XLOOKUP(C937,'High Income'!G:G,'High Income'!H:H)</f>
        <v>0</v>
      </c>
      <c r="G937">
        <f>_xlfn.XLOOKUP(C937,'Low Poverty'!G:G,'Low Poverty'!C:C)</f>
        <v>8.6</v>
      </c>
      <c r="H937">
        <f>_xlfn.XLOOKUP(C937,'Low Poverty'!G:G,'Low Poverty'!H:H)</f>
        <v>0</v>
      </c>
      <c r="I937">
        <f>_xlfn.XLOOKUP(A:A,'Low Unemployment'!A:A,'Low Unemployment'!B:B)</f>
        <v>3.8</v>
      </c>
      <c r="J937">
        <f>_xlfn.XLOOKUP(A937,'Low Unemployment'!A:A,'Low Unemployment'!C:C)</f>
        <v>0</v>
      </c>
      <c r="K937">
        <f>_xlfn.XLOOKUP(A937,'Primary Care Physician'!A:A,'Primary Care Physician'!B:B)</f>
        <v>1283</v>
      </c>
      <c r="L937">
        <f>_xlfn.XLOOKUP(A937,'Primary Care Physician'!A:A,'Primary Care Physician'!C:C)</f>
        <v>1</v>
      </c>
      <c r="M937">
        <f>IFERROR(_xlfn.XLOOKUP(C937,RECAP!E:E,RECAP!F:F),0)</f>
        <v>0</v>
      </c>
      <c r="N937">
        <f>IFERROR(_xlfn.XLOOKUP(Table3[[#This Row],[Full Tract]],'IN QCT'!A:A,'IN QCT'!B:B),0)</f>
        <v>0</v>
      </c>
    </row>
    <row r="938" spans="1:14" x14ac:dyDescent="0.25">
      <c r="A938" t="s">
        <v>2756</v>
      </c>
      <c r="B938" t="s">
        <v>349</v>
      </c>
      <c r="C938">
        <v>18097322500</v>
      </c>
      <c r="D938">
        <f t="shared" si="14"/>
        <v>1</v>
      </c>
      <c r="E938" s="8">
        <f>_xlfn.XLOOKUP(C938,'High Income'!G:G,'High Income'!C:C)</f>
        <v>40000</v>
      </c>
      <c r="F938">
        <f>_xlfn.XLOOKUP(C938,'High Income'!G:G,'High Income'!H:H)</f>
        <v>0</v>
      </c>
      <c r="G938">
        <f>_xlfn.XLOOKUP(C938,'Low Poverty'!G:G,'Low Poverty'!C:C)</f>
        <v>20.5</v>
      </c>
      <c r="H938">
        <f>_xlfn.XLOOKUP(C938,'Low Poverty'!G:G,'Low Poverty'!H:H)</f>
        <v>0</v>
      </c>
      <c r="I938">
        <f>_xlfn.XLOOKUP(A:A,'Low Unemployment'!A:A,'Low Unemployment'!B:B)</f>
        <v>3.8</v>
      </c>
      <c r="J938">
        <f>_xlfn.XLOOKUP(A938,'Low Unemployment'!A:A,'Low Unemployment'!C:C)</f>
        <v>0</v>
      </c>
      <c r="K938">
        <f>_xlfn.XLOOKUP(A938,'Primary Care Physician'!A:A,'Primary Care Physician'!B:B)</f>
        <v>1283</v>
      </c>
      <c r="L938">
        <f>_xlfn.XLOOKUP(A938,'Primary Care Physician'!A:A,'Primary Care Physician'!C:C)</f>
        <v>1</v>
      </c>
      <c r="M938">
        <f>IFERROR(_xlfn.XLOOKUP(C938,RECAP!E:E,RECAP!F:F),0)</f>
        <v>0</v>
      </c>
      <c r="N938">
        <f>IFERROR(_xlfn.XLOOKUP(Table3[[#This Row],[Full Tract]],'IN QCT'!A:A,'IN QCT'!B:B),0)</f>
        <v>1</v>
      </c>
    </row>
    <row r="939" spans="1:14" x14ac:dyDescent="0.25">
      <c r="A939" t="s">
        <v>2756</v>
      </c>
      <c r="B939" t="s">
        <v>145</v>
      </c>
      <c r="C939">
        <v>18097322601</v>
      </c>
      <c r="D939">
        <f t="shared" si="14"/>
        <v>1</v>
      </c>
      <c r="E939" s="8">
        <f>_xlfn.XLOOKUP(C939,'High Income'!G:G,'High Income'!C:C)</f>
        <v>27000</v>
      </c>
      <c r="F939">
        <f>_xlfn.XLOOKUP(C939,'High Income'!G:G,'High Income'!H:H)</f>
        <v>0</v>
      </c>
      <c r="G939">
        <f>_xlfn.XLOOKUP(C939,'Low Poverty'!G:G,'Low Poverty'!C:C)</f>
        <v>35.1</v>
      </c>
      <c r="H939">
        <f>_xlfn.XLOOKUP(C939,'Low Poverty'!G:G,'Low Poverty'!H:H)</f>
        <v>0</v>
      </c>
      <c r="I939">
        <f>_xlfn.XLOOKUP(A:A,'Low Unemployment'!A:A,'Low Unemployment'!B:B)</f>
        <v>3.8</v>
      </c>
      <c r="J939">
        <f>_xlfn.XLOOKUP(A939,'Low Unemployment'!A:A,'Low Unemployment'!C:C)</f>
        <v>0</v>
      </c>
      <c r="K939">
        <f>_xlfn.XLOOKUP(A939,'Primary Care Physician'!A:A,'Primary Care Physician'!B:B)</f>
        <v>1283</v>
      </c>
      <c r="L939">
        <f>_xlfn.XLOOKUP(A939,'Primary Care Physician'!A:A,'Primary Care Physician'!C:C)</f>
        <v>1</v>
      </c>
      <c r="M939">
        <f>IFERROR(_xlfn.XLOOKUP(C939,RECAP!E:E,RECAP!F:F),0)</f>
        <v>0</v>
      </c>
      <c r="N939">
        <f>IFERROR(_xlfn.XLOOKUP(Table3[[#This Row],[Full Tract]],'IN QCT'!A:A,'IN QCT'!B:B),0)</f>
        <v>1</v>
      </c>
    </row>
    <row r="940" spans="1:14" x14ac:dyDescent="0.25">
      <c r="A940" t="s">
        <v>2756</v>
      </c>
      <c r="B940" t="s">
        <v>1377</v>
      </c>
      <c r="C940">
        <v>18097322602</v>
      </c>
      <c r="D940">
        <f t="shared" si="14"/>
        <v>2</v>
      </c>
      <c r="E940" s="8">
        <f>_xlfn.XLOOKUP(C940,'High Income'!G:G,'High Income'!C:C)</f>
        <v>67212</v>
      </c>
      <c r="F940">
        <f>_xlfn.XLOOKUP(C940,'High Income'!G:G,'High Income'!H:H)</f>
        <v>0</v>
      </c>
      <c r="G940">
        <f>_xlfn.XLOOKUP(C940,'Low Poverty'!G:G,'Low Poverty'!C:C)</f>
        <v>3.3</v>
      </c>
      <c r="H940">
        <f>_xlfn.XLOOKUP(C940,'Low Poverty'!G:G,'Low Poverty'!H:H)</f>
        <v>1</v>
      </c>
      <c r="I940">
        <f>_xlfn.XLOOKUP(A:A,'Low Unemployment'!A:A,'Low Unemployment'!B:B)</f>
        <v>3.8</v>
      </c>
      <c r="J940">
        <f>_xlfn.XLOOKUP(A940,'Low Unemployment'!A:A,'Low Unemployment'!C:C)</f>
        <v>0</v>
      </c>
      <c r="K940">
        <f>_xlfn.XLOOKUP(A940,'Primary Care Physician'!A:A,'Primary Care Physician'!B:B)</f>
        <v>1283</v>
      </c>
      <c r="L940">
        <f>_xlfn.XLOOKUP(A940,'Primary Care Physician'!A:A,'Primary Care Physician'!C:C)</f>
        <v>1</v>
      </c>
      <c r="M940">
        <f>IFERROR(_xlfn.XLOOKUP(C940,RECAP!E:E,RECAP!F:F),0)</f>
        <v>0</v>
      </c>
      <c r="N940">
        <f>IFERROR(_xlfn.XLOOKUP(Table3[[#This Row],[Full Tract]],'IN QCT'!A:A,'IN QCT'!B:B),0)</f>
        <v>0</v>
      </c>
    </row>
    <row r="941" spans="1:14" x14ac:dyDescent="0.25">
      <c r="A941" t="s">
        <v>2756</v>
      </c>
      <c r="B941" t="s">
        <v>1067</v>
      </c>
      <c r="C941">
        <v>18097322700</v>
      </c>
      <c r="D941">
        <f t="shared" si="14"/>
        <v>1</v>
      </c>
      <c r="E941" s="8">
        <f>_xlfn.XLOOKUP(C941,'High Income'!G:G,'High Income'!C:C)</f>
        <v>59493</v>
      </c>
      <c r="F941">
        <f>_xlfn.XLOOKUP(C941,'High Income'!G:G,'High Income'!H:H)</f>
        <v>0</v>
      </c>
      <c r="G941">
        <f>_xlfn.XLOOKUP(C941,'Low Poverty'!G:G,'Low Poverty'!C:C)</f>
        <v>17.100000000000001</v>
      </c>
      <c r="H941">
        <f>_xlfn.XLOOKUP(C941,'Low Poverty'!G:G,'Low Poverty'!H:H)</f>
        <v>0</v>
      </c>
      <c r="I941">
        <f>_xlfn.XLOOKUP(A:A,'Low Unemployment'!A:A,'Low Unemployment'!B:B)</f>
        <v>3.8</v>
      </c>
      <c r="J941">
        <f>_xlfn.XLOOKUP(A941,'Low Unemployment'!A:A,'Low Unemployment'!C:C)</f>
        <v>0</v>
      </c>
      <c r="K941">
        <f>_xlfn.XLOOKUP(A941,'Primary Care Physician'!A:A,'Primary Care Physician'!B:B)</f>
        <v>1283</v>
      </c>
      <c r="L941">
        <f>_xlfn.XLOOKUP(A941,'Primary Care Physician'!A:A,'Primary Care Physician'!C:C)</f>
        <v>1</v>
      </c>
      <c r="M941">
        <f>IFERROR(_xlfn.XLOOKUP(C941,RECAP!E:E,RECAP!F:F),0)</f>
        <v>0</v>
      </c>
      <c r="N941">
        <f>IFERROR(_xlfn.XLOOKUP(Table3[[#This Row],[Full Tract]],'IN QCT'!A:A,'IN QCT'!B:B),0)</f>
        <v>0</v>
      </c>
    </row>
    <row r="942" spans="1:14" x14ac:dyDescent="0.25">
      <c r="A942" t="s">
        <v>2756</v>
      </c>
      <c r="B942" t="s">
        <v>1527</v>
      </c>
      <c r="C942">
        <v>18097330103</v>
      </c>
      <c r="D942">
        <f t="shared" si="14"/>
        <v>2</v>
      </c>
      <c r="E942" s="8">
        <f>_xlfn.XLOOKUP(C942,'High Income'!G:G,'High Income'!C:C)</f>
        <v>71458</v>
      </c>
      <c r="F942">
        <f>_xlfn.XLOOKUP(C942,'High Income'!G:G,'High Income'!H:H)</f>
        <v>0</v>
      </c>
      <c r="G942">
        <f>_xlfn.XLOOKUP(C942,'Low Poverty'!G:G,'Low Poverty'!C:C)</f>
        <v>5.4</v>
      </c>
      <c r="H942">
        <f>_xlfn.XLOOKUP(C942,'Low Poverty'!G:G,'Low Poverty'!H:H)</f>
        <v>1</v>
      </c>
      <c r="I942">
        <f>_xlfn.XLOOKUP(A:A,'Low Unemployment'!A:A,'Low Unemployment'!B:B)</f>
        <v>3.8</v>
      </c>
      <c r="J942">
        <f>_xlfn.XLOOKUP(A942,'Low Unemployment'!A:A,'Low Unemployment'!C:C)</f>
        <v>0</v>
      </c>
      <c r="K942">
        <f>_xlfn.XLOOKUP(A942,'Primary Care Physician'!A:A,'Primary Care Physician'!B:B)</f>
        <v>1283</v>
      </c>
      <c r="L942">
        <f>_xlfn.XLOOKUP(A942,'Primary Care Physician'!A:A,'Primary Care Physician'!C:C)</f>
        <v>1</v>
      </c>
      <c r="M942">
        <f>IFERROR(_xlfn.XLOOKUP(C942,RECAP!E:E,RECAP!F:F),0)</f>
        <v>0</v>
      </c>
      <c r="N942">
        <f>IFERROR(_xlfn.XLOOKUP(Table3[[#This Row],[Full Tract]],'IN QCT'!A:A,'IN QCT'!B:B),0)</f>
        <v>0</v>
      </c>
    </row>
    <row r="943" spans="1:14" x14ac:dyDescent="0.25">
      <c r="A943" t="s">
        <v>2756</v>
      </c>
      <c r="B943" t="s">
        <v>1313</v>
      </c>
      <c r="C943">
        <v>18097330105</v>
      </c>
      <c r="D943">
        <f t="shared" si="14"/>
        <v>1</v>
      </c>
      <c r="E943" s="8">
        <f>_xlfn.XLOOKUP(C943,'High Income'!G:G,'High Income'!C:C)</f>
        <v>66156</v>
      </c>
      <c r="F943">
        <f>_xlfn.XLOOKUP(C943,'High Income'!G:G,'High Income'!H:H)</f>
        <v>0</v>
      </c>
      <c r="G943">
        <f>_xlfn.XLOOKUP(C943,'Low Poverty'!G:G,'Low Poverty'!C:C)</f>
        <v>11.8</v>
      </c>
      <c r="H943">
        <f>_xlfn.XLOOKUP(C943,'Low Poverty'!G:G,'Low Poverty'!H:H)</f>
        <v>0</v>
      </c>
      <c r="I943">
        <f>_xlfn.XLOOKUP(A:A,'Low Unemployment'!A:A,'Low Unemployment'!B:B)</f>
        <v>3.8</v>
      </c>
      <c r="J943">
        <f>_xlfn.XLOOKUP(A943,'Low Unemployment'!A:A,'Low Unemployment'!C:C)</f>
        <v>0</v>
      </c>
      <c r="K943">
        <f>_xlfn.XLOOKUP(A943,'Primary Care Physician'!A:A,'Primary Care Physician'!B:B)</f>
        <v>1283</v>
      </c>
      <c r="L943">
        <f>_xlfn.XLOOKUP(A943,'Primary Care Physician'!A:A,'Primary Care Physician'!C:C)</f>
        <v>1</v>
      </c>
      <c r="M943">
        <f>IFERROR(_xlfn.XLOOKUP(C943,RECAP!E:E,RECAP!F:F),0)</f>
        <v>0</v>
      </c>
      <c r="N943">
        <f>IFERROR(_xlfn.XLOOKUP(Table3[[#This Row],[Full Tract]],'IN QCT'!A:A,'IN QCT'!B:B),0)</f>
        <v>0</v>
      </c>
    </row>
    <row r="944" spans="1:14" x14ac:dyDescent="0.25">
      <c r="A944" t="s">
        <v>2756</v>
      </c>
      <c r="B944" t="s">
        <v>601</v>
      </c>
      <c r="C944">
        <v>18097330106</v>
      </c>
      <c r="D944">
        <f t="shared" si="14"/>
        <v>1</v>
      </c>
      <c r="E944" s="8">
        <f>_xlfn.XLOOKUP(C944,'High Income'!G:G,'High Income'!C:C)</f>
        <v>46800</v>
      </c>
      <c r="F944">
        <f>_xlfn.XLOOKUP(C944,'High Income'!G:G,'High Income'!H:H)</f>
        <v>0</v>
      </c>
      <c r="G944">
        <f>_xlfn.XLOOKUP(C944,'Low Poverty'!G:G,'Low Poverty'!C:C)</f>
        <v>25.9</v>
      </c>
      <c r="H944">
        <f>_xlfn.XLOOKUP(C944,'Low Poverty'!G:G,'Low Poverty'!H:H)</f>
        <v>0</v>
      </c>
      <c r="I944">
        <f>_xlfn.XLOOKUP(A:A,'Low Unemployment'!A:A,'Low Unemployment'!B:B)</f>
        <v>3.8</v>
      </c>
      <c r="J944">
        <f>_xlfn.XLOOKUP(A944,'Low Unemployment'!A:A,'Low Unemployment'!C:C)</f>
        <v>0</v>
      </c>
      <c r="K944">
        <f>_xlfn.XLOOKUP(A944,'Primary Care Physician'!A:A,'Primary Care Physician'!B:B)</f>
        <v>1283</v>
      </c>
      <c r="L944">
        <f>_xlfn.XLOOKUP(A944,'Primary Care Physician'!A:A,'Primary Care Physician'!C:C)</f>
        <v>1</v>
      </c>
      <c r="M944">
        <f>IFERROR(_xlfn.XLOOKUP(C944,RECAP!E:E,RECAP!F:F),0)</f>
        <v>0</v>
      </c>
      <c r="N944">
        <f>IFERROR(_xlfn.XLOOKUP(Table3[[#This Row],[Full Tract]],'IN QCT'!A:A,'IN QCT'!B:B),0)</f>
        <v>1</v>
      </c>
    </row>
    <row r="945" spans="1:14" x14ac:dyDescent="0.25">
      <c r="A945" t="s">
        <v>2756</v>
      </c>
      <c r="B945" t="s">
        <v>2449</v>
      </c>
      <c r="C945">
        <v>18097330107</v>
      </c>
      <c r="D945">
        <f t="shared" si="14"/>
        <v>3</v>
      </c>
      <c r="E945" s="8">
        <f>_xlfn.XLOOKUP(C945,'High Income'!G:G,'High Income'!C:C)</f>
        <v>121216</v>
      </c>
      <c r="F945">
        <f>_xlfn.XLOOKUP(C945,'High Income'!G:G,'High Income'!H:H)</f>
        <v>1</v>
      </c>
      <c r="G945">
        <f>_xlfn.XLOOKUP(C945,'Low Poverty'!G:G,'Low Poverty'!C:C)</f>
        <v>4.3</v>
      </c>
      <c r="H945">
        <f>_xlfn.XLOOKUP(C945,'Low Poverty'!G:G,'Low Poverty'!H:H)</f>
        <v>1</v>
      </c>
      <c r="I945">
        <f>_xlfn.XLOOKUP(A:A,'Low Unemployment'!A:A,'Low Unemployment'!B:B)</f>
        <v>3.8</v>
      </c>
      <c r="J945">
        <f>_xlfn.XLOOKUP(A945,'Low Unemployment'!A:A,'Low Unemployment'!C:C)</f>
        <v>0</v>
      </c>
      <c r="K945">
        <f>_xlfn.XLOOKUP(A945,'Primary Care Physician'!A:A,'Primary Care Physician'!B:B)</f>
        <v>1283</v>
      </c>
      <c r="L945">
        <f>_xlfn.XLOOKUP(A945,'Primary Care Physician'!A:A,'Primary Care Physician'!C:C)</f>
        <v>1</v>
      </c>
      <c r="M945">
        <f>IFERROR(_xlfn.XLOOKUP(C945,RECAP!E:E,RECAP!F:F),0)</f>
        <v>0</v>
      </c>
      <c r="N945">
        <f>IFERROR(_xlfn.XLOOKUP(Table3[[#This Row],[Full Tract]],'IN QCT'!A:A,'IN QCT'!B:B),0)</f>
        <v>0</v>
      </c>
    </row>
    <row r="946" spans="1:14" x14ac:dyDescent="0.25">
      <c r="A946" t="s">
        <v>2756</v>
      </c>
      <c r="B946" t="s">
        <v>2555</v>
      </c>
      <c r="C946">
        <v>18097330108</v>
      </c>
      <c r="D946">
        <f t="shared" si="14"/>
        <v>3</v>
      </c>
      <c r="E946" s="8">
        <f>_xlfn.XLOOKUP(C946,'High Income'!G:G,'High Income'!C:C)</f>
        <v>145602</v>
      </c>
      <c r="F946">
        <f>_xlfn.XLOOKUP(C946,'High Income'!G:G,'High Income'!H:H)</f>
        <v>1</v>
      </c>
      <c r="G946">
        <f>_xlfn.XLOOKUP(C946,'Low Poverty'!G:G,'Low Poverty'!C:C)</f>
        <v>2.2000000000000002</v>
      </c>
      <c r="H946">
        <f>_xlfn.XLOOKUP(C946,'Low Poverty'!G:G,'Low Poverty'!H:H)</f>
        <v>1</v>
      </c>
      <c r="I946">
        <f>_xlfn.XLOOKUP(A:A,'Low Unemployment'!A:A,'Low Unemployment'!B:B)</f>
        <v>3.8</v>
      </c>
      <c r="J946">
        <f>_xlfn.XLOOKUP(A946,'Low Unemployment'!A:A,'Low Unemployment'!C:C)</f>
        <v>0</v>
      </c>
      <c r="K946">
        <f>_xlfn.XLOOKUP(A946,'Primary Care Physician'!A:A,'Primary Care Physician'!B:B)</f>
        <v>1283</v>
      </c>
      <c r="L946">
        <f>_xlfn.XLOOKUP(A946,'Primary Care Physician'!A:A,'Primary Care Physician'!C:C)</f>
        <v>1</v>
      </c>
      <c r="M946">
        <f>IFERROR(_xlfn.XLOOKUP(C946,RECAP!E:E,RECAP!F:F),0)</f>
        <v>0</v>
      </c>
      <c r="N946">
        <f>IFERROR(_xlfn.XLOOKUP(Table3[[#This Row],[Full Tract]],'IN QCT'!A:A,'IN QCT'!B:B),0)</f>
        <v>0</v>
      </c>
    </row>
    <row r="947" spans="1:14" x14ac:dyDescent="0.25">
      <c r="A947" t="s">
        <v>2756</v>
      </c>
      <c r="B947" t="s">
        <v>2045</v>
      </c>
      <c r="C947">
        <v>18097330109</v>
      </c>
      <c r="D947">
        <f t="shared" si="14"/>
        <v>3</v>
      </c>
      <c r="E947" s="8">
        <f>_xlfn.XLOOKUP(C947,'High Income'!G:G,'High Income'!C:C)</f>
        <v>86735</v>
      </c>
      <c r="F947">
        <f>_xlfn.XLOOKUP(C947,'High Income'!G:G,'High Income'!H:H)</f>
        <v>1</v>
      </c>
      <c r="G947">
        <f>_xlfn.XLOOKUP(C947,'Low Poverty'!G:G,'Low Poverty'!C:C)</f>
        <v>1.5</v>
      </c>
      <c r="H947">
        <f>_xlfn.XLOOKUP(C947,'Low Poverty'!G:G,'Low Poverty'!H:H)</f>
        <v>1</v>
      </c>
      <c r="I947">
        <f>_xlfn.XLOOKUP(A:A,'Low Unemployment'!A:A,'Low Unemployment'!B:B)</f>
        <v>3.8</v>
      </c>
      <c r="J947">
        <f>_xlfn.XLOOKUP(A947,'Low Unemployment'!A:A,'Low Unemployment'!C:C)</f>
        <v>0</v>
      </c>
      <c r="K947">
        <f>_xlfn.XLOOKUP(A947,'Primary Care Physician'!A:A,'Primary Care Physician'!B:B)</f>
        <v>1283</v>
      </c>
      <c r="L947">
        <f>_xlfn.XLOOKUP(A947,'Primary Care Physician'!A:A,'Primary Care Physician'!C:C)</f>
        <v>1</v>
      </c>
      <c r="M947">
        <f>IFERROR(_xlfn.XLOOKUP(C947,RECAP!E:E,RECAP!F:F),0)</f>
        <v>0</v>
      </c>
      <c r="N947">
        <f>IFERROR(_xlfn.XLOOKUP(Table3[[#This Row],[Full Tract]],'IN QCT'!A:A,'IN QCT'!B:B),0)</f>
        <v>0</v>
      </c>
    </row>
    <row r="948" spans="1:14" x14ac:dyDescent="0.25">
      <c r="A948" t="s">
        <v>2756</v>
      </c>
      <c r="B948" t="s">
        <v>2585</v>
      </c>
      <c r="C948">
        <v>18097330203</v>
      </c>
      <c r="D948">
        <f t="shared" si="14"/>
        <v>3</v>
      </c>
      <c r="E948" s="8">
        <f>_xlfn.XLOOKUP(C948,'High Income'!G:G,'High Income'!C:C)</f>
        <v>188984</v>
      </c>
      <c r="F948">
        <f>_xlfn.XLOOKUP(C948,'High Income'!G:G,'High Income'!H:H)</f>
        <v>1</v>
      </c>
      <c r="G948">
        <f>_xlfn.XLOOKUP(C948,'Low Poverty'!G:G,'Low Poverty'!C:C)</f>
        <v>3.1</v>
      </c>
      <c r="H948">
        <f>_xlfn.XLOOKUP(C948,'Low Poverty'!G:G,'Low Poverty'!H:H)</f>
        <v>1</v>
      </c>
      <c r="I948">
        <f>_xlfn.XLOOKUP(A:A,'Low Unemployment'!A:A,'Low Unemployment'!B:B)</f>
        <v>3.8</v>
      </c>
      <c r="J948">
        <f>_xlfn.XLOOKUP(A948,'Low Unemployment'!A:A,'Low Unemployment'!C:C)</f>
        <v>0</v>
      </c>
      <c r="K948">
        <f>_xlfn.XLOOKUP(A948,'Primary Care Physician'!A:A,'Primary Care Physician'!B:B)</f>
        <v>1283</v>
      </c>
      <c r="L948">
        <f>_xlfn.XLOOKUP(A948,'Primary Care Physician'!A:A,'Primary Care Physician'!C:C)</f>
        <v>1</v>
      </c>
      <c r="M948">
        <f>IFERROR(_xlfn.XLOOKUP(C948,RECAP!E:E,RECAP!F:F),0)</f>
        <v>0</v>
      </c>
      <c r="N948">
        <f>IFERROR(_xlfn.XLOOKUP(Table3[[#This Row],[Full Tract]],'IN QCT'!A:A,'IN QCT'!B:B),0)</f>
        <v>0</v>
      </c>
    </row>
    <row r="949" spans="1:14" x14ac:dyDescent="0.25">
      <c r="A949" t="s">
        <v>2756</v>
      </c>
      <c r="B949" t="s">
        <v>2455</v>
      </c>
      <c r="C949">
        <v>18097330204</v>
      </c>
      <c r="D949">
        <f t="shared" si="14"/>
        <v>3</v>
      </c>
      <c r="E949" s="8">
        <f>_xlfn.XLOOKUP(C949,'High Income'!G:G,'High Income'!C:C)</f>
        <v>121935</v>
      </c>
      <c r="F949">
        <f>_xlfn.XLOOKUP(C949,'High Income'!G:G,'High Income'!H:H)</f>
        <v>1</v>
      </c>
      <c r="G949">
        <f>_xlfn.XLOOKUP(C949,'Low Poverty'!G:G,'Low Poverty'!C:C)</f>
        <v>0.7</v>
      </c>
      <c r="H949">
        <f>_xlfn.XLOOKUP(C949,'Low Poverty'!G:G,'Low Poverty'!H:H)</f>
        <v>1</v>
      </c>
      <c r="I949">
        <f>_xlfn.XLOOKUP(A:A,'Low Unemployment'!A:A,'Low Unemployment'!B:B)</f>
        <v>3.8</v>
      </c>
      <c r="J949">
        <f>_xlfn.XLOOKUP(A949,'Low Unemployment'!A:A,'Low Unemployment'!C:C)</f>
        <v>0</v>
      </c>
      <c r="K949">
        <f>_xlfn.XLOOKUP(A949,'Primary Care Physician'!A:A,'Primary Care Physician'!B:B)</f>
        <v>1283</v>
      </c>
      <c r="L949">
        <f>_xlfn.XLOOKUP(A949,'Primary Care Physician'!A:A,'Primary Care Physician'!C:C)</f>
        <v>1</v>
      </c>
      <c r="M949">
        <f>IFERROR(_xlfn.XLOOKUP(C949,RECAP!E:E,RECAP!F:F),0)</f>
        <v>0</v>
      </c>
      <c r="N949">
        <f>IFERROR(_xlfn.XLOOKUP(Table3[[#This Row],[Full Tract]],'IN QCT'!A:A,'IN QCT'!B:B),0)</f>
        <v>0</v>
      </c>
    </row>
    <row r="950" spans="1:14" x14ac:dyDescent="0.25">
      <c r="A950" t="s">
        <v>2756</v>
      </c>
      <c r="B950" t="s">
        <v>2543</v>
      </c>
      <c r="C950">
        <v>18097330206</v>
      </c>
      <c r="D950">
        <f t="shared" si="14"/>
        <v>3</v>
      </c>
      <c r="E950" s="8">
        <f>_xlfn.XLOOKUP(C950,'High Income'!G:G,'High Income'!C:C)</f>
        <v>139830</v>
      </c>
      <c r="F950">
        <f>_xlfn.XLOOKUP(C950,'High Income'!G:G,'High Income'!H:H)</f>
        <v>1</v>
      </c>
      <c r="G950">
        <f>_xlfn.XLOOKUP(C950,'Low Poverty'!G:G,'Low Poverty'!C:C)</f>
        <v>0.8</v>
      </c>
      <c r="H950">
        <f>_xlfn.XLOOKUP(C950,'Low Poverty'!G:G,'Low Poverty'!H:H)</f>
        <v>1</v>
      </c>
      <c r="I950">
        <f>_xlfn.XLOOKUP(A:A,'Low Unemployment'!A:A,'Low Unemployment'!B:B)</f>
        <v>3.8</v>
      </c>
      <c r="J950">
        <f>_xlfn.XLOOKUP(A950,'Low Unemployment'!A:A,'Low Unemployment'!C:C)</f>
        <v>0</v>
      </c>
      <c r="K950">
        <f>_xlfn.XLOOKUP(A950,'Primary Care Physician'!A:A,'Primary Care Physician'!B:B)</f>
        <v>1283</v>
      </c>
      <c r="L950">
        <f>_xlfn.XLOOKUP(A950,'Primary Care Physician'!A:A,'Primary Care Physician'!C:C)</f>
        <v>1</v>
      </c>
      <c r="M950">
        <f>IFERROR(_xlfn.XLOOKUP(C950,RECAP!E:E,RECAP!F:F),0)</f>
        <v>0</v>
      </c>
      <c r="N950">
        <f>IFERROR(_xlfn.XLOOKUP(Table3[[#This Row],[Full Tract]],'IN QCT'!A:A,'IN QCT'!B:B),0)</f>
        <v>0</v>
      </c>
    </row>
    <row r="951" spans="1:14" x14ac:dyDescent="0.25">
      <c r="A951" t="s">
        <v>2756</v>
      </c>
      <c r="B951" t="s">
        <v>2181</v>
      </c>
      <c r="C951">
        <v>18097330208</v>
      </c>
      <c r="D951">
        <f t="shared" si="14"/>
        <v>3</v>
      </c>
      <c r="E951" s="8">
        <f>_xlfn.XLOOKUP(C951,'High Income'!G:G,'High Income'!C:C)</f>
        <v>93380</v>
      </c>
      <c r="F951">
        <f>_xlfn.XLOOKUP(C951,'High Income'!G:G,'High Income'!H:H)</f>
        <v>1</v>
      </c>
      <c r="G951">
        <f>_xlfn.XLOOKUP(C951,'Low Poverty'!G:G,'Low Poverty'!C:C)</f>
        <v>3</v>
      </c>
      <c r="H951">
        <f>_xlfn.XLOOKUP(C951,'Low Poverty'!G:G,'Low Poverty'!H:H)</f>
        <v>1</v>
      </c>
      <c r="I951">
        <f>_xlfn.XLOOKUP(A:A,'Low Unemployment'!A:A,'Low Unemployment'!B:B)</f>
        <v>3.8</v>
      </c>
      <c r="J951">
        <f>_xlfn.XLOOKUP(A951,'Low Unemployment'!A:A,'Low Unemployment'!C:C)</f>
        <v>0</v>
      </c>
      <c r="K951">
        <f>_xlfn.XLOOKUP(A951,'Primary Care Physician'!A:A,'Primary Care Physician'!B:B)</f>
        <v>1283</v>
      </c>
      <c r="L951">
        <f>_xlfn.XLOOKUP(A951,'Primary Care Physician'!A:A,'Primary Care Physician'!C:C)</f>
        <v>1</v>
      </c>
      <c r="M951">
        <f>IFERROR(_xlfn.XLOOKUP(C951,RECAP!E:E,RECAP!F:F),0)</f>
        <v>0</v>
      </c>
      <c r="N951">
        <f>IFERROR(_xlfn.XLOOKUP(Table3[[#This Row],[Full Tract]],'IN QCT'!A:A,'IN QCT'!B:B),0)</f>
        <v>0</v>
      </c>
    </row>
    <row r="952" spans="1:14" x14ac:dyDescent="0.25">
      <c r="A952" t="s">
        <v>2756</v>
      </c>
      <c r="B952" t="s">
        <v>1785</v>
      </c>
      <c r="C952">
        <v>18097330210</v>
      </c>
      <c r="D952">
        <f t="shared" si="14"/>
        <v>2</v>
      </c>
      <c r="E952" s="8">
        <f>_xlfn.XLOOKUP(C952,'High Income'!G:G,'High Income'!C:C)</f>
        <v>78710</v>
      </c>
      <c r="F952">
        <f>_xlfn.XLOOKUP(C952,'High Income'!G:G,'High Income'!H:H)</f>
        <v>0</v>
      </c>
      <c r="G952">
        <f>_xlfn.XLOOKUP(C952,'Low Poverty'!G:G,'Low Poverty'!C:C)</f>
        <v>3.2</v>
      </c>
      <c r="H952">
        <f>_xlfn.XLOOKUP(C952,'Low Poverty'!G:G,'Low Poverty'!H:H)</f>
        <v>1</v>
      </c>
      <c r="I952">
        <f>_xlfn.XLOOKUP(A:A,'Low Unemployment'!A:A,'Low Unemployment'!B:B)</f>
        <v>3.8</v>
      </c>
      <c r="J952">
        <f>_xlfn.XLOOKUP(A952,'Low Unemployment'!A:A,'Low Unemployment'!C:C)</f>
        <v>0</v>
      </c>
      <c r="K952">
        <f>_xlfn.XLOOKUP(A952,'Primary Care Physician'!A:A,'Primary Care Physician'!B:B)</f>
        <v>1283</v>
      </c>
      <c r="L952">
        <f>_xlfn.XLOOKUP(A952,'Primary Care Physician'!A:A,'Primary Care Physician'!C:C)</f>
        <v>1</v>
      </c>
      <c r="M952">
        <f>IFERROR(_xlfn.XLOOKUP(C952,RECAP!E:E,RECAP!F:F),0)</f>
        <v>0</v>
      </c>
      <c r="N952">
        <f>IFERROR(_xlfn.XLOOKUP(Table3[[#This Row],[Full Tract]],'IN QCT'!A:A,'IN QCT'!B:B),0)</f>
        <v>0</v>
      </c>
    </row>
    <row r="953" spans="1:14" x14ac:dyDescent="0.25">
      <c r="A953" t="s">
        <v>2756</v>
      </c>
      <c r="B953" t="s">
        <v>671</v>
      </c>
      <c r="C953">
        <v>18097330211</v>
      </c>
      <c r="D953">
        <f t="shared" si="14"/>
        <v>1</v>
      </c>
      <c r="E953" s="8">
        <f>_xlfn.XLOOKUP(C953,'High Income'!G:G,'High Income'!C:C)</f>
        <v>49428</v>
      </c>
      <c r="F953">
        <f>_xlfn.XLOOKUP(C953,'High Income'!G:G,'High Income'!H:H)</f>
        <v>0</v>
      </c>
      <c r="G953">
        <f>_xlfn.XLOOKUP(C953,'Low Poverty'!G:G,'Low Poverty'!C:C)</f>
        <v>17.3</v>
      </c>
      <c r="H953">
        <f>_xlfn.XLOOKUP(C953,'Low Poverty'!G:G,'Low Poverty'!H:H)</f>
        <v>0</v>
      </c>
      <c r="I953">
        <f>_xlfn.XLOOKUP(A:A,'Low Unemployment'!A:A,'Low Unemployment'!B:B)</f>
        <v>3.8</v>
      </c>
      <c r="J953">
        <f>_xlfn.XLOOKUP(A953,'Low Unemployment'!A:A,'Low Unemployment'!C:C)</f>
        <v>0</v>
      </c>
      <c r="K953">
        <f>_xlfn.XLOOKUP(A953,'Primary Care Physician'!A:A,'Primary Care Physician'!B:B)</f>
        <v>1283</v>
      </c>
      <c r="L953">
        <f>_xlfn.XLOOKUP(A953,'Primary Care Physician'!A:A,'Primary Care Physician'!C:C)</f>
        <v>1</v>
      </c>
      <c r="M953">
        <f>IFERROR(_xlfn.XLOOKUP(C953,RECAP!E:E,RECAP!F:F),0)</f>
        <v>0</v>
      </c>
      <c r="N953">
        <f>IFERROR(_xlfn.XLOOKUP(Table3[[#This Row],[Full Tract]],'IN QCT'!A:A,'IN QCT'!B:B),0)</f>
        <v>1</v>
      </c>
    </row>
    <row r="954" spans="1:14" x14ac:dyDescent="0.25">
      <c r="A954" t="s">
        <v>2756</v>
      </c>
      <c r="B954" t="s">
        <v>1911</v>
      </c>
      <c r="C954">
        <v>18097330212</v>
      </c>
      <c r="D954">
        <f t="shared" si="14"/>
        <v>1</v>
      </c>
      <c r="E954" s="8">
        <f>_xlfn.XLOOKUP(C954,'High Income'!G:G,'High Income'!C:C)</f>
        <v>82404</v>
      </c>
      <c r="F954">
        <f>_xlfn.XLOOKUP(C954,'High Income'!G:G,'High Income'!H:H)</f>
        <v>0</v>
      </c>
      <c r="G954">
        <f>_xlfn.XLOOKUP(C954,'Low Poverty'!G:G,'Low Poverty'!C:C)</f>
        <v>10.7</v>
      </c>
      <c r="H954">
        <f>_xlfn.XLOOKUP(C954,'Low Poverty'!G:G,'Low Poverty'!H:H)</f>
        <v>0</v>
      </c>
      <c r="I954">
        <f>_xlfn.XLOOKUP(A:A,'Low Unemployment'!A:A,'Low Unemployment'!B:B)</f>
        <v>3.8</v>
      </c>
      <c r="J954">
        <f>_xlfn.XLOOKUP(A954,'Low Unemployment'!A:A,'Low Unemployment'!C:C)</f>
        <v>0</v>
      </c>
      <c r="K954">
        <f>_xlfn.XLOOKUP(A954,'Primary Care Physician'!A:A,'Primary Care Physician'!B:B)</f>
        <v>1283</v>
      </c>
      <c r="L954">
        <f>_xlfn.XLOOKUP(A954,'Primary Care Physician'!A:A,'Primary Care Physician'!C:C)</f>
        <v>1</v>
      </c>
      <c r="M954">
        <f>IFERROR(_xlfn.XLOOKUP(C954,RECAP!E:E,RECAP!F:F),0)</f>
        <v>0</v>
      </c>
      <c r="N954">
        <f>IFERROR(_xlfn.XLOOKUP(Table3[[#This Row],[Full Tract]],'IN QCT'!A:A,'IN QCT'!B:B),0)</f>
        <v>0</v>
      </c>
    </row>
    <row r="955" spans="1:14" x14ac:dyDescent="0.25">
      <c r="A955" t="s">
        <v>2756</v>
      </c>
      <c r="B955" t="s">
        <v>2225</v>
      </c>
      <c r="C955">
        <v>18097330213</v>
      </c>
      <c r="D955">
        <f t="shared" si="14"/>
        <v>3</v>
      </c>
      <c r="E955" s="8">
        <f>_xlfn.XLOOKUP(C955,'High Income'!G:G,'High Income'!C:C)</f>
        <v>95694</v>
      </c>
      <c r="F955">
        <f>_xlfn.XLOOKUP(C955,'High Income'!G:G,'High Income'!H:H)</f>
        <v>1</v>
      </c>
      <c r="G955">
        <f>_xlfn.XLOOKUP(C955,'Low Poverty'!G:G,'Low Poverty'!C:C)</f>
        <v>6</v>
      </c>
      <c r="H955">
        <f>_xlfn.XLOOKUP(C955,'Low Poverty'!G:G,'Low Poverty'!H:H)</f>
        <v>1</v>
      </c>
      <c r="I955">
        <f>_xlfn.XLOOKUP(A:A,'Low Unemployment'!A:A,'Low Unemployment'!B:B)</f>
        <v>3.8</v>
      </c>
      <c r="J955">
        <f>_xlfn.XLOOKUP(A955,'Low Unemployment'!A:A,'Low Unemployment'!C:C)</f>
        <v>0</v>
      </c>
      <c r="K955">
        <f>_xlfn.XLOOKUP(A955,'Primary Care Physician'!A:A,'Primary Care Physician'!B:B)</f>
        <v>1283</v>
      </c>
      <c r="L955">
        <f>_xlfn.XLOOKUP(A955,'Primary Care Physician'!A:A,'Primary Care Physician'!C:C)</f>
        <v>1</v>
      </c>
      <c r="M955">
        <f>IFERROR(_xlfn.XLOOKUP(C955,RECAP!E:E,RECAP!F:F),0)</f>
        <v>0</v>
      </c>
      <c r="N955">
        <f>IFERROR(_xlfn.XLOOKUP(Table3[[#This Row],[Full Tract]],'IN QCT'!A:A,'IN QCT'!B:B),0)</f>
        <v>0</v>
      </c>
    </row>
    <row r="956" spans="1:14" x14ac:dyDescent="0.25">
      <c r="A956" t="s">
        <v>2756</v>
      </c>
      <c r="B956" t="s">
        <v>2333</v>
      </c>
      <c r="C956">
        <v>18097330401</v>
      </c>
      <c r="D956">
        <f t="shared" si="14"/>
        <v>3</v>
      </c>
      <c r="E956" s="8">
        <f>_xlfn.XLOOKUP(C956,'High Income'!G:G,'High Income'!C:C)</f>
        <v>104612</v>
      </c>
      <c r="F956">
        <f>_xlfn.XLOOKUP(C956,'High Income'!G:G,'High Income'!H:H)</f>
        <v>1</v>
      </c>
      <c r="G956">
        <f>_xlfn.XLOOKUP(C956,'Low Poverty'!G:G,'Low Poverty'!C:C)</f>
        <v>1.4</v>
      </c>
      <c r="H956">
        <f>_xlfn.XLOOKUP(C956,'Low Poverty'!G:G,'Low Poverty'!H:H)</f>
        <v>1</v>
      </c>
      <c r="I956">
        <f>_xlfn.XLOOKUP(A:A,'Low Unemployment'!A:A,'Low Unemployment'!B:B)</f>
        <v>3.8</v>
      </c>
      <c r="J956">
        <f>_xlfn.XLOOKUP(A956,'Low Unemployment'!A:A,'Low Unemployment'!C:C)</f>
        <v>0</v>
      </c>
      <c r="K956">
        <f>_xlfn.XLOOKUP(A956,'Primary Care Physician'!A:A,'Primary Care Physician'!B:B)</f>
        <v>1283</v>
      </c>
      <c r="L956">
        <f>_xlfn.XLOOKUP(A956,'Primary Care Physician'!A:A,'Primary Care Physician'!C:C)</f>
        <v>1</v>
      </c>
      <c r="M956">
        <f>IFERROR(_xlfn.XLOOKUP(C956,RECAP!E:E,RECAP!F:F),0)</f>
        <v>0</v>
      </c>
      <c r="N956">
        <f>IFERROR(_xlfn.XLOOKUP(Table3[[#This Row],[Full Tract]],'IN QCT'!A:A,'IN QCT'!B:B),0)</f>
        <v>0</v>
      </c>
    </row>
    <row r="957" spans="1:14" x14ac:dyDescent="0.25">
      <c r="A957" t="s">
        <v>2756</v>
      </c>
      <c r="B957" t="s">
        <v>1591</v>
      </c>
      <c r="C957">
        <v>18097330500</v>
      </c>
      <c r="D957">
        <f t="shared" si="14"/>
        <v>1</v>
      </c>
      <c r="E957" s="8">
        <f>_xlfn.XLOOKUP(C957,'High Income'!G:G,'High Income'!C:C)</f>
        <v>72984</v>
      </c>
      <c r="F957">
        <f>_xlfn.XLOOKUP(C957,'High Income'!G:G,'High Income'!H:H)</f>
        <v>0</v>
      </c>
      <c r="G957">
        <f>_xlfn.XLOOKUP(C957,'Low Poverty'!G:G,'Low Poverty'!C:C)</f>
        <v>8.9</v>
      </c>
      <c r="H957">
        <f>_xlfn.XLOOKUP(C957,'Low Poverty'!G:G,'Low Poverty'!H:H)</f>
        <v>0</v>
      </c>
      <c r="I957">
        <f>_xlfn.XLOOKUP(A:A,'Low Unemployment'!A:A,'Low Unemployment'!B:B)</f>
        <v>3.8</v>
      </c>
      <c r="J957">
        <f>_xlfn.XLOOKUP(A957,'Low Unemployment'!A:A,'Low Unemployment'!C:C)</f>
        <v>0</v>
      </c>
      <c r="K957">
        <f>_xlfn.XLOOKUP(A957,'Primary Care Physician'!A:A,'Primary Care Physician'!B:B)</f>
        <v>1283</v>
      </c>
      <c r="L957">
        <f>_xlfn.XLOOKUP(A957,'Primary Care Physician'!A:A,'Primary Care Physician'!C:C)</f>
        <v>1</v>
      </c>
      <c r="M957">
        <f>IFERROR(_xlfn.XLOOKUP(C957,RECAP!E:E,RECAP!F:F),0)</f>
        <v>0</v>
      </c>
      <c r="N957">
        <f>IFERROR(_xlfn.XLOOKUP(Table3[[#This Row],[Full Tract]],'IN QCT'!A:A,'IN QCT'!B:B),0)</f>
        <v>0</v>
      </c>
    </row>
    <row r="958" spans="1:14" x14ac:dyDescent="0.25">
      <c r="A958" t="s">
        <v>2756</v>
      </c>
      <c r="B958" t="s">
        <v>673</v>
      </c>
      <c r="C958">
        <v>18097330600</v>
      </c>
      <c r="D958">
        <f t="shared" si="14"/>
        <v>1</v>
      </c>
      <c r="E958" s="8">
        <f>_xlfn.XLOOKUP(C958,'High Income'!G:G,'High Income'!C:C)</f>
        <v>49560</v>
      </c>
      <c r="F958">
        <f>_xlfn.XLOOKUP(C958,'High Income'!G:G,'High Income'!H:H)</f>
        <v>0</v>
      </c>
      <c r="G958">
        <f>_xlfn.XLOOKUP(C958,'Low Poverty'!G:G,'Low Poverty'!C:C)</f>
        <v>13.6</v>
      </c>
      <c r="H958">
        <f>_xlfn.XLOOKUP(C958,'Low Poverty'!G:G,'Low Poverty'!H:H)</f>
        <v>0</v>
      </c>
      <c r="I958">
        <f>_xlfn.XLOOKUP(A:A,'Low Unemployment'!A:A,'Low Unemployment'!B:B)</f>
        <v>3.8</v>
      </c>
      <c r="J958">
        <f>_xlfn.XLOOKUP(A958,'Low Unemployment'!A:A,'Low Unemployment'!C:C)</f>
        <v>0</v>
      </c>
      <c r="K958">
        <f>_xlfn.XLOOKUP(A958,'Primary Care Physician'!A:A,'Primary Care Physician'!B:B)</f>
        <v>1283</v>
      </c>
      <c r="L958">
        <f>_xlfn.XLOOKUP(A958,'Primary Care Physician'!A:A,'Primary Care Physician'!C:C)</f>
        <v>1</v>
      </c>
      <c r="M958">
        <f>IFERROR(_xlfn.XLOOKUP(C958,RECAP!E:E,RECAP!F:F),0)</f>
        <v>0</v>
      </c>
      <c r="N958">
        <f>IFERROR(_xlfn.XLOOKUP(Table3[[#This Row],[Full Tract]],'IN QCT'!A:A,'IN QCT'!B:B),0)</f>
        <v>1</v>
      </c>
    </row>
    <row r="959" spans="1:14" x14ac:dyDescent="0.25">
      <c r="A959" t="s">
        <v>2756</v>
      </c>
      <c r="B959" t="s">
        <v>233</v>
      </c>
      <c r="C959">
        <v>18097330701</v>
      </c>
      <c r="D959">
        <f t="shared" si="14"/>
        <v>1</v>
      </c>
      <c r="E959" s="8">
        <f>_xlfn.XLOOKUP(C959,'High Income'!G:G,'High Income'!C:C)</f>
        <v>35021</v>
      </c>
      <c r="F959">
        <f>_xlfn.XLOOKUP(C959,'High Income'!G:G,'High Income'!H:H)</f>
        <v>0</v>
      </c>
      <c r="G959">
        <f>_xlfn.XLOOKUP(C959,'Low Poverty'!G:G,'Low Poverty'!C:C)</f>
        <v>6.7</v>
      </c>
      <c r="H959">
        <f>_xlfn.XLOOKUP(C959,'Low Poverty'!G:G,'Low Poverty'!H:H)</f>
        <v>0</v>
      </c>
      <c r="I959">
        <f>_xlfn.XLOOKUP(A:A,'Low Unemployment'!A:A,'Low Unemployment'!B:B)</f>
        <v>3.8</v>
      </c>
      <c r="J959">
        <f>_xlfn.XLOOKUP(A959,'Low Unemployment'!A:A,'Low Unemployment'!C:C)</f>
        <v>0</v>
      </c>
      <c r="K959">
        <f>_xlfn.XLOOKUP(A959,'Primary Care Physician'!A:A,'Primary Care Physician'!B:B)</f>
        <v>1283</v>
      </c>
      <c r="L959">
        <f>_xlfn.XLOOKUP(A959,'Primary Care Physician'!A:A,'Primary Care Physician'!C:C)</f>
        <v>1</v>
      </c>
      <c r="M959">
        <f>IFERROR(_xlfn.XLOOKUP(C959,RECAP!E:E,RECAP!F:F),0)</f>
        <v>0</v>
      </c>
      <c r="N959">
        <f>IFERROR(_xlfn.XLOOKUP(Table3[[#This Row],[Full Tract]],'IN QCT'!A:A,'IN QCT'!B:B),0)</f>
        <v>0</v>
      </c>
    </row>
    <row r="960" spans="1:14" x14ac:dyDescent="0.25">
      <c r="A960" t="s">
        <v>2756</v>
      </c>
      <c r="B960" t="s">
        <v>791</v>
      </c>
      <c r="C960">
        <v>18097330702</v>
      </c>
      <c r="D960">
        <f t="shared" si="14"/>
        <v>1</v>
      </c>
      <c r="E960" s="8">
        <f>_xlfn.XLOOKUP(C960,'High Income'!G:G,'High Income'!C:C)</f>
        <v>52929</v>
      </c>
      <c r="F960">
        <f>_xlfn.XLOOKUP(C960,'High Income'!G:G,'High Income'!H:H)</f>
        <v>0</v>
      </c>
      <c r="G960">
        <f>_xlfn.XLOOKUP(C960,'Low Poverty'!G:G,'Low Poverty'!C:C)</f>
        <v>25.5</v>
      </c>
      <c r="H960">
        <f>_xlfn.XLOOKUP(C960,'Low Poverty'!G:G,'Low Poverty'!H:H)</f>
        <v>0</v>
      </c>
      <c r="I960">
        <f>_xlfn.XLOOKUP(A:A,'Low Unemployment'!A:A,'Low Unemployment'!B:B)</f>
        <v>3.8</v>
      </c>
      <c r="J960">
        <f>_xlfn.XLOOKUP(A960,'Low Unemployment'!A:A,'Low Unemployment'!C:C)</f>
        <v>0</v>
      </c>
      <c r="K960">
        <f>_xlfn.XLOOKUP(A960,'Primary Care Physician'!A:A,'Primary Care Physician'!B:B)</f>
        <v>1283</v>
      </c>
      <c r="L960">
        <f>_xlfn.XLOOKUP(A960,'Primary Care Physician'!A:A,'Primary Care Physician'!C:C)</f>
        <v>1</v>
      </c>
      <c r="M960">
        <f>IFERROR(_xlfn.XLOOKUP(C960,RECAP!E:E,RECAP!F:F),0)</f>
        <v>0</v>
      </c>
      <c r="N960">
        <f>IFERROR(_xlfn.XLOOKUP(Table3[[#This Row],[Full Tract]],'IN QCT'!A:A,'IN QCT'!B:B),0)</f>
        <v>1</v>
      </c>
    </row>
    <row r="961" spans="1:14" x14ac:dyDescent="0.25">
      <c r="A961" t="s">
        <v>2756</v>
      </c>
      <c r="B961" t="s">
        <v>309</v>
      </c>
      <c r="C961">
        <v>18097330803</v>
      </c>
      <c r="D961">
        <f t="shared" si="14"/>
        <v>0</v>
      </c>
      <c r="E961" s="8">
        <f>_xlfn.XLOOKUP(C961,'High Income'!G:G,'High Income'!C:C)</f>
        <v>38056</v>
      </c>
      <c r="F961">
        <f>_xlfn.XLOOKUP(C961,'High Income'!G:G,'High Income'!H:H)</f>
        <v>0</v>
      </c>
      <c r="G961">
        <f>_xlfn.XLOOKUP(C961,'Low Poverty'!G:G,'Low Poverty'!C:C)</f>
        <v>43.8</v>
      </c>
      <c r="H961">
        <f>_xlfn.XLOOKUP(C961,'Low Poverty'!G:G,'Low Poverty'!H:H)</f>
        <v>0</v>
      </c>
      <c r="I961">
        <f>_xlfn.XLOOKUP(A:A,'Low Unemployment'!A:A,'Low Unemployment'!B:B)</f>
        <v>3.8</v>
      </c>
      <c r="J961">
        <f>_xlfn.XLOOKUP(A961,'Low Unemployment'!A:A,'Low Unemployment'!C:C)</f>
        <v>0</v>
      </c>
      <c r="K961">
        <f>_xlfn.XLOOKUP(A961,'Primary Care Physician'!A:A,'Primary Care Physician'!B:B)</f>
        <v>1283</v>
      </c>
      <c r="L961">
        <f>_xlfn.XLOOKUP(A961,'Primary Care Physician'!A:A,'Primary Care Physician'!C:C)</f>
        <v>1</v>
      </c>
      <c r="M961">
        <f>IFERROR(_xlfn.XLOOKUP(C961,RECAP!E:E,RECAP!F:F),0)</f>
        <v>-1</v>
      </c>
      <c r="N961">
        <f>IFERROR(_xlfn.XLOOKUP(Table3[[#This Row],[Full Tract]],'IN QCT'!A:A,'IN QCT'!B:B),0)</f>
        <v>1</v>
      </c>
    </row>
    <row r="962" spans="1:14" x14ac:dyDescent="0.25">
      <c r="A962" t="s">
        <v>2756</v>
      </c>
      <c r="B962" t="s">
        <v>981</v>
      </c>
      <c r="C962">
        <v>18097330804</v>
      </c>
      <c r="D962">
        <f t="shared" ref="D962:D1025" si="15">F962+H962+J962+L962+M962</f>
        <v>0</v>
      </c>
      <c r="E962" s="8">
        <f>_xlfn.XLOOKUP(C962,'High Income'!G:G,'High Income'!C:C)</f>
        <v>56994</v>
      </c>
      <c r="F962">
        <f>_xlfn.XLOOKUP(C962,'High Income'!G:G,'High Income'!H:H)</f>
        <v>0</v>
      </c>
      <c r="G962">
        <f>_xlfn.XLOOKUP(C962,'Low Poverty'!G:G,'Low Poverty'!C:C)</f>
        <v>13.8</v>
      </c>
      <c r="H962">
        <f>_xlfn.XLOOKUP(C962,'Low Poverty'!G:G,'Low Poverty'!H:H)</f>
        <v>0</v>
      </c>
      <c r="I962">
        <f>_xlfn.XLOOKUP(A:A,'Low Unemployment'!A:A,'Low Unemployment'!B:B)</f>
        <v>3.8</v>
      </c>
      <c r="J962">
        <f>_xlfn.XLOOKUP(A962,'Low Unemployment'!A:A,'Low Unemployment'!C:C)</f>
        <v>0</v>
      </c>
      <c r="K962">
        <f>_xlfn.XLOOKUP(A962,'Primary Care Physician'!A:A,'Primary Care Physician'!B:B)</f>
        <v>1283</v>
      </c>
      <c r="L962">
        <f>_xlfn.XLOOKUP(A962,'Primary Care Physician'!A:A,'Primary Care Physician'!C:C)</f>
        <v>1</v>
      </c>
      <c r="M962">
        <f>IFERROR(_xlfn.XLOOKUP(C962,RECAP!E:E,RECAP!F:F),0)</f>
        <v>-1</v>
      </c>
      <c r="N962">
        <f>IFERROR(_xlfn.XLOOKUP(Table3[[#This Row],[Full Tract]],'IN QCT'!A:A,'IN QCT'!B:B),0)</f>
        <v>1</v>
      </c>
    </row>
    <row r="963" spans="1:14" x14ac:dyDescent="0.25">
      <c r="A963" t="s">
        <v>2756</v>
      </c>
      <c r="B963" t="s">
        <v>163</v>
      </c>
      <c r="C963">
        <v>18097330805</v>
      </c>
      <c r="D963">
        <f t="shared" si="15"/>
        <v>0</v>
      </c>
      <c r="E963" s="8">
        <f>_xlfn.XLOOKUP(C963,'High Income'!G:G,'High Income'!C:C)</f>
        <v>29024</v>
      </c>
      <c r="F963">
        <f>_xlfn.XLOOKUP(C963,'High Income'!G:G,'High Income'!H:H)</f>
        <v>0</v>
      </c>
      <c r="G963">
        <f>_xlfn.XLOOKUP(C963,'Low Poverty'!G:G,'Low Poverty'!C:C)</f>
        <v>12.3</v>
      </c>
      <c r="H963">
        <f>_xlfn.XLOOKUP(C963,'Low Poverty'!G:G,'Low Poverty'!H:H)</f>
        <v>0</v>
      </c>
      <c r="I963">
        <f>_xlfn.XLOOKUP(A:A,'Low Unemployment'!A:A,'Low Unemployment'!B:B)</f>
        <v>3.8</v>
      </c>
      <c r="J963">
        <f>_xlfn.XLOOKUP(A963,'Low Unemployment'!A:A,'Low Unemployment'!C:C)</f>
        <v>0</v>
      </c>
      <c r="K963">
        <f>_xlfn.XLOOKUP(A963,'Primary Care Physician'!A:A,'Primary Care Physician'!B:B)</f>
        <v>1283</v>
      </c>
      <c r="L963">
        <f>_xlfn.XLOOKUP(A963,'Primary Care Physician'!A:A,'Primary Care Physician'!C:C)</f>
        <v>1</v>
      </c>
      <c r="M963">
        <f>IFERROR(_xlfn.XLOOKUP(C963,RECAP!E:E,RECAP!F:F),0)</f>
        <v>-1</v>
      </c>
      <c r="N963">
        <f>IFERROR(_xlfn.XLOOKUP(Table3[[#This Row],[Full Tract]],'IN QCT'!A:A,'IN QCT'!B:B),0)</f>
        <v>1</v>
      </c>
    </row>
    <row r="964" spans="1:14" x14ac:dyDescent="0.25">
      <c r="A964" t="s">
        <v>2756</v>
      </c>
      <c r="B964" t="s">
        <v>371</v>
      </c>
      <c r="C964">
        <v>18097330806</v>
      </c>
      <c r="D964">
        <f t="shared" si="15"/>
        <v>1</v>
      </c>
      <c r="E964" s="8">
        <f>_xlfn.XLOOKUP(C964,'High Income'!G:G,'High Income'!C:C)</f>
        <v>40918</v>
      </c>
      <c r="F964">
        <f>_xlfn.XLOOKUP(C964,'High Income'!G:G,'High Income'!H:H)</f>
        <v>0</v>
      </c>
      <c r="G964">
        <f>_xlfn.XLOOKUP(C964,'Low Poverty'!G:G,'Low Poverty'!C:C)</f>
        <v>41</v>
      </c>
      <c r="H964">
        <f>_xlfn.XLOOKUP(C964,'Low Poverty'!G:G,'Low Poverty'!H:H)</f>
        <v>0</v>
      </c>
      <c r="I964">
        <f>_xlfn.XLOOKUP(A:A,'Low Unemployment'!A:A,'Low Unemployment'!B:B)</f>
        <v>3.8</v>
      </c>
      <c r="J964">
        <f>_xlfn.XLOOKUP(A964,'Low Unemployment'!A:A,'Low Unemployment'!C:C)</f>
        <v>0</v>
      </c>
      <c r="K964">
        <f>_xlfn.XLOOKUP(A964,'Primary Care Physician'!A:A,'Primary Care Physician'!B:B)</f>
        <v>1283</v>
      </c>
      <c r="L964">
        <f>_xlfn.XLOOKUP(A964,'Primary Care Physician'!A:A,'Primary Care Physician'!C:C)</f>
        <v>1</v>
      </c>
      <c r="M964">
        <f>IFERROR(_xlfn.XLOOKUP(C964,RECAP!E:E,RECAP!F:F),0)</f>
        <v>0</v>
      </c>
      <c r="N964">
        <f>IFERROR(_xlfn.XLOOKUP(Table3[[#This Row],[Full Tract]],'IN QCT'!A:A,'IN QCT'!B:B),0)</f>
        <v>1</v>
      </c>
    </row>
    <row r="965" spans="1:14" x14ac:dyDescent="0.25">
      <c r="A965" t="s">
        <v>2756</v>
      </c>
      <c r="B965" t="s">
        <v>245</v>
      </c>
      <c r="C965">
        <v>18097330900</v>
      </c>
      <c r="D965">
        <f t="shared" si="15"/>
        <v>1</v>
      </c>
      <c r="E965" s="8">
        <f>_xlfn.XLOOKUP(C965,'High Income'!G:G,'High Income'!C:C)</f>
        <v>35431</v>
      </c>
      <c r="F965">
        <f>_xlfn.XLOOKUP(C965,'High Income'!G:G,'High Income'!H:H)</f>
        <v>0</v>
      </c>
      <c r="G965">
        <f>_xlfn.XLOOKUP(C965,'Low Poverty'!G:G,'Low Poverty'!C:C)</f>
        <v>18.100000000000001</v>
      </c>
      <c r="H965">
        <f>_xlfn.XLOOKUP(C965,'Low Poverty'!G:G,'Low Poverty'!H:H)</f>
        <v>0</v>
      </c>
      <c r="I965">
        <f>_xlfn.XLOOKUP(A:A,'Low Unemployment'!A:A,'Low Unemployment'!B:B)</f>
        <v>3.8</v>
      </c>
      <c r="J965">
        <f>_xlfn.XLOOKUP(A965,'Low Unemployment'!A:A,'Low Unemployment'!C:C)</f>
        <v>0</v>
      </c>
      <c r="K965">
        <f>_xlfn.XLOOKUP(A965,'Primary Care Physician'!A:A,'Primary Care Physician'!B:B)</f>
        <v>1283</v>
      </c>
      <c r="L965">
        <f>_xlfn.XLOOKUP(A965,'Primary Care Physician'!A:A,'Primary Care Physician'!C:C)</f>
        <v>1</v>
      </c>
      <c r="M965">
        <f>IFERROR(_xlfn.XLOOKUP(C965,RECAP!E:E,RECAP!F:F),0)</f>
        <v>0</v>
      </c>
      <c r="N965">
        <f>IFERROR(_xlfn.XLOOKUP(Table3[[#This Row],[Full Tract]],'IN QCT'!A:A,'IN QCT'!B:B),0)</f>
        <v>1</v>
      </c>
    </row>
    <row r="966" spans="1:14" x14ac:dyDescent="0.25">
      <c r="A966" t="s">
        <v>2756</v>
      </c>
      <c r="B966" t="s">
        <v>599</v>
      </c>
      <c r="C966">
        <v>18097331000</v>
      </c>
      <c r="D966">
        <f t="shared" si="15"/>
        <v>1</v>
      </c>
      <c r="E966" s="8">
        <f>_xlfn.XLOOKUP(C966,'High Income'!G:G,'High Income'!C:C)</f>
        <v>46761</v>
      </c>
      <c r="F966">
        <f>_xlfn.XLOOKUP(C966,'High Income'!G:G,'High Income'!H:H)</f>
        <v>0</v>
      </c>
      <c r="G966">
        <f>_xlfn.XLOOKUP(C966,'Low Poverty'!G:G,'Low Poverty'!C:C)</f>
        <v>36.299999999999997</v>
      </c>
      <c r="H966">
        <f>_xlfn.XLOOKUP(C966,'Low Poverty'!G:G,'Low Poverty'!H:H)</f>
        <v>0</v>
      </c>
      <c r="I966">
        <f>_xlfn.XLOOKUP(A:A,'Low Unemployment'!A:A,'Low Unemployment'!B:B)</f>
        <v>3.8</v>
      </c>
      <c r="J966">
        <f>_xlfn.XLOOKUP(A966,'Low Unemployment'!A:A,'Low Unemployment'!C:C)</f>
        <v>0</v>
      </c>
      <c r="K966">
        <f>_xlfn.XLOOKUP(A966,'Primary Care Physician'!A:A,'Primary Care Physician'!B:B)</f>
        <v>1283</v>
      </c>
      <c r="L966">
        <f>_xlfn.XLOOKUP(A966,'Primary Care Physician'!A:A,'Primary Care Physician'!C:C)</f>
        <v>1</v>
      </c>
      <c r="M966">
        <f>IFERROR(_xlfn.XLOOKUP(C966,RECAP!E:E,RECAP!F:F),0)</f>
        <v>0</v>
      </c>
      <c r="N966">
        <f>IFERROR(_xlfn.XLOOKUP(Table3[[#This Row],[Full Tract]],'IN QCT'!A:A,'IN QCT'!B:B),0)</f>
        <v>1</v>
      </c>
    </row>
    <row r="967" spans="1:14" x14ac:dyDescent="0.25">
      <c r="A967" t="s">
        <v>2756</v>
      </c>
      <c r="B967" t="s">
        <v>1367</v>
      </c>
      <c r="C967">
        <v>18097340101</v>
      </c>
      <c r="D967">
        <f t="shared" si="15"/>
        <v>1</v>
      </c>
      <c r="E967" s="8">
        <f>_xlfn.XLOOKUP(C967,'High Income'!G:G,'High Income'!C:C)</f>
        <v>67063</v>
      </c>
      <c r="F967">
        <f>_xlfn.XLOOKUP(C967,'High Income'!G:G,'High Income'!H:H)</f>
        <v>0</v>
      </c>
      <c r="G967">
        <f>_xlfn.XLOOKUP(C967,'Low Poverty'!G:G,'Low Poverty'!C:C)</f>
        <v>11.1</v>
      </c>
      <c r="H967">
        <f>_xlfn.XLOOKUP(C967,'Low Poverty'!G:G,'Low Poverty'!H:H)</f>
        <v>0</v>
      </c>
      <c r="I967">
        <f>_xlfn.XLOOKUP(A:A,'Low Unemployment'!A:A,'Low Unemployment'!B:B)</f>
        <v>3.8</v>
      </c>
      <c r="J967">
        <f>_xlfn.XLOOKUP(A967,'Low Unemployment'!A:A,'Low Unemployment'!C:C)</f>
        <v>0</v>
      </c>
      <c r="K967">
        <f>_xlfn.XLOOKUP(A967,'Primary Care Physician'!A:A,'Primary Care Physician'!B:B)</f>
        <v>1283</v>
      </c>
      <c r="L967">
        <f>_xlfn.XLOOKUP(A967,'Primary Care Physician'!A:A,'Primary Care Physician'!C:C)</f>
        <v>1</v>
      </c>
      <c r="M967">
        <f>IFERROR(_xlfn.XLOOKUP(C967,RECAP!E:E,RECAP!F:F),0)</f>
        <v>0</v>
      </c>
      <c r="N967">
        <f>IFERROR(_xlfn.XLOOKUP(Table3[[#This Row],[Full Tract]],'IN QCT'!A:A,'IN QCT'!B:B),0)</f>
        <v>0</v>
      </c>
    </row>
    <row r="968" spans="1:14" x14ac:dyDescent="0.25">
      <c r="A968" t="s">
        <v>2756</v>
      </c>
      <c r="B968" t="s">
        <v>327</v>
      </c>
      <c r="C968">
        <v>18097340102</v>
      </c>
      <c r="D968">
        <f t="shared" si="15"/>
        <v>1</v>
      </c>
      <c r="E968" s="8">
        <f>_xlfn.XLOOKUP(C968,'High Income'!G:G,'High Income'!C:C)</f>
        <v>39005</v>
      </c>
      <c r="F968">
        <f>_xlfn.XLOOKUP(C968,'High Income'!G:G,'High Income'!H:H)</f>
        <v>0</v>
      </c>
      <c r="G968">
        <f>_xlfn.XLOOKUP(C968,'Low Poverty'!G:G,'Low Poverty'!C:C)</f>
        <v>19.7</v>
      </c>
      <c r="H968">
        <f>_xlfn.XLOOKUP(C968,'Low Poverty'!G:G,'Low Poverty'!H:H)</f>
        <v>0</v>
      </c>
      <c r="I968">
        <f>_xlfn.XLOOKUP(A:A,'Low Unemployment'!A:A,'Low Unemployment'!B:B)</f>
        <v>3.8</v>
      </c>
      <c r="J968">
        <f>_xlfn.XLOOKUP(A968,'Low Unemployment'!A:A,'Low Unemployment'!C:C)</f>
        <v>0</v>
      </c>
      <c r="K968">
        <f>_xlfn.XLOOKUP(A968,'Primary Care Physician'!A:A,'Primary Care Physician'!B:B)</f>
        <v>1283</v>
      </c>
      <c r="L968">
        <f>_xlfn.XLOOKUP(A968,'Primary Care Physician'!A:A,'Primary Care Physician'!C:C)</f>
        <v>1</v>
      </c>
      <c r="M968">
        <f>IFERROR(_xlfn.XLOOKUP(C968,RECAP!E:E,RECAP!F:F),0)</f>
        <v>0</v>
      </c>
      <c r="N968">
        <f>IFERROR(_xlfn.XLOOKUP(Table3[[#This Row],[Full Tract]],'IN QCT'!A:A,'IN QCT'!B:B),0)</f>
        <v>1</v>
      </c>
    </row>
    <row r="969" spans="1:14" x14ac:dyDescent="0.25">
      <c r="A969" t="s">
        <v>2756</v>
      </c>
      <c r="B969" t="s">
        <v>565</v>
      </c>
      <c r="C969">
        <v>18097340108</v>
      </c>
      <c r="D969">
        <f t="shared" si="15"/>
        <v>1</v>
      </c>
      <c r="E969" s="8">
        <f>_xlfn.XLOOKUP(C969,'High Income'!G:G,'High Income'!C:C)</f>
        <v>45815</v>
      </c>
      <c r="F969">
        <f>_xlfn.XLOOKUP(C969,'High Income'!G:G,'High Income'!H:H)</f>
        <v>0</v>
      </c>
      <c r="G969">
        <f>_xlfn.XLOOKUP(C969,'Low Poverty'!G:G,'Low Poverty'!C:C)</f>
        <v>26.3</v>
      </c>
      <c r="H969">
        <f>_xlfn.XLOOKUP(C969,'Low Poverty'!G:G,'Low Poverty'!H:H)</f>
        <v>0</v>
      </c>
      <c r="I969">
        <f>_xlfn.XLOOKUP(A:A,'Low Unemployment'!A:A,'Low Unemployment'!B:B)</f>
        <v>3.8</v>
      </c>
      <c r="J969">
        <f>_xlfn.XLOOKUP(A969,'Low Unemployment'!A:A,'Low Unemployment'!C:C)</f>
        <v>0</v>
      </c>
      <c r="K969">
        <f>_xlfn.XLOOKUP(A969,'Primary Care Physician'!A:A,'Primary Care Physician'!B:B)</f>
        <v>1283</v>
      </c>
      <c r="L969">
        <f>_xlfn.XLOOKUP(A969,'Primary Care Physician'!A:A,'Primary Care Physician'!C:C)</f>
        <v>1</v>
      </c>
      <c r="M969">
        <f>IFERROR(_xlfn.XLOOKUP(C969,RECAP!E:E,RECAP!F:F),0)</f>
        <v>0</v>
      </c>
      <c r="N969">
        <f>IFERROR(_xlfn.XLOOKUP(Table3[[#This Row],[Full Tract]],'IN QCT'!A:A,'IN QCT'!B:B),0)</f>
        <v>1</v>
      </c>
    </row>
    <row r="970" spans="1:14" x14ac:dyDescent="0.25">
      <c r="A970" t="s">
        <v>2756</v>
      </c>
      <c r="B970" t="s">
        <v>2451</v>
      </c>
      <c r="C970">
        <v>18097340111</v>
      </c>
      <c r="D970">
        <f t="shared" si="15"/>
        <v>3</v>
      </c>
      <c r="E970" s="8">
        <f>_xlfn.XLOOKUP(C970,'High Income'!G:G,'High Income'!C:C)</f>
        <v>121406</v>
      </c>
      <c r="F970">
        <f>_xlfn.XLOOKUP(C970,'High Income'!G:G,'High Income'!H:H)</f>
        <v>1</v>
      </c>
      <c r="G970">
        <f>_xlfn.XLOOKUP(C970,'Low Poverty'!G:G,'Low Poverty'!C:C)</f>
        <v>1.9</v>
      </c>
      <c r="H970">
        <f>_xlfn.XLOOKUP(C970,'Low Poverty'!G:G,'Low Poverty'!H:H)</f>
        <v>1</v>
      </c>
      <c r="I970">
        <f>_xlfn.XLOOKUP(A:A,'Low Unemployment'!A:A,'Low Unemployment'!B:B)</f>
        <v>3.8</v>
      </c>
      <c r="J970">
        <f>_xlfn.XLOOKUP(A970,'Low Unemployment'!A:A,'Low Unemployment'!C:C)</f>
        <v>0</v>
      </c>
      <c r="K970">
        <f>_xlfn.XLOOKUP(A970,'Primary Care Physician'!A:A,'Primary Care Physician'!B:B)</f>
        <v>1283</v>
      </c>
      <c r="L970">
        <f>_xlfn.XLOOKUP(A970,'Primary Care Physician'!A:A,'Primary Care Physician'!C:C)</f>
        <v>1</v>
      </c>
      <c r="M970">
        <f>IFERROR(_xlfn.XLOOKUP(C970,RECAP!E:E,RECAP!F:F),0)</f>
        <v>0</v>
      </c>
      <c r="N970">
        <f>IFERROR(_xlfn.XLOOKUP(Table3[[#This Row],[Full Tract]],'IN QCT'!A:A,'IN QCT'!B:B),0)</f>
        <v>0</v>
      </c>
    </row>
    <row r="971" spans="1:14" x14ac:dyDescent="0.25">
      <c r="A971" t="s">
        <v>2756</v>
      </c>
      <c r="B971" t="s">
        <v>743</v>
      </c>
      <c r="C971">
        <v>18097340112</v>
      </c>
      <c r="D971">
        <f t="shared" si="15"/>
        <v>1</v>
      </c>
      <c r="E971" s="8">
        <f>_xlfn.XLOOKUP(C971,'High Income'!G:G,'High Income'!C:C)</f>
        <v>51847</v>
      </c>
      <c r="F971">
        <f>_xlfn.XLOOKUP(C971,'High Income'!G:G,'High Income'!H:H)</f>
        <v>0</v>
      </c>
      <c r="G971">
        <f>_xlfn.XLOOKUP(C971,'Low Poverty'!G:G,'Low Poverty'!C:C)</f>
        <v>16</v>
      </c>
      <c r="H971">
        <f>_xlfn.XLOOKUP(C971,'Low Poverty'!G:G,'Low Poverty'!H:H)</f>
        <v>0</v>
      </c>
      <c r="I971">
        <f>_xlfn.XLOOKUP(A:A,'Low Unemployment'!A:A,'Low Unemployment'!B:B)</f>
        <v>3.8</v>
      </c>
      <c r="J971">
        <f>_xlfn.XLOOKUP(A971,'Low Unemployment'!A:A,'Low Unemployment'!C:C)</f>
        <v>0</v>
      </c>
      <c r="K971">
        <f>_xlfn.XLOOKUP(A971,'Primary Care Physician'!A:A,'Primary Care Physician'!B:B)</f>
        <v>1283</v>
      </c>
      <c r="L971">
        <f>_xlfn.XLOOKUP(A971,'Primary Care Physician'!A:A,'Primary Care Physician'!C:C)</f>
        <v>1</v>
      </c>
      <c r="M971">
        <f>IFERROR(_xlfn.XLOOKUP(C971,RECAP!E:E,RECAP!F:F),0)</f>
        <v>0</v>
      </c>
      <c r="N971">
        <f>IFERROR(_xlfn.XLOOKUP(Table3[[#This Row],[Full Tract]],'IN QCT'!A:A,'IN QCT'!B:B),0)</f>
        <v>0</v>
      </c>
    </row>
    <row r="972" spans="1:14" x14ac:dyDescent="0.25">
      <c r="A972" t="s">
        <v>2756</v>
      </c>
      <c r="B972" t="s">
        <v>955</v>
      </c>
      <c r="C972">
        <v>18097340113</v>
      </c>
      <c r="D972">
        <f t="shared" si="15"/>
        <v>1</v>
      </c>
      <c r="E972" s="8">
        <f>_xlfn.XLOOKUP(C972,'High Income'!G:G,'High Income'!C:C)</f>
        <v>56316</v>
      </c>
      <c r="F972">
        <f>_xlfn.XLOOKUP(C972,'High Income'!G:G,'High Income'!H:H)</f>
        <v>0</v>
      </c>
      <c r="G972">
        <f>_xlfn.XLOOKUP(C972,'Low Poverty'!G:G,'Low Poverty'!C:C)</f>
        <v>14.1</v>
      </c>
      <c r="H972">
        <f>_xlfn.XLOOKUP(C972,'Low Poverty'!G:G,'Low Poverty'!H:H)</f>
        <v>0</v>
      </c>
      <c r="I972">
        <f>_xlfn.XLOOKUP(A:A,'Low Unemployment'!A:A,'Low Unemployment'!B:B)</f>
        <v>3.8</v>
      </c>
      <c r="J972">
        <f>_xlfn.XLOOKUP(A972,'Low Unemployment'!A:A,'Low Unemployment'!C:C)</f>
        <v>0</v>
      </c>
      <c r="K972">
        <f>_xlfn.XLOOKUP(A972,'Primary Care Physician'!A:A,'Primary Care Physician'!B:B)</f>
        <v>1283</v>
      </c>
      <c r="L972">
        <f>_xlfn.XLOOKUP(A972,'Primary Care Physician'!A:A,'Primary Care Physician'!C:C)</f>
        <v>1</v>
      </c>
      <c r="M972">
        <f>IFERROR(_xlfn.XLOOKUP(C972,RECAP!E:E,RECAP!F:F),0)</f>
        <v>0</v>
      </c>
      <c r="N972">
        <f>IFERROR(_xlfn.XLOOKUP(Table3[[#This Row],[Full Tract]],'IN QCT'!A:A,'IN QCT'!B:B),0)</f>
        <v>1</v>
      </c>
    </row>
    <row r="973" spans="1:14" x14ac:dyDescent="0.25">
      <c r="A973" t="s">
        <v>2756</v>
      </c>
      <c r="B973" t="s">
        <v>1763</v>
      </c>
      <c r="C973">
        <v>18097340114</v>
      </c>
      <c r="D973">
        <f t="shared" si="15"/>
        <v>1</v>
      </c>
      <c r="E973" s="8">
        <f>_xlfn.XLOOKUP(C973,'High Income'!G:G,'High Income'!C:C)</f>
        <v>78175</v>
      </c>
      <c r="F973">
        <f>_xlfn.XLOOKUP(C973,'High Income'!G:G,'High Income'!H:H)</f>
        <v>0</v>
      </c>
      <c r="G973">
        <f>_xlfn.XLOOKUP(C973,'Low Poverty'!G:G,'Low Poverty'!C:C)</f>
        <v>8.9</v>
      </c>
      <c r="H973">
        <f>_xlfn.XLOOKUP(C973,'Low Poverty'!G:G,'Low Poverty'!H:H)</f>
        <v>0</v>
      </c>
      <c r="I973">
        <f>_xlfn.XLOOKUP(A:A,'Low Unemployment'!A:A,'Low Unemployment'!B:B)</f>
        <v>3.8</v>
      </c>
      <c r="J973">
        <f>_xlfn.XLOOKUP(A973,'Low Unemployment'!A:A,'Low Unemployment'!C:C)</f>
        <v>0</v>
      </c>
      <c r="K973">
        <f>_xlfn.XLOOKUP(A973,'Primary Care Physician'!A:A,'Primary Care Physician'!B:B)</f>
        <v>1283</v>
      </c>
      <c r="L973">
        <f>_xlfn.XLOOKUP(A973,'Primary Care Physician'!A:A,'Primary Care Physician'!C:C)</f>
        <v>1</v>
      </c>
      <c r="M973">
        <f>IFERROR(_xlfn.XLOOKUP(C973,RECAP!E:E,RECAP!F:F),0)</f>
        <v>0</v>
      </c>
      <c r="N973">
        <f>IFERROR(_xlfn.XLOOKUP(Table3[[#This Row],[Full Tract]],'IN QCT'!A:A,'IN QCT'!B:B),0)</f>
        <v>0</v>
      </c>
    </row>
    <row r="974" spans="1:14" x14ac:dyDescent="0.25">
      <c r="A974" t="s">
        <v>2756</v>
      </c>
      <c r="B974" t="s">
        <v>957</v>
      </c>
      <c r="C974">
        <v>18097340115</v>
      </c>
      <c r="D974">
        <f t="shared" si="15"/>
        <v>1</v>
      </c>
      <c r="E974" s="8">
        <f>_xlfn.XLOOKUP(C974,'High Income'!G:G,'High Income'!C:C)</f>
        <v>56420</v>
      </c>
      <c r="F974">
        <f>_xlfn.XLOOKUP(C974,'High Income'!G:G,'High Income'!H:H)</f>
        <v>0</v>
      </c>
      <c r="G974">
        <f>_xlfn.XLOOKUP(C974,'Low Poverty'!G:G,'Low Poverty'!C:C)</f>
        <v>8.8000000000000007</v>
      </c>
      <c r="H974">
        <f>_xlfn.XLOOKUP(C974,'Low Poverty'!G:G,'Low Poverty'!H:H)</f>
        <v>0</v>
      </c>
      <c r="I974">
        <f>_xlfn.XLOOKUP(A:A,'Low Unemployment'!A:A,'Low Unemployment'!B:B)</f>
        <v>3.8</v>
      </c>
      <c r="J974">
        <f>_xlfn.XLOOKUP(A974,'Low Unemployment'!A:A,'Low Unemployment'!C:C)</f>
        <v>0</v>
      </c>
      <c r="K974">
        <f>_xlfn.XLOOKUP(A974,'Primary Care Physician'!A:A,'Primary Care Physician'!B:B)</f>
        <v>1283</v>
      </c>
      <c r="L974">
        <f>_xlfn.XLOOKUP(A974,'Primary Care Physician'!A:A,'Primary Care Physician'!C:C)</f>
        <v>1</v>
      </c>
      <c r="M974">
        <f>IFERROR(_xlfn.XLOOKUP(C974,RECAP!E:E,RECAP!F:F),0)</f>
        <v>0</v>
      </c>
      <c r="N974">
        <f>IFERROR(_xlfn.XLOOKUP(Table3[[#This Row],[Full Tract]],'IN QCT'!A:A,'IN QCT'!B:B),0)</f>
        <v>1</v>
      </c>
    </row>
    <row r="975" spans="1:14" x14ac:dyDescent="0.25">
      <c r="A975" t="s">
        <v>2756</v>
      </c>
      <c r="B975" t="s">
        <v>1359</v>
      </c>
      <c r="C975">
        <v>18097340201</v>
      </c>
      <c r="D975">
        <f t="shared" si="15"/>
        <v>1</v>
      </c>
      <c r="E975" s="8">
        <f>_xlfn.XLOOKUP(C975,'High Income'!G:G,'High Income'!C:C)</f>
        <v>66908</v>
      </c>
      <c r="F975">
        <f>_xlfn.XLOOKUP(C975,'High Income'!G:G,'High Income'!H:H)</f>
        <v>0</v>
      </c>
      <c r="G975">
        <f>_xlfn.XLOOKUP(C975,'Low Poverty'!G:G,'Low Poverty'!C:C)</f>
        <v>22.2</v>
      </c>
      <c r="H975">
        <f>_xlfn.XLOOKUP(C975,'Low Poverty'!G:G,'Low Poverty'!H:H)</f>
        <v>0</v>
      </c>
      <c r="I975">
        <f>_xlfn.XLOOKUP(A:A,'Low Unemployment'!A:A,'Low Unemployment'!B:B)</f>
        <v>3.8</v>
      </c>
      <c r="J975">
        <f>_xlfn.XLOOKUP(A975,'Low Unemployment'!A:A,'Low Unemployment'!C:C)</f>
        <v>0</v>
      </c>
      <c r="K975">
        <f>_xlfn.XLOOKUP(A975,'Primary Care Physician'!A:A,'Primary Care Physician'!B:B)</f>
        <v>1283</v>
      </c>
      <c r="L975">
        <f>_xlfn.XLOOKUP(A975,'Primary Care Physician'!A:A,'Primary Care Physician'!C:C)</f>
        <v>1</v>
      </c>
      <c r="M975">
        <f>IFERROR(_xlfn.XLOOKUP(C975,RECAP!E:E,RECAP!F:F),0)</f>
        <v>0</v>
      </c>
      <c r="N975">
        <f>IFERROR(_xlfn.XLOOKUP(Table3[[#This Row],[Full Tract]],'IN QCT'!A:A,'IN QCT'!B:B),0)</f>
        <v>0</v>
      </c>
    </row>
    <row r="976" spans="1:14" x14ac:dyDescent="0.25">
      <c r="A976" t="s">
        <v>2756</v>
      </c>
      <c r="B976" t="s">
        <v>887</v>
      </c>
      <c r="C976">
        <v>18097340202</v>
      </c>
      <c r="D976">
        <f t="shared" si="15"/>
        <v>1</v>
      </c>
      <c r="E976" s="8">
        <f>_xlfn.XLOOKUP(C976,'High Income'!G:G,'High Income'!C:C)</f>
        <v>54943</v>
      </c>
      <c r="F976">
        <f>_xlfn.XLOOKUP(C976,'High Income'!G:G,'High Income'!H:H)</f>
        <v>0</v>
      </c>
      <c r="G976">
        <f>_xlfn.XLOOKUP(C976,'Low Poverty'!G:G,'Low Poverty'!C:C)</f>
        <v>10</v>
      </c>
      <c r="H976">
        <f>_xlfn.XLOOKUP(C976,'Low Poverty'!G:G,'Low Poverty'!H:H)</f>
        <v>0</v>
      </c>
      <c r="I976">
        <f>_xlfn.XLOOKUP(A:A,'Low Unemployment'!A:A,'Low Unemployment'!B:B)</f>
        <v>3.8</v>
      </c>
      <c r="J976">
        <f>_xlfn.XLOOKUP(A976,'Low Unemployment'!A:A,'Low Unemployment'!C:C)</f>
        <v>0</v>
      </c>
      <c r="K976">
        <f>_xlfn.XLOOKUP(A976,'Primary Care Physician'!A:A,'Primary Care Physician'!B:B)</f>
        <v>1283</v>
      </c>
      <c r="L976">
        <f>_xlfn.XLOOKUP(A976,'Primary Care Physician'!A:A,'Primary Care Physician'!C:C)</f>
        <v>1</v>
      </c>
      <c r="M976">
        <f>IFERROR(_xlfn.XLOOKUP(C976,RECAP!E:E,RECAP!F:F),0)</f>
        <v>0</v>
      </c>
      <c r="N976">
        <f>IFERROR(_xlfn.XLOOKUP(Table3[[#This Row],[Full Tract]],'IN QCT'!A:A,'IN QCT'!B:B),0)</f>
        <v>1</v>
      </c>
    </row>
    <row r="977" spans="1:14" x14ac:dyDescent="0.25">
      <c r="A977" t="s">
        <v>2756</v>
      </c>
      <c r="B977" t="s">
        <v>317</v>
      </c>
      <c r="C977">
        <v>18097340301</v>
      </c>
      <c r="D977">
        <f t="shared" si="15"/>
        <v>1</v>
      </c>
      <c r="E977" s="8">
        <f>_xlfn.XLOOKUP(C977,'High Income'!G:G,'High Income'!C:C)</f>
        <v>38815</v>
      </c>
      <c r="F977">
        <f>_xlfn.XLOOKUP(C977,'High Income'!G:G,'High Income'!H:H)</f>
        <v>0</v>
      </c>
      <c r="G977">
        <f>_xlfn.XLOOKUP(C977,'Low Poverty'!G:G,'Low Poverty'!C:C)</f>
        <v>46</v>
      </c>
      <c r="H977">
        <f>_xlfn.XLOOKUP(C977,'Low Poverty'!G:G,'Low Poverty'!H:H)</f>
        <v>0</v>
      </c>
      <c r="I977">
        <f>_xlfn.XLOOKUP(A:A,'Low Unemployment'!A:A,'Low Unemployment'!B:B)</f>
        <v>3.8</v>
      </c>
      <c r="J977">
        <f>_xlfn.XLOOKUP(A977,'Low Unemployment'!A:A,'Low Unemployment'!C:C)</f>
        <v>0</v>
      </c>
      <c r="K977">
        <f>_xlfn.XLOOKUP(A977,'Primary Care Physician'!A:A,'Primary Care Physician'!B:B)</f>
        <v>1283</v>
      </c>
      <c r="L977">
        <f>_xlfn.XLOOKUP(A977,'Primary Care Physician'!A:A,'Primary Care Physician'!C:C)</f>
        <v>1</v>
      </c>
      <c r="M977">
        <f>IFERROR(_xlfn.XLOOKUP(C977,RECAP!E:E,RECAP!F:F),0)</f>
        <v>0</v>
      </c>
      <c r="N977">
        <f>IFERROR(_xlfn.XLOOKUP(Table3[[#This Row],[Full Tract]],'IN QCT'!A:A,'IN QCT'!B:B),0)</f>
        <v>0</v>
      </c>
    </row>
    <row r="978" spans="1:14" x14ac:dyDescent="0.25">
      <c r="A978" t="s">
        <v>2756</v>
      </c>
      <c r="B978" t="s">
        <v>1065</v>
      </c>
      <c r="C978">
        <v>18097340302</v>
      </c>
      <c r="D978">
        <f t="shared" si="15"/>
        <v>1</v>
      </c>
      <c r="E978" s="8">
        <f>_xlfn.XLOOKUP(C978,'High Income'!G:G,'High Income'!C:C)</f>
        <v>59423</v>
      </c>
      <c r="F978">
        <f>_xlfn.XLOOKUP(C978,'High Income'!G:G,'High Income'!H:H)</f>
        <v>0</v>
      </c>
      <c r="G978">
        <f>_xlfn.XLOOKUP(C978,'Low Poverty'!G:G,'Low Poverty'!C:C)</f>
        <v>18.399999999999999</v>
      </c>
      <c r="H978">
        <f>_xlfn.XLOOKUP(C978,'Low Poverty'!G:G,'Low Poverty'!H:H)</f>
        <v>0</v>
      </c>
      <c r="I978">
        <f>_xlfn.XLOOKUP(A:A,'Low Unemployment'!A:A,'Low Unemployment'!B:B)</f>
        <v>3.8</v>
      </c>
      <c r="J978">
        <f>_xlfn.XLOOKUP(A978,'Low Unemployment'!A:A,'Low Unemployment'!C:C)</f>
        <v>0</v>
      </c>
      <c r="K978">
        <f>_xlfn.XLOOKUP(A978,'Primary Care Physician'!A:A,'Primary Care Physician'!B:B)</f>
        <v>1283</v>
      </c>
      <c r="L978">
        <f>_xlfn.XLOOKUP(A978,'Primary Care Physician'!A:A,'Primary Care Physician'!C:C)</f>
        <v>1</v>
      </c>
      <c r="M978">
        <f>IFERROR(_xlfn.XLOOKUP(C978,RECAP!E:E,RECAP!F:F),0)</f>
        <v>0</v>
      </c>
      <c r="N978">
        <f>IFERROR(_xlfn.XLOOKUP(Table3[[#This Row],[Full Tract]],'IN QCT'!A:A,'IN QCT'!B:B),0)</f>
        <v>1</v>
      </c>
    </row>
    <row r="979" spans="1:14" x14ac:dyDescent="0.25">
      <c r="A979" t="s">
        <v>2756</v>
      </c>
      <c r="B979" t="s">
        <v>509</v>
      </c>
      <c r="C979">
        <v>18097340400</v>
      </c>
      <c r="D979">
        <f t="shared" si="15"/>
        <v>1</v>
      </c>
      <c r="E979" s="8">
        <f>_xlfn.XLOOKUP(C979,'High Income'!G:G,'High Income'!C:C)</f>
        <v>44368</v>
      </c>
      <c r="F979">
        <f>_xlfn.XLOOKUP(C979,'High Income'!G:G,'High Income'!H:H)</f>
        <v>0</v>
      </c>
      <c r="G979">
        <f>_xlfn.XLOOKUP(C979,'Low Poverty'!G:G,'Low Poverty'!C:C)</f>
        <v>21.6</v>
      </c>
      <c r="H979">
        <f>_xlfn.XLOOKUP(C979,'Low Poverty'!G:G,'Low Poverty'!H:H)</f>
        <v>0</v>
      </c>
      <c r="I979">
        <f>_xlfn.XLOOKUP(A:A,'Low Unemployment'!A:A,'Low Unemployment'!B:B)</f>
        <v>3.8</v>
      </c>
      <c r="J979">
        <f>_xlfn.XLOOKUP(A979,'Low Unemployment'!A:A,'Low Unemployment'!C:C)</f>
        <v>0</v>
      </c>
      <c r="K979">
        <f>_xlfn.XLOOKUP(A979,'Primary Care Physician'!A:A,'Primary Care Physician'!B:B)</f>
        <v>1283</v>
      </c>
      <c r="L979">
        <f>_xlfn.XLOOKUP(A979,'Primary Care Physician'!A:A,'Primary Care Physician'!C:C)</f>
        <v>1</v>
      </c>
      <c r="M979">
        <f>IFERROR(_xlfn.XLOOKUP(C979,RECAP!E:E,RECAP!F:F),0)</f>
        <v>0</v>
      </c>
      <c r="N979">
        <f>IFERROR(_xlfn.XLOOKUP(Table3[[#This Row],[Full Tract]],'IN QCT'!A:A,'IN QCT'!B:B),0)</f>
        <v>1</v>
      </c>
    </row>
    <row r="980" spans="1:14" x14ac:dyDescent="0.25">
      <c r="A980" t="s">
        <v>2756</v>
      </c>
      <c r="B980" t="s">
        <v>397</v>
      </c>
      <c r="C980">
        <v>18097340500</v>
      </c>
      <c r="D980">
        <f t="shared" si="15"/>
        <v>1</v>
      </c>
      <c r="E980" s="8">
        <f>_xlfn.XLOOKUP(C980,'High Income'!G:G,'High Income'!C:C)</f>
        <v>41596</v>
      </c>
      <c r="F980">
        <f>_xlfn.XLOOKUP(C980,'High Income'!G:G,'High Income'!H:H)</f>
        <v>0</v>
      </c>
      <c r="G980">
        <f>_xlfn.XLOOKUP(C980,'Low Poverty'!G:G,'Low Poverty'!C:C)</f>
        <v>20.7</v>
      </c>
      <c r="H980">
        <f>_xlfn.XLOOKUP(C980,'Low Poverty'!G:G,'Low Poverty'!H:H)</f>
        <v>0</v>
      </c>
      <c r="I980">
        <f>_xlfn.XLOOKUP(A:A,'Low Unemployment'!A:A,'Low Unemployment'!B:B)</f>
        <v>3.8</v>
      </c>
      <c r="J980">
        <f>_xlfn.XLOOKUP(A980,'Low Unemployment'!A:A,'Low Unemployment'!C:C)</f>
        <v>0</v>
      </c>
      <c r="K980">
        <f>_xlfn.XLOOKUP(A980,'Primary Care Physician'!A:A,'Primary Care Physician'!B:B)</f>
        <v>1283</v>
      </c>
      <c r="L980">
        <f>_xlfn.XLOOKUP(A980,'Primary Care Physician'!A:A,'Primary Care Physician'!C:C)</f>
        <v>1</v>
      </c>
      <c r="M980">
        <f>IFERROR(_xlfn.XLOOKUP(C980,RECAP!E:E,RECAP!F:F),0)</f>
        <v>0</v>
      </c>
      <c r="N980">
        <f>IFERROR(_xlfn.XLOOKUP(Table3[[#This Row],[Full Tract]],'IN QCT'!A:A,'IN QCT'!B:B),0)</f>
        <v>1</v>
      </c>
    </row>
    <row r="981" spans="1:14" x14ac:dyDescent="0.25">
      <c r="A981" t="s">
        <v>2756</v>
      </c>
      <c r="B981" t="s">
        <v>649</v>
      </c>
      <c r="C981">
        <v>18097340600</v>
      </c>
      <c r="D981">
        <f t="shared" si="15"/>
        <v>1</v>
      </c>
      <c r="E981" s="8">
        <f>_xlfn.XLOOKUP(C981,'High Income'!G:G,'High Income'!C:C)</f>
        <v>48456</v>
      </c>
      <c r="F981">
        <f>_xlfn.XLOOKUP(C981,'High Income'!G:G,'High Income'!H:H)</f>
        <v>0</v>
      </c>
      <c r="G981">
        <f>_xlfn.XLOOKUP(C981,'Low Poverty'!G:G,'Low Poverty'!C:C)</f>
        <v>21</v>
      </c>
      <c r="H981">
        <f>_xlfn.XLOOKUP(C981,'Low Poverty'!G:G,'Low Poverty'!H:H)</f>
        <v>0</v>
      </c>
      <c r="I981">
        <f>_xlfn.XLOOKUP(A:A,'Low Unemployment'!A:A,'Low Unemployment'!B:B)</f>
        <v>3.8</v>
      </c>
      <c r="J981">
        <f>_xlfn.XLOOKUP(A981,'Low Unemployment'!A:A,'Low Unemployment'!C:C)</f>
        <v>0</v>
      </c>
      <c r="K981">
        <f>_xlfn.XLOOKUP(A981,'Primary Care Physician'!A:A,'Primary Care Physician'!B:B)</f>
        <v>1283</v>
      </c>
      <c r="L981">
        <f>_xlfn.XLOOKUP(A981,'Primary Care Physician'!A:A,'Primary Care Physician'!C:C)</f>
        <v>1</v>
      </c>
      <c r="M981">
        <f>IFERROR(_xlfn.XLOOKUP(C981,RECAP!E:E,RECAP!F:F),0)</f>
        <v>0</v>
      </c>
      <c r="N981">
        <f>IFERROR(_xlfn.XLOOKUP(Table3[[#This Row],[Full Tract]],'IN QCT'!A:A,'IN QCT'!B:B),0)</f>
        <v>1</v>
      </c>
    </row>
    <row r="982" spans="1:14" x14ac:dyDescent="0.25">
      <c r="A982" t="s">
        <v>2756</v>
      </c>
      <c r="B982" t="s">
        <v>581</v>
      </c>
      <c r="C982">
        <v>18097340700</v>
      </c>
      <c r="D982">
        <f t="shared" si="15"/>
        <v>1</v>
      </c>
      <c r="E982" s="8">
        <f>_xlfn.XLOOKUP(C982,'High Income'!G:G,'High Income'!C:C)</f>
        <v>46033</v>
      </c>
      <c r="F982">
        <f>_xlfn.XLOOKUP(C982,'High Income'!G:G,'High Income'!H:H)</f>
        <v>0</v>
      </c>
      <c r="G982">
        <f>_xlfn.XLOOKUP(C982,'Low Poverty'!G:G,'Low Poverty'!C:C)</f>
        <v>28.6</v>
      </c>
      <c r="H982">
        <f>_xlfn.XLOOKUP(C982,'Low Poverty'!G:G,'Low Poverty'!H:H)</f>
        <v>0</v>
      </c>
      <c r="I982">
        <f>_xlfn.XLOOKUP(A:A,'Low Unemployment'!A:A,'Low Unemployment'!B:B)</f>
        <v>3.8</v>
      </c>
      <c r="J982">
        <f>_xlfn.XLOOKUP(A982,'Low Unemployment'!A:A,'Low Unemployment'!C:C)</f>
        <v>0</v>
      </c>
      <c r="K982">
        <f>_xlfn.XLOOKUP(A982,'Primary Care Physician'!A:A,'Primary Care Physician'!B:B)</f>
        <v>1283</v>
      </c>
      <c r="L982">
        <f>_xlfn.XLOOKUP(A982,'Primary Care Physician'!A:A,'Primary Care Physician'!C:C)</f>
        <v>1</v>
      </c>
      <c r="M982">
        <f>IFERROR(_xlfn.XLOOKUP(C982,RECAP!E:E,RECAP!F:F),0)</f>
        <v>0</v>
      </c>
      <c r="N982">
        <f>IFERROR(_xlfn.XLOOKUP(Table3[[#This Row],[Full Tract]],'IN QCT'!A:A,'IN QCT'!B:B),0)</f>
        <v>1</v>
      </c>
    </row>
    <row r="983" spans="1:14" x14ac:dyDescent="0.25">
      <c r="A983" t="s">
        <v>2756</v>
      </c>
      <c r="B983" t="s">
        <v>1503</v>
      </c>
      <c r="C983">
        <v>18097340800</v>
      </c>
      <c r="D983">
        <f t="shared" si="15"/>
        <v>1</v>
      </c>
      <c r="E983" s="8">
        <f>_xlfn.XLOOKUP(C983,'High Income'!G:G,'High Income'!C:C)</f>
        <v>70800</v>
      </c>
      <c r="F983">
        <f>_xlfn.XLOOKUP(C983,'High Income'!G:G,'High Income'!H:H)</f>
        <v>0</v>
      </c>
      <c r="G983">
        <f>_xlfn.XLOOKUP(C983,'Low Poverty'!G:G,'Low Poverty'!C:C)</f>
        <v>18.3</v>
      </c>
      <c r="H983">
        <f>_xlfn.XLOOKUP(C983,'Low Poverty'!G:G,'Low Poverty'!H:H)</f>
        <v>0</v>
      </c>
      <c r="I983">
        <f>_xlfn.XLOOKUP(A:A,'Low Unemployment'!A:A,'Low Unemployment'!B:B)</f>
        <v>3.8</v>
      </c>
      <c r="J983">
        <f>_xlfn.XLOOKUP(A983,'Low Unemployment'!A:A,'Low Unemployment'!C:C)</f>
        <v>0</v>
      </c>
      <c r="K983">
        <f>_xlfn.XLOOKUP(A983,'Primary Care Physician'!A:A,'Primary Care Physician'!B:B)</f>
        <v>1283</v>
      </c>
      <c r="L983">
        <f>_xlfn.XLOOKUP(A983,'Primary Care Physician'!A:A,'Primary Care Physician'!C:C)</f>
        <v>1</v>
      </c>
      <c r="M983">
        <f>IFERROR(_xlfn.XLOOKUP(C983,RECAP!E:E,RECAP!F:F),0)</f>
        <v>0</v>
      </c>
      <c r="N983">
        <f>IFERROR(_xlfn.XLOOKUP(Table3[[#This Row],[Full Tract]],'IN QCT'!A:A,'IN QCT'!B:B),0)</f>
        <v>0</v>
      </c>
    </row>
    <row r="984" spans="1:14" x14ac:dyDescent="0.25">
      <c r="A984" t="s">
        <v>2756</v>
      </c>
      <c r="B984" t="s">
        <v>2061</v>
      </c>
      <c r="C984">
        <v>18097340901</v>
      </c>
      <c r="D984">
        <f t="shared" si="15"/>
        <v>3</v>
      </c>
      <c r="E984" s="8">
        <f>_xlfn.XLOOKUP(C984,'High Income'!G:G,'High Income'!C:C)</f>
        <v>87656</v>
      </c>
      <c r="F984">
        <f>_xlfn.XLOOKUP(C984,'High Income'!G:G,'High Income'!H:H)</f>
        <v>1</v>
      </c>
      <c r="G984">
        <f>_xlfn.XLOOKUP(C984,'Low Poverty'!G:G,'Low Poverty'!C:C)</f>
        <v>2.2999999999999998</v>
      </c>
      <c r="H984">
        <f>_xlfn.XLOOKUP(C984,'Low Poverty'!G:G,'Low Poverty'!H:H)</f>
        <v>1</v>
      </c>
      <c r="I984">
        <f>_xlfn.XLOOKUP(A:A,'Low Unemployment'!A:A,'Low Unemployment'!B:B)</f>
        <v>3.8</v>
      </c>
      <c r="J984">
        <f>_xlfn.XLOOKUP(A984,'Low Unemployment'!A:A,'Low Unemployment'!C:C)</f>
        <v>0</v>
      </c>
      <c r="K984">
        <f>_xlfn.XLOOKUP(A984,'Primary Care Physician'!A:A,'Primary Care Physician'!B:B)</f>
        <v>1283</v>
      </c>
      <c r="L984">
        <f>_xlfn.XLOOKUP(A984,'Primary Care Physician'!A:A,'Primary Care Physician'!C:C)</f>
        <v>1</v>
      </c>
      <c r="M984">
        <f>IFERROR(_xlfn.XLOOKUP(C984,RECAP!E:E,RECAP!F:F),0)</f>
        <v>0</v>
      </c>
      <c r="N984">
        <f>IFERROR(_xlfn.XLOOKUP(Table3[[#This Row],[Full Tract]],'IN QCT'!A:A,'IN QCT'!B:B),0)</f>
        <v>0</v>
      </c>
    </row>
    <row r="985" spans="1:14" x14ac:dyDescent="0.25">
      <c r="A985" t="s">
        <v>2756</v>
      </c>
      <c r="B985" t="s">
        <v>621</v>
      </c>
      <c r="C985">
        <v>18097340903</v>
      </c>
      <c r="D985">
        <f t="shared" si="15"/>
        <v>1</v>
      </c>
      <c r="E985" s="8">
        <f>_xlfn.XLOOKUP(C985,'High Income'!G:G,'High Income'!C:C)</f>
        <v>47264</v>
      </c>
      <c r="F985">
        <f>_xlfn.XLOOKUP(C985,'High Income'!G:G,'High Income'!H:H)</f>
        <v>0</v>
      </c>
      <c r="G985">
        <f>_xlfn.XLOOKUP(C985,'Low Poverty'!G:G,'Low Poverty'!C:C)</f>
        <v>9.1</v>
      </c>
      <c r="H985">
        <f>_xlfn.XLOOKUP(C985,'Low Poverty'!G:G,'Low Poverty'!H:H)</f>
        <v>0</v>
      </c>
      <c r="I985">
        <f>_xlfn.XLOOKUP(A:A,'Low Unemployment'!A:A,'Low Unemployment'!B:B)</f>
        <v>3.8</v>
      </c>
      <c r="J985">
        <f>_xlfn.XLOOKUP(A985,'Low Unemployment'!A:A,'Low Unemployment'!C:C)</f>
        <v>0</v>
      </c>
      <c r="K985">
        <f>_xlfn.XLOOKUP(A985,'Primary Care Physician'!A:A,'Primary Care Physician'!B:B)</f>
        <v>1283</v>
      </c>
      <c r="L985">
        <f>_xlfn.XLOOKUP(A985,'Primary Care Physician'!A:A,'Primary Care Physician'!C:C)</f>
        <v>1</v>
      </c>
      <c r="M985">
        <f>IFERROR(_xlfn.XLOOKUP(C985,RECAP!E:E,RECAP!F:F),0)</f>
        <v>0</v>
      </c>
      <c r="N985">
        <f>IFERROR(_xlfn.XLOOKUP(Table3[[#This Row],[Full Tract]],'IN QCT'!A:A,'IN QCT'!B:B),0)</f>
        <v>0</v>
      </c>
    </row>
    <row r="986" spans="1:14" x14ac:dyDescent="0.25">
      <c r="A986" t="s">
        <v>2756</v>
      </c>
      <c r="B986" t="s">
        <v>777</v>
      </c>
      <c r="C986">
        <v>18097340904</v>
      </c>
      <c r="D986">
        <f t="shared" si="15"/>
        <v>1</v>
      </c>
      <c r="E986" s="8">
        <f>_xlfn.XLOOKUP(C986,'High Income'!G:G,'High Income'!C:C)</f>
        <v>52603</v>
      </c>
      <c r="F986">
        <f>_xlfn.XLOOKUP(C986,'High Income'!G:G,'High Income'!H:H)</f>
        <v>0</v>
      </c>
      <c r="G986">
        <f>_xlfn.XLOOKUP(C986,'Low Poverty'!G:G,'Low Poverty'!C:C)</f>
        <v>11.4</v>
      </c>
      <c r="H986">
        <f>_xlfn.XLOOKUP(C986,'Low Poverty'!G:G,'Low Poverty'!H:H)</f>
        <v>0</v>
      </c>
      <c r="I986">
        <f>_xlfn.XLOOKUP(A:A,'Low Unemployment'!A:A,'Low Unemployment'!B:B)</f>
        <v>3.8</v>
      </c>
      <c r="J986">
        <f>_xlfn.XLOOKUP(A986,'Low Unemployment'!A:A,'Low Unemployment'!C:C)</f>
        <v>0</v>
      </c>
      <c r="K986">
        <f>_xlfn.XLOOKUP(A986,'Primary Care Physician'!A:A,'Primary Care Physician'!B:B)</f>
        <v>1283</v>
      </c>
      <c r="L986">
        <f>_xlfn.XLOOKUP(A986,'Primary Care Physician'!A:A,'Primary Care Physician'!C:C)</f>
        <v>1</v>
      </c>
      <c r="M986">
        <f>IFERROR(_xlfn.XLOOKUP(C986,RECAP!E:E,RECAP!F:F),0)</f>
        <v>0</v>
      </c>
      <c r="N986">
        <f>IFERROR(_xlfn.XLOOKUP(Table3[[#This Row],[Full Tract]],'IN QCT'!A:A,'IN QCT'!B:B),0)</f>
        <v>0</v>
      </c>
    </row>
    <row r="987" spans="1:14" x14ac:dyDescent="0.25">
      <c r="A987" t="s">
        <v>2756</v>
      </c>
      <c r="B987" t="s">
        <v>1857</v>
      </c>
      <c r="C987">
        <v>18097341000</v>
      </c>
      <c r="D987">
        <f t="shared" si="15"/>
        <v>2</v>
      </c>
      <c r="E987" s="8">
        <f>_xlfn.XLOOKUP(C987,'High Income'!G:G,'High Income'!C:C)</f>
        <v>81071</v>
      </c>
      <c r="F987">
        <f>_xlfn.XLOOKUP(C987,'High Income'!G:G,'High Income'!H:H)</f>
        <v>0</v>
      </c>
      <c r="G987">
        <f>_xlfn.XLOOKUP(C987,'Low Poverty'!G:G,'Low Poverty'!C:C)</f>
        <v>3.7</v>
      </c>
      <c r="H987">
        <f>_xlfn.XLOOKUP(C987,'Low Poverty'!G:G,'Low Poverty'!H:H)</f>
        <v>1</v>
      </c>
      <c r="I987">
        <f>_xlfn.XLOOKUP(A:A,'Low Unemployment'!A:A,'Low Unemployment'!B:B)</f>
        <v>3.8</v>
      </c>
      <c r="J987">
        <f>_xlfn.XLOOKUP(A987,'Low Unemployment'!A:A,'Low Unemployment'!C:C)</f>
        <v>0</v>
      </c>
      <c r="K987">
        <f>_xlfn.XLOOKUP(A987,'Primary Care Physician'!A:A,'Primary Care Physician'!B:B)</f>
        <v>1283</v>
      </c>
      <c r="L987">
        <f>_xlfn.XLOOKUP(A987,'Primary Care Physician'!A:A,'Primary Care Physician'!C:C)</f>
        <v>1</v>
      </c>
      <c r="M987">
        <f>IFERROR(_xlfn.XLOOKUP(C987,RECAP!E:E,RECAP!F:F),0)</f>
        <v>0</v>
      </c>
      <c r="N987">
        <f>IFERROR(_xlfn.XLOOKUP(Table3[[#This Row],[Full Tract]],'IN QCT'!A:A,'IN QCT'!B:B),0)</f>
        <v>0</v>
      </c>
    </row>
    <row r="988" spans="1:14" x14ac:dyDescent="0.25">
      <c r="A988" t="s">
        <v>2756</v>
      </c>
      <c r="B988" t="s">
        <v>345</v>
      </c>
      <c r="C988">
        <v>18097341100</v>
      </c>
      <c r="D988">
        <f t="shared" si="15"/>
        <v>0</v>
      </c>
      <c r="E988" s="8">
        <f>_xlfn.XLOOKUP(C988,'High Income'!G:G,'High Income'!C:C)</f>
        <v>39846</v>
      </c>
      <c r="F988">
        <f>_xlfn.XLOOKUP(C988,'High Income'!G:G,'High Income'!H:H)</f>
        <v>0</v>
      </c>
      <c r="G988">
        <f>_xlfn.XLOOKUP(C988,'Low Poverty'!G:G,'Low Poverty'!C:C)</f>
        <v>27.2</v>
      </c>
      <c r="H988">
        <f>_xlfn.XLOOKUP(C988,'Low Poverty'!G:G,'Low Poverty'!H:H)</f>
        <v>0</v>
      </c>
      <c r="I988">
        <f>_xlfn.XLOOKUP(A:A,'Low Unemployment'!A:A,'Low Unemployment'!B:B)</f>
        <v>3.8</v>
      </c>
      <c r="J988">
        <f>_xlfn.XLOOKUP(A988,'Low Unemployment'!A:A,'Low Unemployment'!C:C)</f>
        <v>0</v>
      </c>
      <c r="K988">
        <f>_xlfn.XLOOKUP(A988,'Primary Care Physician'!A:A,'Primary Care Physician'!B:B)</f>
        <v>1283</v>
      </c>
      <c r="L988">
        <f>_xlfn.XLOOKUP(A988,'Primary Care Physician'!A:A,'Primary Care Physician'!C:C)</f>
        <v>1</v>
      </c>
      <c r="M988">
        <f>IFERROR(_xlfn.XLOOKUP(C988,RECAP!E:E,RECAP!F:F),0)</f>
        <v>-1</v>
      </c>
      <c r="N988">
        <f>IFERROR(_xlfn.XLOOKUP(Table3[[#This Row],[Full Tract]],'IN QCT'!A:A,'IN QCT'!B:B),0)</f>
        <v>1</v>
      </c>
    </row>
    <row r="989" spans="1:14" x14ac:dyDescent="0.25">
      <c r="A989" t="s">
        <v>2756</v>
      </c>
      <c r="B989" t="s">
        <v>513</v>
      </c>
      <c r="C989">
        <v>18097341200</v>
      </c>
      <c r="D989">
        <f t="shared" si="15"/>
        <v>1</v>
      </c>
      <c r="E989" s="8">
        <f>_xlfn.XLOOKUP(C989,'High Income'!G:G,'High Income'!C:C)</f>
        <v>44500</v>
      </c>
      <c r="F989">
        <f>_xlfn.XLOOKUP(C989,'High Income'!G:G,'High Income'!H:H)</f>
        <v>0</v>
      </c>
      <c r="G989">
        <f>_xlfn.XLOOKUP(C989,'Low Poverty'!G:G,'Low Poverty'!C:C)</f>
        <v>22.6</v>
      </c>
      <c r="H989">
        <f>_xlfn.XLOOKUP(C989,'Low Poverty'!G:G,'Low Poverty'!H:H)</f>
        <v>0</v>
      </c>
      <c r="I989">
        <f>_xlfn.XLOOKUP(A:A,'Low Unemployment'!A:A,'Low Unemployment'!B:B)</f>
        <v>3.8</v>
      </c>
      <c r="J989">
        <f>_xlfn.XLOOKUP(A989,'Low Unemployment'!A:A,'Low Unemployment'!C:C)</f>
        <v>0</v>
      </c>
      <c r="K989">
        <f>_xlfn.XLOOKUP(A989,'Primary Care Physician'!A:A,'Primary Care Physician'!B:B)</f>
        <v>1283</v>
      </c>
      <c r="L989">
        <f>_xlfn.XLOOKUP(A989,'Primary Care Physician'!A:A,'Primary Care Physician'!C:C)</f>
        <v>1</v>
      </c>
      <c r="M989">
        <f>IFERROR(_xlfn.XLOOKUP(C989,RECAP!E:E,RECAP!F:F),0)</f>
        <v>0</v>
      </c>
      <c r="N989">
        <f>IFERROR(_xlfn.XLOOKUP(Table3[[#This Row],[Full Tract]],'IN QCT'!A:A,'IN QCT'!B:B),0)</f>
        <v>1</v>
      </c>
    </row>
    <row r="990" spans="1:14" x14ac:dyDescent="0.25">
      <c r="A990" t="s">
        <v>2756</v>
      </c>
      <c r="B990" t="s">
        <v>97</v>
      </c>
      <c r="C990">
        <v>18097341600</v>
      </c>
      <c r="D990">
        <f t="shared" si="15"/>
        <v>1</v>
      </c>
      <c r="E990" s="8">
        <f>_xlfn.XLOOKUP(C990,'High Income'!G:G,'High Income'!C:C)</f>
        <v>21563</v>
      </c>
      <c r="F990">
        <f>_xlfn.XLOOKUP(C990,'High Income'!G:G,'High Income'!H:H)</f>
        <v>0</v>
      </c>
      <c r="G990">
        <f>_xlfn.XLOOKUP(C990,'Low Poverty'!G:G,'Low Poverty'!C:C)</f>
        <v>41.3</v>
      </c>
      <c r="H990">
        <f>_xlfn.XLOOKUP(C990,'Low Poverty'!G:G,'Low Poverty'!H:H)</f>
        <v>0</v>
      </c>
      <c r="I990">
        <f>_xlfn.XLOOKUP(A:A,'Low Unemployment'!A:A,'Low Unemployment'!B:B)</f>
        <v>3.8</v>
      </c>
      <c r="J990">
        <f>_xlfn.XLOOKUP(A990,'Low Unemployment'!A:A,'Low Unemployment'!C:C)</f>
        <v>0</v>
      </c>
      <c r="K990">
        <f>_xlfn.XLOOKUP(A990,'Primary Care Physician'!A:A,'Primary Care Physician'!B:B)</f>
        <v>1283</v>
      </c>
      <c r="L990">
        <f>_xlfn.XLOOKUP(A990,'Primary Care Physician'!A:A,'Primary Care Physician'!C:C)</f>
        <v>1</v>
      </c>
      <c r="M990">
        <f>IFERROR(_xlfn.XLOOKUP(C990,RECAP!E:E,RECAP!F:F),0)</f>
        <v>0</v>
      </c>
      <c r="N990">
        <f>IFERROR(_xlfn.XLOOKUP(Table3[[#This Row],[Full Tract]],'IN QCT'!A:A,'IN QCT'!B:B),0)</f>
        <v>1</v>
      </c>
    </row>
    <row r="991" spans="1:14" x14ac:dyDescent="0.25">
      <c r="A991" t="s">
        <v>2756</v>
      </c>
      <c r="B991" t="s">
        <v>463</v>
      </c>
      <c r="C991">
        <v>18097341701</v>
      </c>
      <c r="D991">
        <f t="shared" si="15"/>
        <v>1</v>
      </c>
      <c r="E991" s="8">
        <f>_xlfn.XLOOKUP(C991,'High Income'!G:G,'High Income'!C:C)</f>
        <v>43011</v>
      </c>
      <c r="F991">
        <f>_xlfn.XLOOKUP(C991,'High Income'!G:G,'High Income'!H:H)</f>
        <v>0</v>
      </c>
      <c r="G991">
        <f>_xlfn.XLOOKUP(C991,'Low Poverty'!G:G,'Low Poverty'!C:C)</f>
        <v>36.1</v>
      </c>
      <c r="H991">
        <f>_xlfn.XLOOKUP(C991,'Low Poverty'!G:G,'Low Poverty'!H:H)</f>
        <v>0</v>
      </c>
      <c r="I991">
        <f>_xlfn.XLOOKUP(A:A,'Low Unemployment'!A:A,'Low Unemployment'!B:B)</f>
        <v>3.8</v>
      </c>
      <c r="J991">
        <f>_xlfn.XLOOKUP(A991,'Low Unemployment'!A:A,'Low Unemployment'!C:C)</f>
        <v>0</v>
      </c>
      <c r="K991">
        <f>_xlfn.XLOOKUP(A991,'Primary Care Physician'!A:A,'Primary Care Physician'!B:B)</f>
        <v>1283</v>
      </c>
      <c r="L991">
        <f>_xlfn.XLOOKUP(A991,'Primary Care Physician'!A:A,'Primary Care Physician'!C:C)</f>
        <v>1</v>
      </c>
      <c r="M991">
        <f>IFERROR(_xlfn.XLOOKUP(C991,RECAP!E:E,RECAP!F:F),0)</f>
        <v>0</v>
      </c>
      <c r="N991">
        <f>IFERROR(_xlfn.XLOOKUP(Table3[[#This Row],[Full Tract]],'IN QCT'!A:A,'IN QCT'!B:B),0)</f>
        <v>1</v>
      </c>
    </row>
    <row r="992" spans="1:14" x14ac:dyDescent="0.25">
      <c r="A992" t="s">
        <v>2756</v>
      </c>
      <c r="B992" t="s">
        <v>655</v>
      </c>
      <c r="C992">
        <v>18097341702</v>
      </c>
      <c r="D992">
        <f t="shared" si="15"/>
        <v>1</v>
      </c>
      <c r="E992" s="8">
        <f>_xlfn.XLOOKUP(C992,'High Income'!G:G,'High Income'!C:C)</f>
        <v>48850</v>
      </c>
      <c r="F992">
        <f>_xlfn.XLOOKUP(C992,'High Income'!G:G,'High Income'!H:H)</f>
        <v>0</v>
      </c>
      <c r="G992">
        <f>_xlfn.XLOOKUP(C992,'Low Poverty'!G:G,'Low Poverty'!C:C)</f>
        <v>11.9</v>
      </c>
      <c r="H992">
        <f>_xlfn.XLOOKUP(C992,'Low Poverty'!G:G,'Low Poverty'!H:H)</f>
        <v>0</v>
      </c>
      <c r="I992">
        <f>_xlfn.XLOOKUP(A:A,'Low Unemployment'!A:A,'Low Unemployment'!B:B)</f>
        <v>3.8</v>
      </c>
      <c r="J992">
        <f>_xlfn.XLOOKUP(A992,'Low Unemployment'!A:A,'Low Unemployment'!C:C)</f>
        <v>0</v>
      </c>
      <c r="K992">
        <f>_xlfn.XLOOKUP(A992,'Primary Care Physician'!A:A,'Primary Care Physician'!B:B)</f>
        <v>1283</v>
      </c>
      <c r="L992">
        <f>_xlfn.XLOOKUP(A992,'Primary Care Physician'!A:A,'Primary Care Physician'!C:C)</f>
        <v>1</v>
      </c>
      <c r="M992">
        <f>IFERROR(_xlfn.XLOOKUP(C992,RECAP!E:E,RECAP!F:F),0)</f>
        <v>0</v>
      </c>
      <c r="N992">
        <f>IFERROR(_xlfn.XLOOKUP(Table3[[#This Row],[Full Tract]],'IN QCT'!A:A,'IN QCT'!B:B),0)</f>
        <v>0</v>
      </c>
    </row>
    <row r="993" spans="1:14" x14ac:dyDescent="0.25">
      <c r="A993" t="s">
        <v>2756</v>
      </c>
      <c r="B993" t="s">
        <v>1321</v>
      </c>
      <c r="C993">
        <v>18097341902</v>
      </c>
      <c r="D993">
        <f t="shared" si="15"/>
        <v>1</v>
      </c>
      <c r="E993" s="8">
        <f>_xlfn.XLOOKUP(C993,'High Income'!G:G,'High Income'!C:C)</f>
        <v>66406</v>
      </c>
      <c r="F993">
        <f>_xlfn.XLOOKUP(C993,'High Income'!G:G,'High Income'!H:H)</f>
        <v>0</v>
      </c>
      <c r="G993">
        <f>_xlfn.XLOOKUP(C993,'Low Poverty'!G:G,'Low Poverty'!C:C)</f>
        <v>20.5</v>
      </c>
      <c r="H993">
        <f>_xlfn.XLOOKUP(C993,'Low Poverty'!G:G,'Low Poverty'!H:H)</f>
        <v>0</v>
      </c>
      <c r="I993">
        <f>_xlfn.XLOOKUP(A:A,'Low Unemployment'!A:A,'Low Unemployment'!B:B)</f>
        <v>3.8</v>
      </c>
      <c r="J993">
        <f>_xlfn.XLOOKUP(A993,'Low Unemployment'!A:A,'Low Unemployment'!C:C)</f>
        <v>0</v>
      </c>
      <c r="K993">
        <f>_xlfn.XLOOKUP(A993,'Primary Care Physician'!A:A,'Primary Care Physician'!B:B)</f>
        <v>1283</v>
      </c>
      <c r="L993">
        <f>_xlfn.XLOOKUP(A993,'Primary Care Physician'!A:A,'Primary Care Physician'!C:C)</f>
        <v>1</v>
      </c>
      <c r="M993">
        <f>IFERROR(_xlfn.XLOOKUP(C993,RECAP!E:E,RECAP!F:F),0)</f>
        <v>0</v>
      </c>
      <c r="N993">
        <f>IFERROR(_xlfn.XLOOKUP(Table3[[#This Row],[Full Tract]],'IN QCT'!A:A,'IN QCT'!B:B),0)</f>
        <v>0</v>
      </c>
    </row>
    <row r="994" spans="1:14" x14ac:dyDescent="0.25">
      <c r="A994" t="s">
        <v>2756</v>
      </c>
      <c r="B994" t="s">
        <v>459</v>
      </c>
      <c r="C994">
        <v>18097341903</v>
      </c>
      <c r="D994">
        <f t="shared" si="15"/>
        <v>1</v>
      </c>
      <c r="E994" s="8">
        <f>_xlfn.XLOOKUP(C994,'High Income'!G:G,'High Income'!C:C)</f>
        <v>42931</v>
      </c>
      <c r="F994">
        <f>_xlfn.XLOOKUP(C994,'High Income'!G:G,'High Income'!H:H)</f>
        <v>0</v>
      </c>
      <c r="G994">
        <f>_xlfn.XLOOKUP(C994,'Low Poverty'!G:G,'Low Poverty'!C:C)</f>
        <v>13.9</v>
      </c>
      <c r="H994">
        <f>_xlfn.XLOOKUP(C994,'Low Poverty'!G:G,'Low Poverty'!H:H)</f>
        <v>0</v>
      </c>
      <c r="I994">
        <f>_xlfn.XLOOKUP(A:A,'Low Unemployment'!A:A,'Low Unemployment'!B:B)</f>
        <v>3.8</v>
      </c>
      <c r="J994">
        <f>_xlfn.XLOOKUP(A994,'Low Unemployment'!A:A,'Low Unemployment'!C:C)</f>
        <v>0</v>
      </c>
      <c r="K994">
        <f>_xlfn.XLOOKUP(A994,'Primary Care Physician'!A:A,'Primary Care Physician'!B:B)</f>
        <v>1283</v>
      </c>
      <c r="L994">
        <f>_xlfn.XLOOKUP(A994,'Primary Care Physician'!A:A,'Primary Care Physician'!C:C)</f>
        <v>1</v>
      </c>
      <c r="M994">
        <f>IFERROR(_xlfn.XLOOKUP(C994,RECAP!E:E,RECAP!F:F),0)</f>
        <v>0</v>
      </c>
      <c r="N994">
        <f>IFERROR(_xlfn.XLOOKUP(Table3[[#This Row],[Full Tract]],'IN QCT'!A:A,'IN QCT'!B:B),0)</f>
        <v>1</v>
      </c>
    </row>
    <row r="995" spans="1:14" x14ac:dyDescent="0.25">
      <c r="A995" t="s">
        <v>2756</v>
      </c>
      <c r="B995" t="s">
        <v>1635</v>
      </c>
      <c r="C995">
        <v>18097341904</v>
      </c>
      <c r="D995">
        <f t="shared" si="15"/>
        <v>1</v>
      </c>
      <c r="E995" s="8">
        <f>_xlfn.XLOOKUP(C995,'High Income'!G:G,'High Income'!C:C)</f>
        <v>74205</v>
      </c>
      <c r="F995">
        <f>_xlfn.XLOOKUP(C995,'High Income'!G:G,'High Income'!H:H)</f>
        <v>0</v>
      </c>
      <c r="G995">
        <f>_xlfn.XLOOKUP(C995,'Low Poverty'!G:G,'Low Poverty'!C:C)</f>
        <v>6.9</v>
      </c>
      <c r="H995">
        <f>_xlfn.XLOOKUP(C995,'Low Poverty'!G:G,'Low Poverty'!H:H)</f>
        <v>0</v>
      </c>
      <c r="I995">
        <f>_xlfn.XLOOKUP(A:A,'Low Unemployment'!A:A,'Low Unemployment'!B:B)</f>
        <v>3.8</v>
      </c>
      <c r="J995">
        <f>_xlfn.XLOOKUP(A995,'Low Unemployment'!A:A,'Low Unemployment'!C:C)</f>
        <v>0</v>
      </c>
      <c r="K995">
        <f>_xlfn.XLOOKUP(A995,'Primary Care Physician'!A:A,'Primary Care Physician'!B:B)</f>
        <v>1283</v>
      </c>
      <c r="L995">
        <f>_xlfn.XLOOKUP(A995,'Primary Care Physician'!A:A,'Primary Care Physician'!C:C)</f>
        <v>1</v>
      </c>
      <c r="M995">
        <f>IFERROR(_xlfn.XLOOKUP(C995,RECAP!E:E,RECAP!F:F),0)</f>
        <v>0</v>
      </c>
      <c r="N995">
        <f>IFERROR(_xlfn.XLOOKUP(Table3[[#This Row],[Full Tract]],'IN QCT'!A:A,'IN QCT'!B:B),0)</f>
        <v>1</v>
      </c>
    </row>
    <row r="996" spans="1:14" x14ac:dyDescent="0.25">
      <c r="A996" t="s">
        <v>2756</v>
      </c>
      <c r="B996" t="s">
        <v>1447</v>
      </c>
      <c r="C996">
        <v>18097342000</v>
      </c>
      <c r="D996">
        <f t="shared" si="15"/>
        <v>1</v>
      </c>
      <c r="E996" s="8">
        <f>_xlfn.XLOOKUP(C996,'High Income'!G:G,'High Income'!C:C)</f>
        <v>69617</v>
      </c>
      <c r="F996">
        <f>_xlfn.XLOOKUP(C996,'High Income'!G:G,'High Income'!H:H)</f>
        <v>0</v>
      </c>
      <c r="G996">
        <f>_xlfn.XLOOKUP(C996,'Low Poverty'!G:G,'Low Poverty'!C:C)</f>
        <v>10</v>
      </c>
      <c r="H996">
        <f>_xlfn.XLOOKUP(C996,'Low Poverty'!G:G,'Low Poverty'!H:H)</f>
        <v>0</v>
      </c>
      <c r="I996">
        <f>_xlfn.XLOOKUP(A:A,'Low Unemployment'!A:A,'Low Unemployment'!B:B)</f>
        <v>3.8</v>
      </c>
      <c r="J996">
        <f>_xlfn.XLOOKUP(A996,'Low Unemployment'!A:A,'Low Unemployment'!C:C)</f>
        <v>0</v>
      </c>
      <c r="K996">
        <f>_xlfn.XLOOKUP(A996,'Primary Care Physician'!A:A,'Primary Care Physician'!B:B)</f>
        <v>1283</v>
      </c>
      <c r="L996">
        <f>_xlfn.XLOOKUP(A996,'Primary Care Physician'!A:A,'Primary Care Physician'!C:C)</f>
        <v>1</v>
      </c>
      <c r="M996">
        <f>IFERROR(_xlfn.XLOOKUP(C996,RECAP!E:E,RECAP!F:F),0)</f>
        <v>0</v>
      </c>
      <c r="N996">
        <f>IFERROR(_xlfn.XLOOKUP(Table3[[#This Row],[Full Tract]],'IN QCT'!A:A,'IN QCT'!B:B),0)</f>
        <v>0</v>
      </c>
    </row>
    <row r="997" spans="1:14" x14ac:dyDescent="0.25">
      <c r="A997" t="s">
        <v>2756</v>
      </c>
      <c r="B997" t="s">
        <v>1219</v>
      </c>
      <c r="C997">
        <v>18097342101</v>
      </c>
      <c r="D997">
        <f t="shared" si="15"/>
        <v>1</v>
      </c>
      <c r="E997" s="8">
        <f>_xlfn.XLOOKUP(C997,'High Income'!G:G,'High Income'!C:C)</f>
        <v>63499</v>
      </c>
      <c r="F997">
        <f>_xlfn.XLOOKUP(C997,'High Income'!G:G,'High Income'!H:H)</f>
        <v>0</v>
      </c>
      <c r="G997">
        <f>_xlfn.XLOOKUP(C997,'Low Poverty'!G:G,'Low Poverty'!C:C)</f>
        <v>19.7</v>
      </c>
      <c r="H997">
        <f>_xlfn.XLOOKUP(C997,'Low Poverty'!G:G,'Low Poverty'!H:H)</f>
        <v>0</v>
      </c>
      <c r="I997">
        <f>_xlfn.XLOOKUP(A:A,'Low Unemployment'!A:A,'Low Unemployment'!B:B)</f>
        <v>3.8</v>
      </c>
      <c r="J997">
        <f>_xlfn.XLOOKUP(A997,'Low Unemployment'!A:A,'Low Unemployment'!C:C)</f>
        <v>0</v>
      </c>
      <c r="K997">
        <f>_xlfn.XLOOKUP(A997,'Primary Care Physician'!A:A,'Primary Care Physician'!B:B)</f>
        <v>1283</v>
      </c>
      <c r="L997">
        <f>_xlfn.XLOOKUP(A997,'Primary Care Physician'!A:A,'Primary Care Physician'!C:C)</f>
        <v>1</v>
      </c>
      <c r="M997">
        <f>IFERROR(_xlfn.XLOOKUP(C997,RECAP!E:E,RECAP!F:F),0)</f>
        <v>0</v>
      </c>
      <c r="N997">
        <f>IFERROR(_xlfn.XLOOKUP(Table3[[#This Row],[Full Tract]],'IN QCT'!A:A,'IN QCT'!B:B),0)</f>
        <v>0</v>
      </c>
    </row>
    <row r="998" spans="1:14" x14ac:dyDescent="0.25">
      <c r="A998" t="s">
        <v>2756</v>
      </c>
      <c r="B998" t="s">
        <v>789</v>
      </c>
      <c r="C998">
        <v>18097342200</v>
      </c>
      <c r="D998">
        <f t="shared" si="15"/>
        <v>1</v>
      </c>
      <c r="E998" s="8">
        <f>_xlfn.XLOOKUP(C998,'High Income'!G:G,'High Income'!C:C)</f>
        <v>52903</v>
      </c>
      <c r="F998">
        <f>_xlfn.XLOOKUP(C998,'High Income'!G:G,'High Income'!H:H)</f>
        <v>0</v>
      </c>
      <c r="G998">
        <f>_xlfn.XLOOKUP(C998,'Low Poverty'!G:G,'Low Poverty'!C:C)</f>
        <v>20.3</v>
      </c>
      <c r="H998">
        <f>_xlfn.XLOOKUP(C998,'Low Poverty'!G:G,'Low Poverty'!H:H)</f>
        <v>0</v>
      </c>
      <c r="I998">
        <f>_xlfn.XLOOKUP(A:A,'Low Unemployment'!A:A,'Low Unemployment'!B:B)</f>
        <v>3.8</v>
      </c>
      <c r="J998">
        <f>_xlfn.XLOOKUP(A998,'Low Unemployment'!A:A,'Low Unemployment'!C:C)</f>
        <v>0</v>
      </c>
      <c r="K998">
        <f>_xlfn.XLOOKUP(A998,'Primary Care Physician'!A:A,'Primary Care Physician'!B:B)</f>
        <v>1283</v>
      </c>
      <c r="L998">
        <f>_xlfn.XLOOKUP(A998,'Primary Care Physician'!A:A,'Primary Care Physician'!C:C)</f>
        <v>1</v>
      </c>
      <c r="M998">
        <f>IFERROR(_xlfn.XLOOKUP(C998,RECAP!E:E,RECAP!F:F),0)</f>
        <v>0</v>
      </c>
      <c r="N998">
        <f>IFERROR(_xlfn.XLOOKUP(Table3[[#This Row],[Full Tract]],'IN QCT'!A:A,'IN QCT'!B:B),0)</f>
        <v>1</v>
      </c>
    </row>
    <row r="999" spans="1:14" x14ac:dyDescent="0.25">
      <c r="A999" t="s">
        <v>2756</v>
      </c>
      <c r="B999" t="s">
        <v>815</v>
      </c>
      <c r="C999">
        <v>18097342300</v>
      </c>
      <c r="D999">
        <f t="shared" si="15"/>
        <v>1</v>
      </c>
      <c r="E999" s="8">
        <f>_xlfn.XLOOKUP(C999,'High Income'!G:G,'High Income'!C:C)</f>
        <v>53169</v>
      </c>
      <c r="F999">
        <f>_xlfn.XLOOKUP(C999,'High Income'!G:G,'High Income'!H:H)</f>
        <v>0</v>
      </c>
      <c r="G999">
        <f>_xlfn.XLOOKUP(C999,'Low Poverty'!G:G,'Low Poverty'!C:C)</f>
        <v>10.6</v>
      </c>
      <c r="H999">
        <f>_xlfn.XLOOKUP(C999,'Low Poverty'!G:G,'Low Poverty'!H:H)</f>
        <v>0</v>
      </c>
      <c r="I999">
        <f>_xlfn.XLOOKUP(A:A,'Low Unemployment'!A:A,'Low Unemployment'!B:B)</f>
        <v>3.8</v>
      </c>
      <c r="J999">
        <f>_xlfn.XLOOKUP(A999,'Low Unemployment'!A:A,'Low Unemployment'!C:C)</f>
        <v>0</v>
      </c>
      <c r="K999">
        <f>_xlfn.XLOOKUP(A999,'Primary Care Physician'!A:A,'Primary Care Physician'!B:B)</f>
        <v>1283</v>
      </c>
      <c r="L999">
        <f>_xlfn.XLOOKUP(A999,'Primary Care Physician'!A:A,'Primary Care Physician'!C:C)</f>
        <v>1</v>
      </c>
      <c r="M999">
        <f>IFERROR(_xlfn.XLOOKUP(C999,RECAP!E:E,RECAP!F:F),0)</f>
        <v>0</v>
      </c>
      <c r="N999">
        <f>IFERROR(_xlfn.XLOOKUP(Table3[[#This Row],[Full Tract]],'IN QCT'!A:A,'IN QCT'!B:B),0)</f>
        <v>1</v>
      </c>
    </row>
    <row r="1000" spans="1:14" x14ac:dyDescent="0.25">
      <c r="A1000" t="s">
        <v>2756</v>
      </c>
      <c r="B1000" t="s">
        <v>985</v>
      </c>
      <c r="C1000">
        <v>18097342400</v>
      </c>
      <c r="D1000">
        <f t="shared" si="15"/>
        <v>1</v>
      </c>
      <c r="E1000" s="8">
        <f>_xlfn.XLOOKUP(C1000,'High Income'!G:G,'High Income'!C:C)</f>
        <v>57045</v>
      </c>
      <c r="F1000">
        <f>_xlfn.XLOOKUP(C1000,'High Income'!G:G,'High Income'!H:H)</f>
        <v>0</v>
      </c>
      <c r="G1000">
        <f>_xlfn.XLOOKUP(C1000,'Low Poverty'!G:G,'Low Poverty'!C:C)</f>
        <v>22</v>
      </c>
      <c r="H1000">
        <f>_xlfn.XLOOKUP(C1000,'Low Poverty'!G:G,'Low Poverty'!H:H)</f>
        <v>0</v>
      </c>
      <c r="I1000">
        <f>_xlfn.XLOOKUP(A:A,'Low Unemployment'!A:A,'Low Unemployment'!B:B)</f>
        <v>3.8</v>
      </c>
      <c r="J1000">
        <f>_xlfn.XLOOKUP(A1000,'Low Unemployment'!A:A,'Low Unemployment'!C:C)</f>
        <v>0</v>
      </c>
      <c r="K1000">
        <f>_xlfn.XLOOKUP(A1000,'Primary Care Physician'!A:A,'Primary Care Physician'!B:B)</f>
        <v>1283</v>
      </c>
      <c r="L1000">
        <f>_xlfn.XLOOKUP(A1000,'Primary Care Physician'!A:A,'Primary Care Physician'!C:C)</f>
        <v>1</v>
      </c>
      <c r="M1000">
        <f>IFERROR(_xlfn.XLOOKUP(C1000,RECAP!E:E,RECAP!F:F),0)</f>
        <v>0</v>
      </c>
      <c r="N1000">
        <f>IFERROR(_xlfn.XLOOKUP(Table3[[#This Row],[Full Tract]],'IN QCT'!A:A,'IN QCT'!B:B),0)</f>
        <v>0</v>
      </c>
    </row>
    <row r="1001" spans="1:14" x14ac:dyDescent="0.25">
      <c r="A1001" t="s">
        <v>2756</v>
      </c>
      <c r="B1001" t="s">
        <v>587</v>
      </c>
      <c r="C1001">
        <v>18097342500</v>
      </c>
      <c r="D1001">
        <f t="shared" si="15"/>
        <v>1</v>
      </c>
      <c r="E1001" s="8">
        <f>_xlfn.XLOOKUP(C1001,'High Income'!G:G,'High Income'!C:C)</f>
        <v>46395</v>
      </c>
      <c r="F1001">
        <f>_xlfn.XLOOKUP(C1001,'High Income'!G:G,'High Income'!H:H)</f>
        <v>0</v>
      </c>
      <c r="G1001">
        <f>_xlfn.XLOOKUP(C1001,'Low Poverty'!G:G,'Low Poverty'!C:C)</f>
        <v>31.2</v>
      </c>
      <c r="H1001">
        <f>_xlfn.XLOOKUP(C1001,'Low Poverty'!G:G,'Low Poverty'!H:H)</f>
        <v>0</v>
      </c>
      <c r="I1001">
        <f>_xlfn.XLOOKUP(A:A,'Low Unemployment'!A:A,'Low Unemployment'!B:B)</f>
        <v>3.8</v>
      </c>
      <c r="J1001">
        <f>_xlfn.XLOOKUP(A1001,'Low Unemployment'!A:A,'Low Unemployment'!C:C)</f>
        <v>0</v>
      </c>
      <c r="K1001">
        <f>_xlfn.XLOOKUP(A1001,'Primary Care Physician'!A:A,'Primary Care Physician'!B:B)</f>
        <v>1283</v>
      </c>
      <c r="L1001">
        <f>_xlfn.XLOOKUP(A1001,'Primary Care Physician'!A:A,'Primary Care Physician'!C:C)</f>
        <v>1</v>
      </c>
      <c r="M1001">
        <f>IFERROR(_xlfn.XLOOKUP(C1001,RECAP!E:E,RECAP!F:F),0)</f>
        <v>0</v>
      </c>
      <c r="N1001">
        <f>IFERROR(_xlfn.XLOOKUP(Table3[[#This Row],[Full Tract]],'IN QCT'!A:A,'IN QCT'!B:B),0)</f>
        <v>1</v>
      </c>
    </row>
    <row r="1002" spans="1:14" x14ac:dyDescent="0.25">
      <c r="A1002" t="s">
        <v>2756</v>
      </c>
      <c r="B1002" t="s">
        <v>535</v>
      </c>
      <c r="C1002">
        <v>18097342600</v>
      </c>
      <c r="D1002">
        <f t="shared" si="15"/>
        <v>1</v>
      </c>
      <c r="E1002" s="8">
        <f>_xlfn.XLOOKUP(C1002,'High Income'!G:G,'High Income'!C:C)</f>
        <v>45224</v>
      </c>
      <c r="F1002">
        <f>_xlfn.XLOOKUP(C1002,'High Income'!G:G,'High Income'!H:H)</f>
        <v>0</v>
      </c>
      <c r="G1002">
        <f>_xlfn.XLOOKUP(C1002,'Low Poverty'!G:G,'Low Poverty'!C:C)</f>
        <v>17</v>
      </c>
      <c r="H1002">
        <f>_xlfn.XLOOKUP(C1002,'Low Poverty'!G:G,'Low Poverty'!H:H)</f>
        <v>0</v>
      </c>
      <c r="I1002">
        <f>_xlfn.XLOOKUP(A:A,'Low Unemployment'!A:A,'Low Unemployment'!B:B)</f>
        <v>3.8</v>
      </c>
      <c r="J1002">
        <f>_xlfn.XLOOKUP(A1002,'Low Unemployment'!A:A,'Low Unemployment'!C:C)</f>
        <v>0</v>
      </c>
      <c r="K1002">
        <f>_xlfn.XLOOKUP(A1002,'Primary Care Physician'!A:A,'Primary Care Physician'!B:B)</f>
        <v>1283</v>
      </c>
      <c r="L1002">
        <f>_xlfn.XLOOKUP(A1002,'Primary Care Physician'!A:A,'Primary Care Physician'!C:C)</f>
        <v>1</v>
      </c>
      <c r="M1002">
        <f>IFERROR(_xlfn.XLOOKUP(C1002,RECAP!E:E,RECAP!F:F),0)</f>
        <v>0</v>
      </c>
      <c r="N1002">
        <f>IFERROR(_xlfn.XLOOKUP(Table3[[#This Row],[Full Tract]],'IN QCT'!A:A,'IN QCT'!B:B),0)</f>
        <v>1</v>
      </c>
    </row>
    <row r="1003" spans="1:14" x14ac:dyDescent="0.25">
      <c r="A1003" t="s">
        <v>2756</v>
      </c>
      <c r="B1003" t="s">
        <v>821</v>
      </c>
      <c r="C1003">
        <v>18097350100</v>
      </c>
      <c r="D1003">
        <f t="shared" si="15"/>
        <v>1</v>
      </c>
      <c r="E1003" s="8">
        <f>_xlfn.XLOOKUP(C1003,'High Income'!G:G,'High Income'!C:C)</f>
        <v>53333</v>
      </c>
      <c r="F1003">
        <f>_xlfn.XLOOKUP(C1003,'High Income'!G:G,'High Income'!H:H)</f>
        <v>0</v>
      </c>
      <c r="G1003">
        <f>_xlfn.XLOOKUP(C1003,'Low Poverty'!G:G,'Low Poverty'!C:C)</f>
        <v>5</v>
      </c>
      <c r="H1003">
        <v>0</v>
      </c>
      <c r="I1003">
        <f>_xlfn.XLOOKUP(A:A,'Low Unemployment'!A:A,'Low Unemployment'!B:B)</f>
        <v>3.8</v>
      </c>
      <c r="J1003">
        <f>_xlfn.XLOOKUP(A1003,'Low Unemployment'!A:A,'Low Unemployment'!C:C)</f>
        <v>0</v>
      </c>
      <c r="K1003">
        <f>_xlfn.XLOOKUP(A1003,'Primary Care Physician'!A:A,'Primary Care Physician'!B:B)</f>
        <v>1283</v>
      </c>
      <c r="L1003">
        <f>_xlfn.XLOOKUP(A1003,'Primary Care Physician'!A:A,'Primary Care Physician'!C:C)</f>
        <v>1</v>
      </c>
      <c r="M1003">
        <f>IFERROR(_xlfn.XLOOKUP(C1003,RECAP!E:E,RECAP!F:F),0)</f>
        <v>0</v>
      </c>
      <c r="N1003">
        <f>IFERROR(_xlfn.XLOOKUP(Table3[[#This Row],[Full Tract]],'IN QCT'!A:A,'IN QCT'!B:B),0)</f>
        <v>1</v>
      </c>
    </row>
    <row r="1004" spans="1:14" x14ac:dyDescent="0.25">
      <c r="A1004" t="s">
        <v>2756</v>
      </c>
      <c r="B1004" t="s">
        <v>207</v>
      </c>
      <c r="C1004">
        <v>18097350300</v>
      </c>
      <c r="D1004">
        <f t="shared" si="15"/>
        <v>0</v>
      </c>
      <c r="E1004" s="8">
        <f>_xlfn.XLOOKUP(C1004,'High Income'!G:G,'High Income'!C:C)</f>
        <v>32679</v>
      </c>
      <c r="F1004">
        <f>_xlfn.XLOOKUP(C1004,'High Income'!G:G,'High Income'!H:H)</f>
        <v>0</v>
      </c>
      <c r="G1004">
        <f>_xlfn.XLOOKUP(C1004,'Low Poverty'!G:G,'Low Poverty'!C:C)</f>
        <v>46</v>
      </c>
      <c r="H1004">
        <f>_xlfn.XLOOKUP(C1004,'Low Poverty'!G:G,'Low Poverty'!H:H)</f>
        <v>0</v>
      </c>
      <c r="I1004">
        <f>_xlfn.XLOOKUP(A:A,'Low Unemployment'!A:A,'Low Unemployment'!B:B)</f>
        <v>3.8</v>
      </c>
      <c r="J1004">
        <f>_xlfn.XLOOKUP(A1004,'Low Unemployment'!A:A,'Low Unemployment'!C:C)</f>
        <v>0</v>
      </c>
      <c r="K1004">
        <f>_xlfn.XLOOKUP(A1004,'Primary Care Physician'!A:A,'Primary Care Physician'!B:B)</f>
        <v>1283</v>
      </c>
      <c r="L1004">
        <f>_xlfn.XLOOKUP(A1004,'Primary Care Physician'!A:A,'Primary Care Physician'!C:C)</f>
        <v>1</v>
      </c>
      <c r="M1004">
        <f>IFERROR(_xlfn.XLOOKUP(C1004,RECAP!E:E,RECAP!F:F),0)</f>
        <v>-1</v>
      </c>
      <c r="N1004">
        <f>IFERROR(_xlfn.XLOOKUP(Table3[[#This Row],[Full Tract]],'IN QCT'!A:A,'IN QCT'!B:B),0)</f>
        <v>1</v>
      </c>
    </row>
    <row r="1005" spans="1:14" x14ac:dyDescent="0.25">
      <c r="A1005" t="s">
        <v>2756</v>
      </c>
      <c r="B1005" t="s">
        <v>947</v>
      </c>
      <c r="C1005">
        <v>18097350400</v>
      </c>
      <c r="D1005">
        <f t="shared" si="15"/>
        <v>1</v>
      </c>
      <c r="E1005" s="8">
        <f>_xlfn.XLOOKUP(C1005,'High Income'!G:G,'High Income'!C:C)</f>
        <v>56184</v>
      </c>
      <c r="F1005">
        <f>_xlfn.XLOOKUP(C1005,'High Income'!G:G,'High Income'!H:H)</f>
        <v>0</v>
      </c>
      <c r="G1005">
        <f>_xlfn.XLOOKUP(C1005,'Low Poverty'!G:G,'Low Poverty'!C:C)</f>
        <v>21.4</v>
      </c>
      <c r="H1005">
        <f>_xlfn.XLOOKUP(C1005,'Low Poverty'!G:G,'Low Poverty'!H:H)</f>
        <v>0</v>
      </c>
      <c r="I1005">
        <f>_xlfn.XLOOKUP(A:A,'Low Unemployment'!A:A,'Low Unemployment'!B:B)</f>
        <v>3.8</v>
      </c>
      <c r="J1005">
        <f>_xlfn.XLOOKUP(A1005,'Low Unemployment'!A:A,'Low Unemployment'!C:C)</f>
        <v>0</v>
      </c>
      <c r="K1005">
        <f>_xlfn.XLOOKUP(A1005,'Primary Care Physician'!A:A,'Primary Care Physician'!B:B)</f>
        <v>1283</v>
      </c>
      <c r="L1005">
        <f>_xlfn.XLOOKUP(A1005,'Primary Care Physician'!A:A,'Primary Care Physician'!C:C)</f>
        <v>1</v>
      </c>
      <c r="M1005">
        <f>IFERROR(_xlfn.XLOOKUP(C1005,RECAP!E:E,RECAP!F:F),0)</f>
        <v>0</v>
      </c>
      <c r="N1005">
        <f>IFERROR(_xlfn.XLOOKUP(Table3[[#This Row],[Full Tract]],'IN QCT'!A:A,'IN QCT'!B:B),0)</f>
        <v>0</v>
      </c>
    </row>
    <row r="1006" spans="1:14" x14ac:dyDescent="0.25">
      <c r="A1006" t="s">
        <v>2756</v>
      </c>
      <c r="B1006" t="s">
        <v>377</v>
      </c>
      <c r="C1006">
        <v>18097350500</v>
      </c>
      <c r="D1006">
        <f t="shared" si="15"/>
        <v>0</v>
      </c>
      <c r="E1006" s="8">
        <f>_xlfn.XLOOKUP(C1006,'High Income'!G:G,'High Income'!C:C)</f>
        <v>41117</v>
      </c>
      <c r="F1006">
        <f>_xlfn.XLOOKUP(C1006,'High Income'!G:G,'High Income'!H:H)</f>
        <v>0</v>
      </c>
      <c r="G1006">
        <f>_xlfn.XLOOKUP(C1006,'Low Poverty'!G:G,'Low Poverty'!C:C)</f>
        <v>31.7</v>
      </c>
      <c r="H1006">
        <f>_xlfn.XLOOKUP(C1006,'Low Poverty'!G:G,'Low Poverty'!H:H)</f>
        <v>0</v>
      </c>
      <c r="I1006">
        <f>_xlfn.XLOOKUP(A:A,'Low Unemployment'!A:A,'Low Unemployment'!B:B)</f>
        <v>3.8</v>
      </c>
      <c r="J1006">
        <f>_xlfn.XLOOKUP(A1006,'Low Unemployment'!A:A,'Low Unemployment'!C:C)</f>
        <v>0</v>
      </c>
      <c r="K1006">
        <f>_xlfn.XLOOKUP(A1006,'Primary Care Physician'!A:A,'Primary Care Physician'!B:B)</f>
        <v>1283</v>
      </c>
      <c r="L1006">
        <f>_xlfn.XLOOKUP(A1006,'Primary Care Physician'!A:A,'Primary Care Physician'!C:C)</f>
        <v>1</v>
      </c>
      <c r="M1006">
        <f>IFERROR(_xlfn.XLOOKUP(C1006,RECAP!E:E,RECAP!F:F),0)</f>
        <v>-1</v>
      </c>
      <c r="N1006">
        <f>IFERROR(_xlfn.XLOOKUP(Table3[[#This Row],[Full Tract]],'IN QCT'!A:A,'IN QCT'!B:B),0)</f>
        <v>1</v>
      </c>
    </row>
    <row r="1007" spans="1:14" x14ac:dyDescent="0.25">
      <c r="A1007" t="s">
        <v>2756</v>
      </c>
      <c r="B1007" t="s">
        <v>151</v>
      </c>
      <c r="C1007">
        <v>18097350600</v>
      </c>
      <c r="D1007">
        <f t="shared" si="15"/>
        <v>1</v>
      </c>
      <c r="E1007" s="8">
        <f>_xlfn.XLOOKUP(C1007,'High Income'!G:G,'High Income'!C:C)</f>
        <v>28108</v>
      </c>
      <c r="F1007">
        <f>_xlfn.XLOOKUP(C1007,'High Income'!G:G,'High Income'!H:H)</f>
        <v>0</v>
      </c>
      <c r="G1007">
        <f>_xlfn.XLOOKUP(C1007,'Low Poverty'!G:G,'Low Poverty'!C:C)</f>
        <v>39.200000000000003</v>
      </c>
      <c r="H1007">
        <f>_xlfn.XLOOKUP(C1007,'Low Poverty'!G:G,'Low Poverty'!H:H)</f>
        <v>0</v>
      </c>
      <c r="I1007">
        <f>_xlfn.XLOOKUP(A:A,'Low Unemployment'!A:A,'Low Unemployment'!B:B)</f>
        <v>3.8</v>
      </c>
      <c r="J1007">
        <f>_xlfn.XLOOKUP(A1007,'Low Unemployment'!A:A,'Low Unemployment'!C:C)</f>
        <v>0</v>
      </c>
      <c r="K1007">
        <f>_xlfn.XLOOKUP(A1007,'Primary Care Physician'!A:A,'Primary Care Physician'!B:B)</f>
        <v>1283</v>
      </c>
      <c r="L1007">
        <f>_xlfn.XLOOKUP(A1007,'Primary Care Physician'!A:A,'Primary Care Physician'!C:C)</f>
        <v>1</v>
      </c>
      <c r="M1007">
        <f>IFERROR(_xlfn.XLOOKUP(C1007,RECAP!E:E,RECAP!F:F),0)</f>
        <v>0</v>
      </c>
      <c r="N1007">
        <f>IFERROR(_xlfn.XLOOKUP(Table3[[#This Row],[Full Tract]],'IN QCT'!A:A,'IN QCT'!B:B),0)</f>
        <v>1</v>
      </c>
    </row>
    <row r="1008" spans="1:14" x14ac:dyDescent="0.25">
      <c r="A1008" t="s">
        <v>2756</v>
      </c>
      <c r="B1008" t="s">
        <v>159</v>
      </c>
      <c r="C1008">
        <v>18097350700</v>
      </c>
      <c r="D1008">
        <f t="shared" si="15"/>
        <v>1</v>
      </c>
      <c r="E1008" s="8">
        <f>_xlfn.XLOOKUP(C1008,'High Income'!G:G,'High Income'!C:C)</f>
        <v>28578</v>
      </c>
      <c r="F1008">
        <f>_xlfn.XLOOKUP(C1008,'High Income'!G:G,'High Income'!H:H)</f>
        <v>0</v>
      </c>
      <c r="G1008">
        <f>_xlfn.XLOOKUP(C1008,'Low Poverty'!G:G,'Low Poverty'!C:C)</f>
        <v>30.6</v>
      </c>
      <c r="H1008">
        <f>_xlfn.XLOOKUP(C1008,'Low Poverty'!G:G,'Low Poverty'!H:H)</f>
        <v>0</v>
      </c>
      <c r="I1008">
        <f>_xlfn.XLOOKUP(A:A,'Low Unemployment'!A:A,'Low Unemployment'!B:B)</f>
        <v>3.8</v>
      </c>
      <c r="J1008">
        <f>_xlfn.XLOOKUP(A1008,'Low Unemployment'!A:A,'Low Unemployment'!C:C)</f>
        <v>0</v>
      </c>
      <c r="K1008">
        <f>_xlfn.XLOOKUP(A1008,'Primary Care Physician'!A:A,'Primary Care Physician'!B:B)</f>
        <v>1283</v>
      </c>
      <c r="L1008">
        <f>_xlfn.XLOOKUP(A1008,'Primary Care Physician'!A:A,'Primary Care Physician'!C:C)</f>
        <v>1</v>
      </c>
      <c r="M1008">
        <f>IFERROR(_xlfn.XLOOKUP(C1008,RECAP!E:E,RECAP!F:F),0)</f>
        <v>0</v>
      </c>
      <c r="N1008">
        <f>IFERROR(_xlfn.XLOOKUP(Table3[[#This Row],[Full Tract]],'IN QCT'!A:A,'IN QCT'!B:B),0)</f>
        <v>1</v>
      </c>
    </row>
    <row r="1009" spans="1:14" x14ac:dyDescent="0.25">
      <c r="A1009" t="s">
        <v>2756</v>
      </c>
      <c r="B1009" t="s">
        <v>99</v>
      </c>
      <c r="C1009">
        <v>18097350800</v>
      </c>
      <c r="D1009">
        <f t="shared" si="15"/>
        <v>0</v>
      </c>
      <c r="E1009" s="8">
        <f>_xlfn.XLOOKUP(C1009,'High Income'!G:G,'High Income'!C:C)</f>
        <v>21592</v>
      </c>
      <c r="F1009">
        <f>_xlfn.XLOOKUP(C1009,'High Income'!G:G,'High Income'!H:H)</f>
        <v>0</v>
      </c>
      <c r="G1009">
        <f>_xlfn.XLOOKUP(C1009,'Low Poverty'!G:G,'Low Poverty'!C:C)</f>
        <v>43.1</v>
      </c>
      <c r="H1009">
        <f>_xlfn.XLOOKUP(C1009,'Low Poverty'!G:G,'Low Poverty'!H:H)</f>
        <v>0</v>
      </c>
      <c r="I1009">
        <f>_xlfn.XLOOKUP(A:A,'Low Unemployment'!A:A,'Low Unemployment'!B:B)</f>
        <v>3.8</v>
      </c>
      <c r="J1009">
        <f>_xlfn.XLOOKUP(A1009,'Low Unemployment'!A:A,'Low Unemployment'!C:C)</f>
        <v>0</v>
      </c>
      <c r="K1009">
        <f>_xlfn.XLOOKUP(A1009,'Primary Care Physician'!A:A,'Primary Care Physician'!B:B)</f>
        <v>1283</v>
      </c>
      <c r="L1009">
        <f>_xlfn.XLOOKUP(A1009,'Primary Care Physician'!A:A,'Primary Care Physician'!C:C)</f>
        <v>1</v>
      </c>
      <c r="M1009">
        <f>IFERROR(_xlfn.XLOOKUP(C1009,RECAP!E:E,RECAP!F:F),0)</f>
        <v>-1</v>
      </c>
      <c r="N1009">
        <f>IFERROR(_xlfn.XLOOKUP(Table3[[#This Row],[Full Tract]],'IN QCT'!A:A,'IN QCT'!B:B),0)</f>
        <v>1</v>
      </c>
    </row>
    <row r="1010" spans="1:14" x14ac:dyDescent="0.25">
      <c r="A1010" t="s">
        <v>2756</v>
      </c>
      <c r="B1010" t="s">
        <v>1593</v>
      </c>
      <c r="C1010">
        <v>18097350900</v>
      </c>
      <c r="D1010">
        <f t="shared" si="15"/>
        <v>1</v>
      </c>
      <c r="E1010" s="8">
        <f>_xlfn.XLOOKUP(C1010,'High Income'!G:G,'High Income'!C:C)</f>
        <v>73068</v>
      </c>
      <c r="F1010">
        <f>_xlfn.XLOOKUP(C1010,'High Income'!G:G,'High Income'!H:H)</f>
        <v>0</v>
      </c>
      <c r="G1010">
        <f>_xlfn.XLOOKUP(C1010,'Low Poverty'!G:G,'Low Poverty'!C:C)</f>
        <v>14.5</v>
      </c>
      <c r="H1010">
        <f>_xlfn.XLOOKUP(C1010,'Low Poverty'!G:G,'Low Poverty'!H:H)</f>
        <v>0</v>
      </c>
      <c r="I1010">
        <f>_xlfn.XLOOKUP(A:A,'Low Unemployment'!A:A,'Low Unemployment'!B:B)</f>
        <v>3.8</v>
      </c>
      <c r="J1010">
        <f>_xlfn.XLOOKUP(A1010,'Low Unemployment'!A:A,'Low Unemployment'!C:C)</f>
        <v>0</v>
      </c>
      <c r="K1010">
        <f>_xlfn.XLOOKUP(A1010,'Primary Care Physician'!A:A,'Primary Care Physician'!B:B)</f>
        <v>1283</v>
      </c>
      <c r="L1010">
        <f>_xlfn.XLOOKUP(A1010,'Primary Care Physician'!A:A,'Primary Care Physician'!C:C)</f>
        <v>1</v>
      </c>
      <c r="M1010">
        <f>IFERROR(_xlfn.XLOOKUP(C1010,RECAP!E:E,RECAP!F:F),0)</f>
        <v>0</v>
      </c>
      <c r="N1010">
        <f>IFERROR(_xlfn.XLOOKUP(Table3[[#This Row],[Full Tract]],'IN QCT'!A:A,'IN QCT'!B:B),0)</f>
        <v>1</v>
      </c>
    </row>
    <row r="1011" spans="1:14" x14ac:dyDescent="0.25">
      <c r="A1011" t="s">
        <v>2756</v>
      </c>
      <c r="B1011" t="s">
        <v>27</v>
      </c>
      <c r="C1011">
        <v>18097351000</v>
      </c>
      <c r="D1011">
        <f t="shared" si="15"/>
        <v>0</v>
      </c>
      <c r="E1011" s="8">
        <f>_xlfn.XLOOKUP(C1011,'High Income'!G:G,'High Income'!C:C)</f>
        <v>0</v>
      </c>
      <c r="F1011">
        <f>_xlfn.XLOOKUP(C1011,'High Income'!G:G,'High Income'!H:H)</f>
        <v>0</v>
      </c>
      <c r="G1011">
        <f>_xlfn.XLOOKUP(C1011,'Low Poverty'!G:G,'Low Poverty'!C:C)</f>
        <v>34.9</v>
      </c>
      <c r="H1011">
        <f>_xlfn.XLOOKUP(C1011,'Low Poverty'!G:G,'Low Poverty'!H:H)</f>
        <v>0</v>
      </c>
      <c r="I1011">
        <f>_xlfn.XLOOKUP(A:A,'Low Unemployment'!A:A,'Low Unemployment'!B:B)</f>
        <v>3.8</v>
      </c>
      <c r="J1011">
        <f>_xlfn.XLOOKUP(A1011,'Low Unemployment'!A:A,'Low Unemployment'!C:C)</f>
        <v>0</v>
      </c>
      <c r="K1011">
        <f>_xlfn.XLOOKUP(A1011,'Primary Care Physician'!A:A,'Primary Care Physician'!B:B)</f>
        <v>1283</v>
      </c>
      <c r="L1011">
        <f>_xlfn.XLOOKUP(A1011,'Primary Care Physician'!A:A,'Primary Care Physician'!C:C)</f>
        <v>1</v>
      </c>
      <c r="M1011">
        <f>IFERROR(_xlfn.XLOOKUP(C1011,RECAP!E:E,RECAP!F:F),0)</f>
        <v>-1</v>
      </c>
      <c r="N1011">
        <f>IFERROR(_xlfn.XLOOKUP(Table3[[#This Row],[Full Tract]],'IN QCT'!A:A,'IN QCT'!B:B),0)</f>
        <v>1</v>
      </c>
    </row>
    <row r="1012" spans="1:14" x14ac:dyDescent="0.25">
      <c r="A1012" t="s">
        <v>2756</v>
      </c>
      <c r="B1012" t="s">
        <v>255</v>
      </c>
      <c r="C1012">
        <v>18097351200</v>
      </c>
      <c r="D1012">
        <f t="shared" si="15"/>
        <v>0</v>
      </c>
      <c r="E1012" s="8">
        <f>_xlfn.XLOOKUP(C1012,'High Income'!G:G,'High Income'!C:C)</f>
        <v>36026</v>
      </c>
      <c r="F1012">
        <f>_xlfn.XLOOKUP(C1012,'High Income'!G:G,'High Income'!H:H)</f>
        <v>0</v>
      </c>
      <c r="G1012">
        <f>_xlfn.XLOOKUP(C1012,'Low Poverty'!G:G,'Low Poverty'!C:C)</f>
        <v>32.4</v>
      </c>
      <c r="H1012">
        <f>_xlfn.XLOOKUP(C1012,'Low Poverty'!G:G,'Low Poverty'!H:H)</f>
        <v>0</v>
      </c>
      <c r="I1012">
        <f>_xlfn.XLOOKUP(A:A,'Low Unemployment'!A:A,'Low Unemployment'!B:B)</f>
        <v>3.8</v>
      </c>
      <c r="J1012">
        <f>_xlfn.XLOOKUP(A1012,'Low Unemployment'!A:A,'Low Unemployment'!C:C)</f>
        <v>0</v>
      </c>
      <c r="K1012">
        <f>_xlfn.XLOOKUP(A1012,'Primary Care Physician'!A:A,'Primary Care Physician'!B:B)</f>
        <v>1283</v>
      </c>
      <c r="L1012">
        <f>_xlfn.XLOOKUP(A1012,'Primary Care Physician'!A:A,'Primary Care Physician'!C:C)</f>
        <v>1</v>
      </c>
      <c r="M1012">
        <f>IFERROR(_xlfn.XLOOKUP(C1012,RECAP!E:E,RECAP!F:F),0)</f>
        <v>-1</v>
      </c>
      <c r="N1012">
        <f>IFERROR(_xlfn.XLOOKUP(Table3[[#This Row],[Full Tract]],'IN QCT'!A:A,'IN QCT'!B:B),0)</f>
        <v>1</v>
      </c>
    </row>
    <row r="1013" spans="1:14" x14ac:dyDescent="0.25">
      <c r="A1013" t="s">
        <v>2756</v>
      </c>
      <c r="B1013" t="s">
        <v>807</v>
      </c>
      <c r="C1013">
        <v>18097351500</v>
      </c>
      <c r="D1013">
        <f t="shared" si="15"/>
        <v>1</v>
      </c>
      <c r="E1013" s="8">
        <f>_xlfn.XLOOKUP(C1013,'High Income'!G:G,'High Income'!C:C)</f>
        <v>53125</v>
      </c>
      <c r="F1013">
        <f>_xlfn.XLOOKUP(C1013,'High Income'!G:G,'High Income'!H:H)</f>
        <v>0</v>
      </c>
      <c r="G1013">
        <f>_xlfn.XLOOKUP(C1013,'Low Poverty'!G:G,'Low Poverty'!C:C)</f>
        <v>16.399999999999999</v>
      </c>
      <c r="H1013">
        <f>_xlfn.XLOOKUP(C1013,'Low Poverty'!G:G,'Low Poverty'!H:H)</f>
        <v>0</v>
      </c>
      <c r="I1013">
        <f>_xlfn.XLOOKUP(A:A,'Low Unemployment'!A:A,'Low Unemployment'!B:B)</f>
        <v>3.8</v>
      </c>
      <c r="J1013">
        <f>_xlfn.XLOOKUP(A1013,'Low Unemployment'!A:A,'Low Unemployment'!C:C)</f>
        <v>0</v>
      </c>
      <c r="K1013">
        <f>_xlfn.XLOOKUP(A1013,'Primary Care Physician'!A:A,'Primary Care Physician'!B:B)</f>
        <v>1283</v>
      </c>
      <c r="L1013">
        <f>_xlfn.XLOOKUP(A1013,'Primary Care Physician'!A:A,'Primary Care Physician'!C:C)</f>
        <v>1</v>
      </c>
      <c r="M1013">
        <f>IFERROR(_xlfn.XLOOKUP(C1013,RECAP!E:E,RECAP!F:F),0)</f>
        <v>0</v>
      </c>
      <c r="N1013">
        <f>IFERROR(_xlfn.XLOOKUP(Table3[[#This Row],[Full Tract]],'IN QCT'!A:A,'IN QCT'!B:B),0)</f>
        <v>1</v>
      </c>
    </row>
    <row r="1014" spans="1:14" x14ac:dyDescent="0.25">
      <c r="A1014" t="s">
        <v>2756</v>
      </c>
      <c r="B1014" t="s">
        <v>2369</v>
      </c>
      <c r="C1014">
        <v>18097351600</v>
      </c>
      <c r="D1014">
        <f t="shared" si="15"/>
        <v>2</v>
      </c>
      <c r="E1014" s="8">
        <f>_xlfn.XLOOKUP(C1014,'High Income'!G:G,'High Income'!C:C)</f>
        <v>109745</v>
      </c>
      <c r="F1014">
        <f>_xlfn.XLOOKUP(C1014,'High Income'!G:G,'High Income'!H:H)</f>
        <v>1</v>
      </c>
      <c r="G1014">
        <f>_xlfn.XLOOKUP(C1014,'Low Poverty'!G:G,'Low Poverty'!C:C)</f>
        <v>9.4</v>
      </c>
      <c r="H1014">
        <f>_xlfn.XLOOKUP(C1014,'Low Poverty'!G:G,'Low Poverty'!H:H)</f>
        <v>0</v>
      </c>
      <c r="I1014">
        <f>_xlfn.XLOOKUP(A:A,'Low Unemployment'!A:A,'Low Unemployment'!B:B)</f>
        <v>3.8</v>
      </c>
      <c r="J1014">
        <f>_xlfn.XLOOKUP(A1014,'Low Unemployment'!A:A,'Low Unemployment'!C:C)</f>
        <v>0</v>
      </c>
      <c r="K1014">
        <f>_xlfn.XLOOKUP(A1014,'Primary Care Physician'!A:A,'Primary Care Physician'!B:B)</f>
        <v>1283</v>
      </c>
      <c r="L1014">
        <f>_xlfn.XLOOKUP(A1014,'Primary Care Physician'!A:A,'Primary Care Physician'!C:C)</f>
        <v>1</v>
      </c>
      <c r="M1014">
        <f>IFERROR(_xlfn.XLOOKUP(C1014,RECAP!E:E,RECAP!F:F),0)</f>
        <v>0</v>
      </c>
      <c r="N1014">
        <f>IFERROR(_xlfn.XLOOKUP(Table3[[#This Row],[Full Tract]],'IN QCT'!A:A,'IN QCT'!B:B),0)</f>
        <v>0</v>
      </c>
    </row>
    <row r="1015" spans="1:14" x14ac:dyDescent="0.25">
      <c r="A1015" t="s">
        <v>2756</v>
      </c>
      <c r="B1015" t="s">
        <v>2079</v>
      </c>
      <c r="C1015">
        <v>18097351700</v>
      </c>
      <c r="D1015">
        <f t="shared" si="15"/>
        <v>2</v>
      </c>
      <c r="E1015" s="8">
        <f>_xlfn.XLOOKUP(C1015,'High Income'!G:G,'High Income'!C:C)</f>
        <v>88245</v>
      </c>
      <c r="F1015">
        <f>_xlfn.XLOOKUP(C1015,'High Income'!G:G,'High Income'!H:H)</f>
        <v>1</v>
      </c>
      <c r="G1015">
        <f>_xlfn.XLOOKUP(C1015,'Low Poverty'!G:G,'Low Poverty'!C:C)</f>
        <v>15.7</v>
      </c>
      <c r="H1015">
        <f>_xlfn.XLOOKUP(C1015,'Low Poverty'!G:G,'Low Poverty'!H:H)</f>
        <v>0</v>
      </c>
      <c r="I1015">
        <f>_xlfn.XLOOKUP(A:A,'Low Unemployment'!A:A,'Low Unemployment'!B:B)</f>
        <v>3.8</v>
      </c>
      <c r="J1015">
        <f>_xlfn.XLOOKUP(A1015,'Low Unemployment'!A:A,'Low Unemployment'!C:C)</f>
        <v>0</v>
      </c>
      <c r="K1015">
        <f>_xlfn.XLOOKUP(A1015,'Primary Care Physician'!A:A,'Primary Care Physician'!B:B)</f>
        <v>1283</v>
      </c>
      <c r="L1015">
        <f>_xlfn.XLOOKUP(A1015,'Primary Care Physician'!A:A,'Primary Care Physician'!C:C)</f>
        <v>1</v>
      </c>
      <c r="M1015">
        <f>IFERROR(_xlfn.XLOOKUP(C1015,RECAP!E:E,RECAP!F:F),0)</f>
        <v>0</v>
      </c>
      <c r="N1015">
        <f>IFERROR(_xlfn.XLOOKUP(Table3[[#This Row],[Full Tract]],'IN QCT'!A:A,'IN QCT'!B:B),0)</f>
        <v>0</v>
      </c>
    </row>
    <row r="1016" spans="1:14" x14ac:dyDescent="0.25">
      <c r="A1016" t="s">
        <v>2756</v>
      </c>
      <c r="B1016" t="s">
        <v>415</v>
      </c>
      <c r="C1016">
        <v>18097351900</v>
      </c>
      <c r="D1016">
        <f t="shared" si="15"/>
        <v>1</v>
      </c>
      <c r="E1016" s="8">
        <f>_xlfn.XLOOKUP(C1016,'High Income'!G:G,'High Income'!C:C)</f>
        <v>42008</v>
      </c>
      <c r="F1016">
        <f>_xlfn.XLOOKUP(C1016,'High Income'!G:G,'High Income'!H:H)</f>
        <v>0</v>
      </c>
      <c r="G1016">
        <f>_xlfn.XLOOKUP(C1016,'Low Poverty'!G:G,'Low Poverty'!C:C)</f>
        <v>16.2</v>
      </c>
      <c r="H1016">
        <f>_xlfn.XLOOKUP(C1016,'Low Poverty'!G:G,'Low Poverty'!H:H)</f>
        <v>0</v>
      </c>
      <c r="I1016">
        <f>_xlfn.XLOOKUP(A:A,'Low Unemployment'!A:A,'Low Unemployment'!B:B)</f>
        <v>3.8</v>
      </c>
      <c r="J1016">
        <f>_xlfn.XLOOKUP(A1016,'Low Unemployment'!A:A,'Low Unemployment'!C:C)</f>
        <v>0</v>
      </c>
      <c r="K1016">
        <f>_xlfn.XLOOKUP(A1016,'Primary Care Physician'!A:A,'Primary Care Physician'!B:B)</f>
        <v>1283</v>
      </c>
      <c r="L1016">
        <f>_xlfn.XLOOKUP(A1016,'Primary Care Physician'!A:A,'Primary Care Physician'!C:C)</f>
        <v>1</v>
      </c>
      <c r="M1016">
        <f>IFERROR(_xlfn.XLOOKUP(C1016,RECAP!E:E,RECAP!F:F),0)</f>
        <v>0</v>
      </c>
      <c r="N1016">
        <f>IFERROR(_xlfn.XLOOKUP(Table3[[#This Row],[Full Tract]],'IN QCT'!A:A,'IN QCT'!B:B),0)</f>
        <v>1</v>
      </c>
    </row>
    <row r="1017" spans="1:14" x14ac:dyDescent="0.25">
      <c r="A1017" t="s">
        <v>2756</v>
      </c>
      <c r="B1017" t="s">
        <v>481</v>
      </c>
      <c r="C1017">
        <v>18097352100</v>
      </c>
      <c r="D1017">
        <f t="shared" si="15"/>
        <v>0</v>
      </c>
      <c r="E1017" s="8">
        <f>_xlfn.XLOOKUP(C1017,'High Income'!G:G,'High Income'!C:C)</f>
        <v>43762</v>
      </c>
      <c r="F1017">
        <f>_xlfn.XLOOKUP(C1017,'High Income'!G:G,'High Income'!H:H)</f>
        <v>0</v>
      </c>
      <c r="G1017">
        <f>_xlfn.XLOOKUP(C1017,'Low Poverty'!G:G,'Low Poverty'!C:C)</f>
        <v>35.299999999999997</v>
      </c>
      <c r="H1017">
        <f>_xlfn.XLOOKUP(C1017,'Low Poverty'!G:G,'Low Poverty'!H:H)</f>
        <v>0</v>
      </c>
      <c r="I1017">
        <f>_xlfn.XLOOKUP(A:A,'Low Unemployment'!A:A,'Low Unemployment'!B:B)</f>
        <v>3.8</v>
      </c>
      <c r="J1017">
        <f>_xlfn.XLOOKUP(A1017,'Low Unemployment'!A:A,'Low Unemployment'!C:C)</f>
        <v>0</v>
      </c>
      <c r="K1017">
        <f>_xlfn.XLOOKUP(A1017,'Primary Care Physician'!A:A,'Primary Care Physician'!B:B)</f>
        <v>1283</v>
      </c>
      <c r="L1017">
        <f>_xlfn.XLOOKUP(A1017,'Primary Care Physician'!A:A,'Primary Care Physician'!C:C)</f>
        <v>1</v>
      </c>
      <c r="M1017">
        <f>IFERROR(_xlfn.XLOOKUP(C1017,RECAP!E:E,RECAP!F:F),0)</f>
        <v>-1</v>
      </c>
      <c r="N1017">
        <f>IFERROR(_xlfn.XLOOKUP(Table3[[#This Row],[Full Tract]],'IN QCT'!A:A,'IN QCT'!B:B),0)</f>
        <v>1</v>
      </c>
    </row>
    <row r="1018" spans="1:14" x14ac:dyDescent="0.25">
      <c r="A1018" t="s">
        <v>2756</v>
      </c>
      <c r="B1018" t="s">
        <v>165</v>
      </c>
      <c r="C1018">
        <v>18097352300</v>
      </c>
      <c r="D1018">
        <f t="shared" si="15"/>
        <v>1</v>
      </c>
      <c r="E1018" s="8">
        <f>_xlfn.XLOOKUP(C1018,'High Income'!G:G,'High Income'!C:C)</f>
        <v>29099</v>
      </c>
      <c r="F1018">
        <f>_xlfn.XLOOKUP(C1018,'High Income'!G:G,'High Income'!H:H)</f>
        <v>0</v>
      </c>
      <c r="G1018">
        <f>_xlfn.XLOOKUP(C1018,'Low Poverty'!G:G,'Low Poverty'!C:C)</f>
        <v>34.4</v>
      </c>
      <c r="H1018">
        <f>_xlfn.XLOOKUP(C1018,'Low Poverty'!G:G,'Low Poverty'!H:H)</f>
        <v>0</v>
      </c>
      <c r="I1018">
        <f>_xlfn.XLOOKUP(A:A,'Low Unemployment'!A:A,'Low Unemployment'!B:B)</f>
        <v>3.8</v>
      </c>
      <c r="J1018">
        <f>_xlfn.XLOOKUP(A1018,'Low Unemployment'!A:A,'Low Unemployment'!C:C)</f>
        <v>0</v>
      </c>
      <c r="K1018">
        <f>_xlfn.XLOOKUP(A1018,'Primary Care Physician'!A:A,'Primary Care Physician'!B:B)</f>
        <v>1283</v>
      </c>
      <c r="L1018">
        <f>_xlfn.XLOOKUP(A1018,'Primary Care Physician'!A:A,'Primary Care Physician'!C:C)</f>
        <v>1</v>
      </c>
      <c r="M1018">
        <f>IFERROR(_xlfn.XLOOKUP(C1018,RECAP!E:E,RECAP!F:F),0)</f>
        <v>0</v>
      </c>
      <c r="N1018">
        <f>IFERROR(_xlfn.XLOOKUP(Table3[[#This Row],[Full Tract]],'IN QCT'!A:A,'IN QCT'!B:B),0)</f>
        <v>1</v>
      </c>
    </row>
    <row r="1019" spans="1:14" x14ac:dyDescent="0.25">
      <c r="A1019" t="s">
        <v>2756</v>
      </c>
      <c r="B1019" t="s">
        <v>339</v>
      </c>
      <c r="C1019">
        <v>18097352400</v>
      </c>
      <c r="D1019">
        <f t="shared" si="15"/>
        <v>0</v>
      </c>
      <c r="E1019" s="8">
        <f>_xlfn.XLOOKUP(C1019,'High Income'!G:G,'High Income'!C:C)</f>
        <v>39717</v>
      </c>
      <c r="F1019">
        <f>_xlfn.XLOOKUP(C1019,'High Income'!G:G,'High Income'!H:H)</f>
        <v>0</v>
      </c>
      <c r="G1019">
        <f>_xlfn.XLOOKUP(C1019,'Low Poverty'!G:G,'Low Poverty'!C:C)</f>
        <v>14.4</v>
      </c>
      <c r="H1019">
        <f>_xlfn.XLOOKUP(C1019,'Low Poverty'!G:G,'Low Poverty'!H:H)</f>
        <v>0</v>
      </c>
      <c r="I1019">
        <f>_xlfn.XLOOKUP(A:A,'Low Unemployment'!A:A,'Low Unemployment'!B:B)</f>
        <v>3.8</v>
      </c>
      <c r="J1019">
        <f>_xlfn.XLOOKUP(A1019,'Low Unemployment'!A:A,'Low Unemployment'!C:C)</f>
        <v>0</v>
      </c>
      <c r="K1019">
        <f>_xlfn.XLOOKUP(A1019,'Primary Care Physician'!A:A,'Primary Care Physician'!B:B)</f>
        <v>1283</v>
      </c>
      <c r="L1019">
        <f>_xlfn.XLOOKUP(A1019,'Primary Care Physician'!A:A,'Primary Care Physician'!C:C)</f>
        <v>1</v>
      </c>
      <c r="M1019">
        <f>IFERROR(_xlfn.XLOOKUP(C1019,RECAP!E:E,RECAP!F:F),0)</f>
        <v>-1</v>
      </c>
      <c r="N1019">
        <f>IFERROR(_xlfn.XLOOKUP(Table3[[#This Row],[Full Tract]],'IN QCT'!A:A,'IN QCT'!B:B),0)</f>
        <v>1</v>
      </c>
    </row>
    <row r="1020" spans="1:14" x14ac:dyDescent="0.25">
      <c r="A1020" t="s">
        <v>2756</v>
      </c>
      <c r="B1020" t="s">
        <v>885</v>
      </c>
      <c r="C1020">
        <v>18097352500</v>
      </c>
      <c r="D1020">
        <f t="shared" si="15"/>
        <v>1</v>
      </c>
      <c r="E1020" s="8">
        <f>_xlfn.XLOOKUP(C1020,'High Income'!G:G,'High Income'!C:C)</f>
        <v>54917</v>
      </c>
      <c r="F1020">
        <f>_xlfn.XLOOKUP(C1020,'High Income'!G:G,'High Income'!H:H)</f>
        <v>0</v>
      </c>
      <c r="G1020">
        <f>_xlfn.XLOOKUP(C1020,'Low Poverty'!G:G,'Low Poverty'!C:C)</f>
        <v>31.2</v>
      </c>
      <c r="H1020">
        <f>_xlfn.XLOOKUP(C1020,'Low Poverty'!G:G,'Low Poverty'!H:H)</f>
        <v>0</v>
      </c>
      <c r="I1020">
        <f>_xlfn.XLOOKUP(A:A,'Low Unemployment'!A:A,'Low Unemployment'!B:B)</f>
        <v>3.8</v>
      </c>
      <c r="J1020">
        <f>_xlfn.XLOOKUP(A1020,'Low Unemployment'!A:A,'Low Unemployment'!C:C)</f>
        <v>0</v>
      </c>
      <c r="K1020">
        <f>_xlfn.XLOOKUP(A1020,'Primary Care Physician'!A:A,'Primary Care Physician'!B:B)</f>
        <v>1283</v>
      </c>
      <c r="L1020">
        <f>_xlfn.XLOOKUP(A1020,'Primary Care Physician'!A:A,'Primary Care Physician'!C:C)</f>
        <v>1</v>
      </c>
      <c r="M1020">
        <f>IFERROR(_xlfn.XLOOKUP(C1020,RECAP!E:E,RECAP!F:F),0)</f>
        <v>0</v>
      </c>
      <c r="N1020">
        <f>IFERROR(_xlfn.XLOOKUP(Table3[[#This Row],[Full Tract]],'IN QCT'!A:A,'IN QCT'!B:B),0)</f>
        <v>1</v>
      </c>
    </row>
    <row r="1021" spans="1:14" x14ac:dyDescent="0.25">
      <c r="A1021" t="s">
        <v>2756</v>
      </c>
      <c r="B1021" t="s">
        <v>1081</v>
      </c>
      <c r="C1021">
        <v>18097352600</v>
      </c>
      <c r="D1021">
        <f t="shared" si="15"/>
        <v>1</v>
      </c>
      <c r="E1021" s="8">
        <f>_xlfn.XLOOKUP(C1021,'High Income'!G:G,'High Income'!C:C)</f>
        <v>59773</v>
      </c>
      <c r="F1021">
        <f>_xlfn.XLOOKUP(C1021,'High Income'!G:G,'High Income'!H:H)</f>
        <v>0</v>
      </c>
      <c r="G1021">
        <f>_xlfn.XLOOKUP(C1021,'Low Poverty'!G:G,'Low Poverty'!C:C)</f>
        <v>25.7</v>
      </c>
      <c r="H1021">
        <f>_xlfn.XLOOKUP(C1021,'Low Poverty'!G:G,'Low Poverty'!H:H)</f>
        <v>0</v>
      </c>
      <c r="I1021">
        <f>_xlfn.XLOOKUP(A:A,'Low Unemployment'!A:A,'Low Unemployment'!B:B)</f>
        <v>3.8</v>
      </c>
      <c r="J1021">
        <f>_xlfn.XLOOKUP(A1021,'Low Unemployment'!A:A,'Low Unemployment'!C:C)</f>
        <v>0</v>
      </c>
      <c r="K1021">
        <f>_xlfn.XLOOKUP(A1021,'Primary Care Physician'!A:A,'Primary Care Physician'!B:B)</f>
        <v>1283</v>
      </c>
      <c r="L1021">
        <f>_xlfn.XLOOKUP(A1021,'Primary Care Physician'!A:A,'Primary Care Physician'!C:C)</f>
        <v>1</v>
      </c>
      <c r="M1021">
        <f>IFERROR(_xlfn.XLOOKUP(C1021,RECAP!E:E,RECAP!F:F),0)</f>
        <v>0</v>
      </c>
      <c r="N1021">
        <f>IFERROR(_xlfn.XLOOKUP(Table3[[#This Row],[Full Tract]],'IN QCT'!A:A,'IN QCT'!B:B),0)</f>
        <v>1</v>
      </c>
    </row>
    <row r="1022" spans="1:14" x14ac:dyDescent="0.25">
      <c r="A1022" t="s">
        <v>2756</v>
      </c>
      <c r="B1022" t="s">
        <v>813</v>
      </c>
      <c r="C1022">
        <v>18097352700</v>
      </c>
      <c r="D1022">
        <f t="shared" si="15"/>
        <v>0</v>
      </c>
      <c r="E1022" s="8">
        <f>_xlfn.XLOOKUP(C1022,'High Income'!G:G,'High Income'!C:C)</f>
        <v>53142</v>
      </c>
      <c r="F1022">
        <f>_xlfn.XLOOKUP(C1022,'High Income'!G:G,'High Income'!H:H)</f>
        <v>0</v>
      </c>
      <c r="G1022">
        <f>_xlfn.XLOOKUP(C1022,'Low Poverty'!G:G,'Low Poverty'!C:C)</f>
        <v>9.5</v>
      </c>
      <c r="H1022">
        <f>_xlfn.XLOOKUP(C1022,'Low Poverty'!G:G,'Low Poverty'!H:H)</f>
        <v>0</v>
      </c>
      <c r="I1022">
        <f>_xlfn.XLOOKUP(A:A,'Low Unemployment'!A:A,'Low Unemployment'!B:B)</f>
        <v>3.8</v>
      </c>
      <c r="J1022">
        <f>_xlfn.XLOOKUP(A1022,'Low Unemployment'!A:A,'Low Unemployment'!C:C)</f>
        <v>0</v>
      </c>
      <c r="K1022">
        <f>_xlfn.XLOOKUP(A1022,'Primary Care Physician'!A:A,'Primary Care Physician'!B:B)</f>
        <v>1283</v>
      </c>
      <c r="L1022">
        <f>_xlfn.XLOOKUP(A1022,'Primary Care Physician'!A:A,'Primary Care Physician'!C:C)</f>
        <v>1</v>
      </c>
      <c r="M1022">
        <f>IFERROR(_xlfn.XLOOKUP(C1022,RECAP!E:E,RECAP!F:F),0)</f>
        <v>-1</v>
      </c>
      <c r="N1022">
        <f>IFERROR(_xlfn.XLOOKUP(Table3[[#This Row],[Full Tract]],'IN QCT'!A:A,'IN QCT'!B:B),0)</f>
        <v>0</v>
      </c>
    </row>
    <row r="1023" spans="1:14" x14ac:dyDescent="0.25">
      <c r="A1023" t="s">
        <v>2756</v>
      </c>
      <c r="B1023" t="s">
        <v>311</v>
      </c>
      <c r="C1023">
        <v>18097352800</v>
      </c>
      <c r="D1023">
        <f t="shared" si="15"/>
        <v>0</v>
      </c>
      <c r="E1023" s="8">
        <f>_xlfn.XLOOKUP(C1023,'High Income'!G:G,'High Income'!C:C)</f>
        <v>38158</v>
      </c>
      <c r="F1023">
        <f>_xlfn.XLOOKUP(C1023,'High Income'!G:G,'High Income'!H:H)</f>
        <v>0</v>
      </c>
      <c r="G1023">
        <f>_xlfn.XLOOKUP(C1023,'Low Poverty'!G:G,'Low Poverty'!C:C)</f>
        <v>32.1</v>
      </c>
      <c r="H1023">
        <f>_xlfn.XLOOKUP(C1023,'Low Poverty'!G:G,'Low Poverty'!H:H)</f>
        <v>0</v>
      </c>
      <c r="I1023">
        <f>_xlfn.XLOOKUP(A:A,'Low Unemployment'!A:A,'Low Unemployment'!B:B)</f>
        <v>3.8</v>
      </c>
      <c r="J1023">
        <f>_xlfn.XLOOKUP(A1023,'Low Unemployment'!A:A,'Low Unemployment'!C:C)</f>
        <v>0</v>
      </c>
      <c r="K1023">
        <f>_xlfn.XLOOKUP(A1023,'Primary Care Physician'!A:A,'Primary Care Physician'!B:B)</f>
        <v>1283</v>
      </c>
      <c r="L1023">
        <f>_xlfn.XLOOKUP(A1023,'Primary Care Physician'!A:A,'Primary Care Physician'!C:C)</f>
        <v>1</v>
      </c>
      <c r="M1023">
        <f>IFERROR(_xlfn.XLOOKUP(C1023,RECAP!E:E,RECAP!F:F),0)</f>
        <v>-1</v>
      </c>
      <c r="N1023">
        <f>IFERROR(_xlfn.XLOOKUP(Table3[[#This Row],[Full Tract]],'IN QCT'!A:A,'IN QCT'!B:B),0)</f>
        <v>1</v>
      </c>
    </row>
    <row r="1024" spans="1:14" x14ac:dyDescent="0.25">
      <c r="A1024" t="s">
        <v>2756</v>
      </c>
      <c r="B1024" t="s">
        <v>769</v>
      </c>
      <c r="C1024">
        <v>18097353300</v>
      </c>
      <c r="D1024">
        <f t="shared" si="15"/>
        <v>1</v>
      </c>
      <c r="E1024" s="8">
        <f>_xlfn.XLOOKUP(C1024,'High Income'!G:G,'High Income'!C:C)</f>
        <v>52439</v>
      </c>
      <c r="F1024">
        <f>_xlfn.XLOOKUP(C1024,'High Income'!G:G,'High Income'!H:H)</f>
        <v>0</v>
      </c>
      <c r="G1024">
        <f>_xlfn.XLOOKUP(C1024,'Low Poverty'!G:G,'Low Poverty'!C:C)</f>
        <v>14.8</v>
      </c>
      <c r="H1024">
        <f>_xlfn.XLOOKUP(C1024,'Low Poverty'!G:G,'Low Poverty'!H:H)</f>
        <v>0</v>
      </c>
      <c r="I1024">
        <f>_xlfn.XLOOKUP(A:A,'Low Unemployment'!A:A,'Low Unemployment'!B:B)</f>
        <v>3.8</v>
      </c>
      <c r="J1024">
        <f>_xlfn.XLOOKUP(A1024,'Low Unemployment'!A:A,'Low Unemployment'!C:C)</f>
        <v>0</v>
      </c>
      <c r="K1024">
        <f>_xlfn.XLOOKUP(A1024,'Primary Care Physician'!A:A,'Primary Care Physician'!B:B)</f>
        <v>1283</v>
      </c>
      <c r="L1024">
        <f>_xlfn.XLOOKUP(A1024,'Primary Care Physician'!A:A,'Primary Care Physician'!C:C)</f>
        <v>1</v>
      </c>
      <c r="M1024">
        <f>IFERROR(_xlfn.XLOOKUP(C1024,RECAP!E:E,RECAP!F:F),0)</f>
        <v>0</v>
      </c>
      <c r="N1024">
        <f>IFERROR(_xlfn.XLOOKUP(Table3[[#This Row],[Full Tract]],'IN QCT'!A:A,'IN QCT'!B:B),0)</f>
        <v>0</v>
      </c>
    </row>
    <row r="1025" spans="1:14" x14ac:dyDescent="0.25">
      <c r="A1025" t="s">
        <v>2756</v>
      </c>
      <c r="B1025" t="s">
        <v>305</v>
      </c>
      <c r="C1025">
        <v>18097353500</v>
      </c>
      <c r="D1025">
        <f t="shared" si="15"/>
        <v>0</v>
      </c>
      <c r="E1025" s="8">
        <f>_xlfn.XLOOKUP(C1025,'High Income'!G:G,'High Income'!C:C)</f>
        <v>37992</v>
      </c>
      <c r="F1025">
        <f>_xlfn.XLOOKUP(C1025,'High Income'!G:G,'High Income'!H:H)</f>
        <v>0</v>
      </c>
      <c r="G1025">
        <f>_xlfn.XLOOKUP(C1025,'Low Poverty'!G:G,'Low Poverty'!C:C)</f>
        <v>44</v>
      </c>
      <c r="H1025">
        <f>_xlfn.XLOOKUP(C1025,'Low Poverty'!G:G,'Low Poverty'!H:H)</f>
        <v>0</v>
      </c>
      <c r="I1025">
        <f>_xlfn.XLOOKUP(A:A,'Low Unemployment'!A:A,'Low Unemployment'!B:B)</f>
        <v>3.8</v>
      </c>
      <c r="J1025">
        <f>_xlfn.XLOOKUP(A1025,'Low Unemployment'!A:A,'Low Unemployment'!C:C)</f>
        <v>0</v>
      </c>
      <c r="K1025">
        <f>_xlfn.XLOOKUP(A1025,'Primary Care Physician'!A:A,'Primary Care Physician'!B:B)</f>
        <v>1283</v>
      </c>
      <c r="L1025">
        <f>_xlfn.XLOOKUP(A1025,'Primary Care Physician'!A:A,'Primary Care Physician'!C:C)</f>
        <v>1</v>
      </c>
      <c r="M1025">
        <f>IFERROR(_xlfn.XLOOKUP(C1025,RECAP!E:E,RECAP!F:F),0)</f>
        <v>-1</v>
      </c>
      <c r="N1025">
        <f>IFERROR(_xlfn.XLOOKUP(Table3[[#This Row],[Full Tract]],'IN QCT'!A:A,'IN QCT'!B:B),0)</f>
        <v>1</v>
      </c>
    </row>
    <row r="1026" spans="1:14" x14ac:dyDescent="0.25">
      <c r="A1026" t="s">
        <v>2756</v>
      </c>
      <c r="B1026" t="s">
        <v>431</v>
      </c>
      <c r="C1026">
        <v>18097353600</v>
      </c>
      <c r="D1026">
        <f t="shared" ref="D1026:D1089" si="16">F1026+H1026+J1026+L1026+M1026</f>
        <v>0</v>
      </c>
      <c r="E1026" s="8">
        <f>_xlfn.XLOOKUP(C1026,'High Income'!G:G,'High Income'!C:C)</f>
        <v>42265</v>
      </c>
      <c r="F1026">
        <f>_xlfn.XLOOKUP(C1026,'High Income'!G:G,'High Income'!H:H)</f>
        <v>0</v>
      </c>
      <c r="G1026">
        <f>_xlfn.XLOOKUP(C1026,'Low Poverty'!G:G,'Low Poverty'!C:C)</f>
        <v>35.4</v>
      </c>
      <c r="H1026">
        <f>_xlfn.XLOOKUP(C1026,'Low Poverty'!G:G,'Low Poverty'!H:H)</f>
        <v>0</v>
      </c>
      <c r="I1026">
        <f>_xlfn.XLOOKUP(A:A,'Low Unemployment'!A:A,'Low Unemployment'!B:B)</f>
        <v>3.8</v>
      </c>
      <c r="J1026">
        <f>_xlfn.XLOOKUP(A1026,'Low Unemployment'!A:A,'Low Unemployment'!C:C)</f>
        <v>0</v>
      </c>
      <c r="K1026">
        <f>_xlfn.XLOOKUP(A1026,'Primary Care Physician'!A:A,'Primary Care Physician'!B:B)</f>
        <v>1283</v>
      </c>
      <c r="L1026">
        <f>_xlfn.XLOOKUP(A1026,'Primary Care Physician'!A:A,'Primary Care Physician'!C:C)</f>
        <v>1</v>
      </c>
      <c r="M1026">
        <f>IFERROR(_xlfn.XLOOKUP(C1026,RECAP!E:E,RECAP!F:F),0)</f>
        <v>-1</v>
      </c>
      <c r="N1026">
        <f>IFERROR(_xlfn.XLOOKUP(Table3[[#This Row],[Full Tract]],'IN QCT'!A:A,'IN QCT'!B:B),0)</f>
        <v>1</v>
      </c>
    </row>
    <row r="1027" spans="1:14" x14ac:dyDescent="0.25">
      <c r="A1027" t="s">
        <v>2756</v>
      </c>
      <c r="B1027" t="s">
        <v>2049</v>
      </c>
      <c r="C1027">
        <v>18097354201</v>
      </c>
      <c r="D1027">
        <f t="shared" si="16"/>
        <v>2</v>
      </c>
      <c r="E1027" s="8">
        <f>_xlfn.XLOOKUP(C1027,'High Income'!G:G,'High Income'!C:C)</f>
        <v>87047</v>
      </c>
      <c r="F1027">
        <f>_xlfn.XLOOKUP(C1027,'High Income'!G:G,'High Income'!H:H)</f>
        <v>1</v>
      </c>
      <c r="G1027">
        <f>_xlfn.XLOOKUP(C1027,'Low Poverty'!G:G,'Low Poverty'!C:C)</f>
        <v>12.4</v>
      </c>
      <c r="H1027">
        <f>_xlfn.XLOOKUP(C1027,'Low Poverty'!G:G,'Low Poverty'!H:H)</f>
        <v>0</v>
      </c>
      <c r="I1027">
        <f>_xlfn.XLOOKUP(A:A,'Low Unemployment'!A:A,'Low Unemployment'!B:B)</f>
        <v>3.8</v>
      </c>
      <c r="J1027">
        <f>_xlfn.XLOOKUP(A1027,'Low Unemployment'!A:A,'Low Unemployment'!C:C)</f>
        <v>0</v>
      </c>
      <c r="K1027">
        <f>_xlfn.XLOOKUP(A1027,'Primary Care Physician'!A:A,'Primary Care Physician'!B:B)</f>
        <v>1283</v>
      </c>
      <c r="L1027">
        <f>_xlfn.XLOOKUP(A1027,'Primary Care Physician'!A:A,'Primary Care Physician'!C:C)</f>
        <v>1</v>
      </c>
      <c r="M1027">
        <f>IFERROR(_xlfn.XLOOKUP(C1027,RECAP!E:E,RECAP!F:F),0)</f>
        <v>0</v>
      </c>
      <c r="N1027">
        <f>IFERROR(_xlfn.XLOOKUP(Table3[[#This Row],[Full Tract]],'IN QCT'!A:A,'IN QCT'!B:B),0)</f>
        <v>0</v>
      </c>
    </row>
    <row r="1028" spans="1:14" x14ac:dyDescent="0.25">
      <c r="A1028" t="s">
        <v>2756</v>
      </c>
      <c r="B1028" t="s">
        <v>1475</v>
      </c>
      <c r="C1028">
        <v>18097354202</v>
      </c>
      <c r="D1028">
        <f t="shared" si="16"/>
        <v>1</v>
      </c>
      <c r="E1028" s="8">
        <f>_xlfn.XLOOKUP(C1028,'High Income'!G:G,'High Income'!C:C)</f>
        <v>70234</v>
      </c>
      <c r="F1028">
        <f>_xlfn.XLOOKUP(C1028,'High Income'!G:G,'High Income'!H:H)</f>
        <v>0</v>
      </c>
      <c r="G1028">
        <f>_xlfn.XLOOKUP(C1028,'Low Poverty'!G:G,'Low Poverty'!C:C)</f>
        <v>17.399999999999999</v>
      </c>
      <c r="H1028">
        <f>_xlfn.XLOOKUP(C1028,'Low Poverty'!G:G,'Low Poverty'!H:H)</f>
        <v>0</v>
      </c>
      <c r="I1028">
        <f>_xlfn.XLOOKUP(A:A,'Low Unemployment'!A:A,'Low Unemployment'!B:B)</f>
        <v>3.8</v>
      </c>
      <c r="J1028">
        <f>_xlfn.XLOOKUP(A1028,'Low Unemployment'!A:A,'Low Unemployment'!C:C)</f>
        <v>0</v>
      </c>
      <c r="K1028">
        <f>_xlfn.XLOOKUP(A1028,'Primary Care Physician'!A:A,'Primary Care Physician'!B:B)</f>
        <v>1283</v>
      </c>
      <c r="L1028">
        <f>_xlfn.XLOOKUP(A1028,'Primary Care Physician'!A:A,'Primary Care Physician'!C:C)</f>
        <v>1</v>
      </c>
      <c r="M1028">
        <f>IFERROR(_xlfn.XLOOKUP(C1028,RECAP!E:E,RECAP!F:F),0)</f>
        <v>0</v>
      </c>
      <c r="N1028">
        <f>IFERROR(_xlfn.XLOOKUP(Table3[[#This Row],[Full Tract]],'IN QCT'!A:A,'IN QCT'!B:B),0)</f>
        <v>0</v>
      </c>
    </row>
    <row r="1029" spans="1:14" x14ac:dyDescent="0.25">
      <c r="A1029" t="s">
        <v>2756</v>
      </c>
      <c r="B1029" t="s">
        <v>1467</v>
      </c>
      <c r="C1029">
        <v>18097354400</v>
      </c>
      <c r="D1029">
        <f t="shared" si="16"/>
        <v>1</v>
      </c>
      <c r="E1029" s="8">
        <f>_xlfn.XLOOKUP(C1029,'High Income'!G:G,'High Income'!C:C)</f>
        <v>70078</v>
      </c>
      <c r="F1029">
        <f>_xlfn.XLOOKUP(C1029,'High Income'!G:G,'High Income'!H:H)</f>
        <v>0</v>
      </c>
      <c r="G1029">
        <f>_xlfn.XLOOKUP(C1029,'Low Poverty'!G:G,'Low Poverty'!C:C)</f>
        <v>10</v>
      </c>
      <c r="H1029">
        <f>_xlfn.XLOOKUP(C1029,'Low Poverty'!G:G,'Low Poverty'!H:H)</f>
        <v>0</v>
      </c>
      <c r="I1029">
        <f>_xlfn.XLOOKUP(A:A,'Low Unemployment'!A:A,'Low Unemployment'!B:B)</f>
        <v>3.8</v>
      </c>
      <c r="J1029">
        <f>_xlfn.XLOOKUP(A1029,'Low Unemployment'!A:A,'Low Unemployment'!C:C)</f>
        <v>0</v>
      </c>
      <c r="K1029">
        <f>_xlfn.XLOOKUP(A1029,'Primary Care Physician'!A:A,'Primary Care Physician'!B:B)</f>
        <v>1283</v>
      </c>
      <c r="L1029">
        <f>_xlfn.XLOOKUP(A1029,'Primary Care Physician'!A:A,'Primary Care Physician'!C:C)</f>
        <v>1</v>
      </c>
      <c r="M1029">
        <f>IFERROR(_xlfn.XLOOKUP(C1029,RECAP!E:E,RECAP!F:F),0)</f>
        <v>0</v>
      </c>
      <c r="N1029">
        <f>IFERROR(_xlfn.XLOOKUP(Table3[[#This Row],[Full Tract]],'IN QCT'!A:A,'IN QCT'!B:B),0)</f>
        <v>0</v>
      </c>
    </row>
    <row r="1030" spans="1:14" x14ac:dyDescent="0.25">
      <c r="A1030" t="s">
        <v>2756</v>
      </c>
      <c r="B1030" t="s">
        <v>1607</v>
      </c>
      <c r="C1030">
        <v>18097354500</v>
      </c>
      <c r="D1030">
        <f t="shared" si="16"/>
        <v>1</v>
      </c>
      <c r="E1030" s="8">
        <f>_xlfn.XLOOKUP(C1030,'High Income'!G:G,'High Income'!C:C)</f>
        <v>73438</v>
      </c>
      <c r="F1030">
        <f>_xlfn.XLOOKUP(C1030,'High Income'!G:G,'High Income'!H:H)</f>
        <v>0</v>
      </c>
      <c r="G1030">
        <f>_xlfn.XLOOKUP(C1030,'Low Poverty'!G:G,'Low Poverty'!C:C)</f>
        <v>27.2</v>
      </c>
      <c r="H1030">
        <f>_xlfn.XLOOKUP(C1030,'Low Poverty'!G:G,'Low Poverty'!H:H)</f>
        <v>0</v>
      </c>
      <c r="I1030">
        <f>_xlfn.XLOOKUP(A:A,'Low Unemployment'!A:A,'Low Unemployment'!B:B)</f>
        <v>3.8</v>
      </c>
      <c r="J1030">
        <f>_xlfn.XLOOKUP(A1030,'Low Unemployment'!A:A,'Low Unemployment'!C:C)</f>
        <v>0</v>
      </c>
      <c r="K1030">
        <f>_xlfn.XLOOKUP(A1030,'Primary Care Physician'!A:A,'Primary Care Physician'!B:B)</f>
        <v>1283</v>
      </c>
      <c r="L1030">
        <f>_xlfn.XLOOKUP(A1030,'Primary Care Physician'!A:A,'Primary Care Physician'!C:C)</f>
        <v>1</v>
      </c>
      <c r="M1030">
        <f>IFERROR(_xlfn.XLOOKUP(C1030,RECAP!E:E,RECAP!F:F),0)</f>
        <v>0</v>
      </c>
      <c r="N1030">
        <f>IFERROR(_xlfn.XLOOKUP(Table3[[#This Row],[Full Tract]],'IN QCT'!A:A,'IN QCT'!B:B),0)</f>
        <v>1</v>
      </c>
    </row>
    <row r="1031" spans="1:14" x14ac:dyDescent="0.25">
      <c r="A1031" t="s">
        <v>2756</v>
      </c>
      <c r="B1031" t="s">
        <v>119</v>
      </c>
      <c r="C1031">
        <v>18097354700</v>
      </c>
      <c r="D1031">
        <f t="shared" si="16"/>
        <v>1</v>
      </c>
      <c r="E1031" s="8">
        <f>_xlfn.XLOOKUP(C1031,'High Income'!G:G,'High Income'!C:C)</f>
        <v>24051</v>
      </c>
      <c r="F1031">
        <f>_xlfn.XLOOKUP(C1031,'High Income'!G:G,'High Income'!H:H)</f>
        <v>0</v>
      </c>
      <c r="G1031">
        <f>_xlfn.XLOOKUP(C1031,'Low Poverty'!G:G,'Low Poverty'!C:C)</f>
        <v>33.4</v>
      </c>
      <c r="H1031">
        <f>_xlfn.XLOOKUP(C1031,'Low Poverty'!G:G,'Low Poverty'!H:H)</f>
        <v>0</v>
      </c>
      <c r="I1031">
        <f>_xlfn.XLOOKUP(A:A,'Low Unemployment'!A:A,'Low Unemployment'!B:B)</f>
        <v>3.8</v>
      </c>
      <c r="J1031">
        <f>_xlfn.XLOOKUP(A1031,'Low Unemployment'!A:A,'Low Unemployment'!C:C)</f>
        <v>0</v>
      </c>
      <c r="K1031">
        <f>_xlfn.XLOOKUP(A1031,'Primary Care Physician'!A:A,'Primary Care Physician'!B:B)</f>
        <v>1283</v>
      </c>
      <c r="L1031">
        <f>_xlfn.XLOOKUP(A1031,'Primary Care Physician'!A:A,'Primary Care Physician'!C:C)</f>
        <v>1</v>
      </c>
      <c r="M1031">
        <f>IFERROR(_xlfn.XLOOKUP(C1031,RECAP!E:E,RECAP!F:F),0)</f>
        <v>0</v>
      </c>
      <c r="N1031">
        <f>IFERROR(_xlfn.XLOOKUP(Table3[[#This Row],[Full Tract]],'IN QCT'!A:A,'IN QCT'!B:B),0)</f>
        <v>1</v>
      </c>
    </row>
    <row r="1032" spans="1:14" x14ac:dyDescent="0.25">
      <c r="A1032" t="s">
        <v>2756</v>
      </c>
      <c r="B1032" t="s">
        <v>1239</v>
      </c>
      <c r="C1032">
        <v>18097354800</v>
      </c>
      <c r="D1032">
        <f t="shared" si="16"/>
        <v>0</v>
      </c>
      <c r="E1032" s="8">
        <f>_xlfn.XLOOKUP(C1032,'High Income'!G:G,'High Income'!C:C)</f>
        <v>64125</v>
      </c>
      <c r="F1032">
        <f>_xlfn.XLOOKUP(C1032,'High Income'!G:G,'High Income'!H:H)</f>
        <v>0</v>
      </c>
      <c r="G1032">
        <f>_xlfn.XLOOKUP(C1032,'Low Poverty'!G:G,'Low Poverty'!C:C)</f>
        <v>11.4</v>
      </c>
      <c r="H1032">
        <f>_xlfn.XLOOKUP(C1032,'Low Poverty'!G:G,'Low Poverty'!H:H)</f>
        <v>0</v>
      </c>
      <c r="I1032">
        <f>_xlfn.XLOOKUP(A:A,'Low Unemployment'!A:A,'Low Unemployment'!B:B)</f>
        <v>3.8</v>
      </c>
      <c r="J1032">
        <f>_xlfn.XLOOKUP(A1032,'Low Unemployment'!A:A,'Low Unemployment'!C:C)</f>
        <v>0</v>
      </c>
      <c r="K1032">
        <f>_xlfn.XLOOKUP(A1032,'Primary Care Physician'!A:A,'Primary Care Physician'!B:B)</f>
        <v>1283</v>
      </c>
      <c r="L1032">
        <f>_xlfn.XLOOKUP(A1032,'Primary Care Physician'!A:A,'Primary Care Physician'!C:C)</f>
        <v>1</v>
      </c>
      <c r="M1032">
        <f>IFERROR(_xlfn.XLOOKUP(C1032,RECAP!E:E,RECAP!F:F),0)</f>
        <v>-1</v>
      </c>
      <c r="N1032">
        <f>IFERROR(_xlfn.XLOOKUP(Table3[[#This Row],[Full Tract]],'IN QCT'!A:A,'IN QCT'!B:B),0)</f>
        <v>0</v>
      </c>
    </row>
    <row r="1033" spans="1:14" x14ac:dyDescent="0.25">
      <c r="A1033" t="s">
        <v>2756</v>
      </c>
      <c r="B1033" t="s">
        <v>259</v>
      </c>
      <c r="C1033">
        <v>18097354900</v>
      </c>
      <c r="D1033">
        <f t="shared" si="16"/>
        <v>0</v>
      </c>
      <c r="E1033" s="8">
        <f>_xlfn.XLOOKUP(C1033,'High Income'!G:G,'High Income'!C:C)</f>
        <v>36055</v>
      </c>
      <c r="F1033">
        <f>_xlfn.XLOOKUP(C1033,'High Income'!G:G,'High Income'!H:H)</f>
        <v>0</v>
      </c>
      <c r="G1033">
        <f>_xlfn.XLOOKUP(C1033,'Low Poverty'!G:G,'Low Poverty'!C:C)</f>
        <v>33.299999999999997</v>
      </c>
      <c r="H1033">
        <f>_xlfn.XLOOKUP(C1033,'Low Poverty'!G:G,'Low Poverty'!H:H)</f>
        <v>0</v>
      </c>
      <c r="I1033">
        <f>_xlfn.XLOOKUP(A:A,'Low Unemployment'!A:A,'Low Unemployment'!B:B)</f>
        <v>3.8</v>
      </c>
      <c r="J1033">
        <f>_xlfn.XLOOKUP(A1033,'Low Unemployment'!A:A,'Low Unemployment'!C:C)</f>
        <v>0</v>
      </c>
      <c r="K1033">
        <f>_xlfn.XLOOKUP(A1033,'Primary Care Physician'!A:A,'Primary Care Physician'!B:B)</f>
        <v>1283</v>
      </c>
      <c r="L1033">
        <f>_xlfn.XLOOKUP(A1033,'Primary Care Physician'!A:A,'Primary Care Physician'!C:C)</f>
        <v>1</v>
      </c>
      <c r="M1033">
        <f>IFERROR(_xlfn.XLOOKUP(C1033,RECAP!E:E,RECAP!F:F),0)</f>
        <v>-1</v>
      </c>
      <c r="N1033">
        <f>IFERROR(_xlfn.XLOOKUP(Table3[[#This Row],[Full Tract]],'IN QCT'!A:A,'IN QCT'!B:B),0)</f>
        <v>1</v>
      </c>
    </row>
    <row r="1034" spans="1:14" x14ac:dyDescent="0.25">
      <c r="A1034" t="s">
        <v>2756</v>
      </c>
      <c r="B1034" t="s">
        <v>579</v>
      </c>
      <c r="C1034">
        <v>18097355000</v>
      </c>
      <c r="D1034">
        <f t="shared" si="16"/>
        <v>0</v>
      </c>
      <c r="E1034" s="8">
        <f>_xlfn.XLOOKUP(C1034,'High Income'!G:G,'High Income'!C:C)</f>
        <v>45959</v>
      </c>
      <c r="F1034">
        <f>_xlfn.XLOOKUP(C1034,'High Income'!G:G,'High Income'!H:H)</f>
        <v>0</v>
      </c>
      <c r="G1034">
        <f>_xlfn.XLOOKUP(C1034,'Low Poverty'!G:G,'Low Poverty'!C:C)</f>
        <v>29.1</v>
      </c>
      <c r="H1034">
        <f>_xlfn.XLOOKUP(C1034,'Low Poverty'!G:G,'Low Poverty'!H:H)</f>
        <v>0</v>
      </c>
      <c r="I1034">
        <f>_xlfn.XLOOKUP(A:A,'Low Unemployment'!A:A,'Low Unemployment'!B:B)</f>
        <v>3.8</v>
      </c>
      <c r="J1034">
        <f>_xlfn.XLOOKUP(A1034,'Low Unemployment'!A:A,'Low Unemployment'!C:C)</f>
        <v>0</v>
      </c>
      <c r="K1034">
        <f>_xlfn.XLOOKUP(A1034,'Primary Care Physician'!A:A,'Primary Care Physician'!B:B)</f>
        <v>1283</v>
      </c>
      <c r="L1034">
        <f>_xlfn.XLOOKUP(A1034,'Primary Care Physician'!A:A,'Primary Care Physician'!C:C)</f>
        <v>1</v>
      </c>
      <c r="M1034">
        <f>IFERROR(_xlfn.XLOOKUP(C1034,RECAP!E:E,RECAP!F:F),0)</f>
        <v>-1</v>
      </c>
      <c r="N1034">
        <f>IFERROR(_xlfn.XLOOKUP(Table3[[#This Row],[Full Tract]],'IN QCT'!A:A,'IN QCT'!B:B),0)</f>
        <v>1</v>
      </c>
    </row>
    <row r="1035" spans="1:14" x14ac:dyDescent="0.25">
      <c r="A1035" t="s">
        <v>2756</v>
      </c>
      <c r="B1035" t="s">
        <v>89</v>
      </c>
      <c r="C1035">
        <v>18097355100</v>
      </c>
      <c r="D1035">
        <f t="shared" si="16"/>
        <v>1</v>
      </c>
      <c r="E1035" s="8">
        <f>_xlfn.XLOOKUP(C1035,'High Income'!G:G,'High Income'!C:C)</f>
        <v>19643</v>
      </c>
      <c r="F1035">
        <f>_xlfn.XLOOKUP(C1035,'High Income'!G:G,'High Income'!H:H)</f>
        <v>0</v>
      </c>
      <c r="G1035">
        <f>_xlfn.XLOOKUP(C1035,'Low Poverty'!G:G,'Low Poverty'!C:C)</f>
        <v>54.3</v>
      </c>
      <c r="H1035">
        <f>_xlfn.XLOOKUP(C1035,'Low Poverty'!G:G,'Low Poverty'!H:H)</f>
        <v>0</v>
      </c>
      <c r="I1035">
        <f>_xlfn.XLOOKUP(A:A,'Low Unemployment'!A:A,'Low Unemployment'!B:B)</f>
        <v>3.8</v>
      </c>
      <c r="J1035">
        <f>_xlfn.XLOOKUP(A1035,'Low Unemployment'!A:A,'Low Unemployment'!C:C)</f>
        <v>0</v>
      </c>
      <c r="K1035">
        <f>_xlfn.XLOOKUP(A1035,'Primary Care Physician'!A:A,'Primary Care Physician'!B:B)</f>
        <v>1283</v>
      </c>
      <c r="L1035">
        <f>_xlfn.XLOOKUP(A1035,'Primary Care Physician'!A:A,'Primary Care Physician'!C:C)</f>
        <v>1</v>
      </c>
      <c r="M1035">
        <f>IFERROR(_xlfn.XLOOKUP(C1035,RECAP!E:E,RECAP!F:F),0)</f>
        <v>0</v>
      </c>
      <c r="N1035">
        <f>IFERROR(_xlfn.XLOOKUP(Table3[[#This Row],[Full Tract]],'IN QCT'!A:A,'IN QCT'!B:B),0)</f>
        <v>1</v>
      </c>
    </row>
    <row r="1036" spans="1:14" x14ac:dyDescent="0.25">
      <c r="A1036" t="s">
        <v>2756</v>
      </c>
      <c r="B1036" t="s">
        <v>439</v>
      </c>
      <c r="C1036">
        <v>18097355300</v>
      </c>
      <c r="D1036">
        <f t="shared" si="16"/>
        <v>1</v>
      </c>
      <c r="E1036" s="8">
        <f>_xlfn.XLOOKUP(C1036,'High Income'!G:G,'High Income'!C:C)</f>
        <v>42391</v>
      </c>
      <c r="F1036">
        <f>_xlfn.XLOOKUP(C1036,'High Income'!G:G,'High Income'!H:H)</f>
        <v>0</v>
      </c>
      <c r="G1036">
        <f>_xlfn.XLOOKUP(C1036,'Low Poverty'!G:G,'Low Poverty'!C:C)</f>
        <v>29.1</v>
      </c>
      <c r="H1036">
        <f>_xlfn.XLOOKUP(C1036,'Low Poverty'!G:G,'Low Poverty'!H:H)</f>
        <v>0</v>
      </c>
      <c r="I1036">
        <f>_xlfn.XLOOKUP(A:A,'Low Unemployment'!A:A,'Low Unemployment'!B:B)</f>
        <v>3.8</v>
      </c>
      <c r="J1036">
        <f>_xlfn.XLOOKUP(A1036,'Low Unemployment'!A:A,'Low Unemployment'!C:C)</f>
        <v>0</v>
      </c>
      <c r="K1036">
        <f>_xlfn.XLOOKUP(A1036,'Primary Care Physician'!A:A,'Primary Care Physician'!B:B)</f>
        <v>1283</v>
      </c>
      <c r="L1036">
        <f>_xlfn.XLOOKUP(A1036,'Primary Care Physician'!A:A,'Primary Care Physician'!C:C)</f>
        <v>1</v>
      </c>
      <c r="M1036">
        <f>IFERROR(_xlfn.XLOOKUP(C1036,RECAP!E:E,RECAP!F:F),0)</f>
        <v>0</v>
      </c>
      <c r="N1036">
        <f>IFERROR(_xlfn.XLOOKUP(Table3[[#This Row],[Full Tract]],'IN QCT'!A:A,'IN QCT'!B:B),0)</f>
        <v>1</v>
      </c>
    </row>
    <row r="1037" spans="1:14" x14ac:dyDescent="0.25">
      <c r="A1037" t="s">
        <v>2756</v>
      </c>
      <c r="B1037" t="s">
        <v>381</v>
      </c>
      <c r="C1037">
        <v>18097355400</v>
      </c>
      <c r="D1037">
        <f t="shared" si="16"/>
        <v>1</v>
      </c>
      <c r="E1037" s="8">
        <f>_xlfn.XLOOKUP(C1037,'High Income'!G:G,'High Income'!C:C)</f>
        <v>41192</v>
      </c>
      <c r="F1037">
        <f>_xlfn.XLOOKUP(C1037,'High Income'!G:G,'High Income'!H:H)</f>
        <v>0</v>
      </c>
      <c r="G1037">
        <f>_xlfn.XLOOKUP(C1037,'Low Poverty'!G:G,'Low Poverty'!C:C)</f>
        <v>19.5</v>
      </c>
      <c r="H1037">
        <f>_xlfn.XLOOKUP(C1037,'Low Poverty'!G:G,'Low Poverty'!H:H)</f>
        <v>0</v>
      </c>
      <c r="I1037">
        <f>_xlfn.XLOOKUP(A:A,'Low Unemployment'!A:A,'Low Unemployment'!B:B)</f>
        <v>3.8</v>
      </c>
      <c r="J1037">
        <f>_xlfn.XLOOKUP(A1037,'Low Unemployment'!A:A,'Low Unemployment'!C:C)</f>
        <v>0</v>
      </c>
      <c r="K1037">
        <f>_xlfn.XLOOKUP(A1037,'Primary Care Physician'!A:A,'Primary Care Physician'!B:B)</f>
        <v>1283</v>
      </c>
      <c r="L1037">
        <f>_xlfn.XLOOKUP(A1037,'Primary Care Physician'!A:A,'Primary Care Physician'!C:C)</f>
        <v>1</v>
      </c>
      <c r="M1037">
        <f>IFERROR(_xlfn.XLOOKUP(C1037,RECAP!E:E,RECAP!F:F),0)</f>
        <v>0</v>
      </c>
      <c r="N1037">
        <f>IFERROR(_xlfn.XLOOKUP(Table3[[#This Row],[Full Tract]],'IN QCT'!A:A,'IN QCT'!B:B),0)</f>
        <v>1</v>
      </c>
    </row>
    <row r="1038" spans="1:14" x14ac:dyDescent="0.25">
      <c r="A1038" t="s">
        <v>2756</v>
      </c>
      <c r="B1038" t="s">
        <v>747</v>
      </c>
      <c r="C1038">
        <v>18097355500</v>
      </c>
      <c r="D1038">
        <f t="shared" si="16"/>
        <v>1</v>
      </c>
      <c r="E1038" s="8">
        <f>_xlfn.XLOOKUP(C1038,'High Income'!G:G,'High Income'!C:C)</f>
        <v>51968</v>
      </c>
      <c r="F1038">
        <f>_xlfn.XLOOKUP(C1038,'High Income'!G:G,'High Income'!H:H)</f>
        <v>0</v>
      </c>
      <c r="G1038">
        <f>_xlfn.XLOOKUP(C1038,'Low Poverty'!G:G,'Low Poverty'!C:C)</f>
        <v>16.3</v>
      </c>
      <c r="H1038">
        <f>_xlfn.XLOOKUP(C1038,'Low Poverty'!G:G,'Low Poverty'!H:H)</f>
        <v>0</v>
      </c>
      <c r="I1038">
        <f>_xlfn.XLOOKUP(A:A,'Low Unemployment'!A:A,'Low Unemployment'!B:B)</f>
        <v>3.8</v>
      </c>
      <c r="J1038">
        <f>_xlfn.XLOOKUP(A1038,'Low Unemployment'!A:A,'Low Unemployment'!C:C)</f>
        <v>0</v>
      </c>
      <c r="K1038">
        <f>_xlfn.XLOOKUP(A1038,'Primary Care Physician'!A:A,'Primary Care Physician'!B:B)</f>
        <v>1283</v>
      </c>
      <c r="L1038">
        <f>_xlfn.XLOOKUP(A1038,'Primary Care Physician'!A:A,'Primary Care Physician'!C:C)</f>
        <v>1</v>
      </c>
      <c r="M1038">
        <f>IFERROR(_xlfn.XLOOKUP(C1038,RECAP!E:E,RECAP!F:F),0)</f>
        <v>0</v>
      </c>
      <c r="N1038">
        <f>IFERROR(_xlfn.XLOOKUP(Table3[[#This Row],[Full Tract]],'IN QCT'!A:A,'IN QCT'!B:B),0)</f>
        <v>0</v>
      </c>
    </row>
    <row r="1039" spans="1:14" x14ac:dyDescent="0.25">
      <c r="A1039" t="s">
        <v>2756</v>
      </c>
      <c r="B1039" t="s">
        <v>299</v>
      </c>
      <c r="C1039">
        <v>18097355600</v>
      </c>
      <c r="D1039">
        <f t="shared" si="16"/>
        <v>1</v>
      </c>
      <c r="E1039" s="8">
        <f>_xlfn.XLOOKUP(C1039,'High Income'!G:G,'High Income'!C:C)</f>
        <v>37303</v>
      </c>
      <c r="F1039">
        <f>_xlfn.XLOOKUP(C1039,'High Income'!G:G,'High Income'!H:H)</f>
        <v>0</v>
      </c>
      <c r="G1039">
        <f>_xlfn.XLOOKUP(C1039,'Low Poverty'!G:G,'Low Poverty'!C:C)</f>
        <v>27.2</v>
      </c>
      <c r="H1039">
        <f>_xlfn.XLOOKUP(C1039,'Low Poverty'!G:G,'Low Poverty'!H:H)</f>
        <v>0</v>
      </c>
      <c r="I1039">
        <f>_xlfn.XLOOKUP(A:A,'Low Unemployment'!A:A,'Low Unemployment'!B:B)</f>
        <v>3.8</v>
      </c>
      <c r="J1039">
        <f>_xlfn.XLOOKUP(A1039,'Low Unemployment'!A:A,'Low Unemployment'!C:C)</f>
        <v>0</v>
      </c>
      <c r="K1039">
        <f>_xlfn.XLOOKUP(A1039,'Primary Care Physician'!A:A,'Primary Care Physician'!B:B)</f>
        <v>1283</v>
      </c>
      <c r="L1039">
        <f>_xlfn.XLOOKUP(A1039,'Primary Care Physician'!A:A,'Primary Care Physician'!C:C)</f>
        <v>1</v>
      </c>
      <c r="M1039">
        <f>IFERROR(_xlfn.XLOOKUP(C1039,RECAP!E:E,RECAP!F:F),0)</f>
        <v>0</v>
      </c>
      <c r="N1039">
        <f>IFERROR(_xlfn.XLOOKUP(Table3[[#This Row],[Full Tract]],'IN QCT'!A:A,'IN QCT'!B:B),0)</f>
        <v>1</v>
      </c>
    </row>
    <row r="1040" spans="1:14" x14ac:dyDescent="0.25">
      <c r="A1040" t="s">
        <v>2756</v>
      </c>
      <c r="B1040" t="s">
        <v>277</v>
      </c>
      <c r="C1040">
        <v>18097355700</v>
      </c>
      <c r="D1040">
        <f t="shared" si="16"/>
        <v>1</v>
      </c>
      <c r="E1040" s="8">
        <f>_xlfn.XLOOKUP(C1040,'High Income'!G:G,'High Income'!C:C)</f>
        <v>36551</v>
      </c>
      <c r="F1040">
        <f>_xlfn.XLOOKUP(C1040,'High Income'!G:G,'High Income'!H:H)</f>
        <v>0</v>
      </c>
      <c r="G1040">
        <f>_xlfn.XLOOKUP(C1040,'Low Poverty'!G:G,'Low Poverty'!C:C)</f>
        <v>27.7</v>
      </c>
      <c r="H1040">
        <f>_xlfn.XLOOKUP(C1040,'Low Poverty'!G:G,'Low Poverty'!H:H)</f>
        <v>0</v>
      </c>
      <c r="I1040">
        <f>_xlfn.XLOOKUP(A:A,'Low Unemployment'!A:A,'Low Unemployment'!B:B)</f>
        <v>3.8</v>
      </c>
      <c r="J1040">
        <f>_xlfn.XLOOKUP(A1040,'Low Unemployment'!A:A,'Low Unemployment'!C:C)</f>
        <v>0</v>
      </c>
      <c r="K1040">
        <f>_xlfn.XLOOKUP(A1040,'Primary Care Physician'!A:A,'Primary Care Physician'!B:B)</f>
        <v>1283</v>
      </c>
      <c r="L1040">
        <f>_xlfn.XLOOKUP(A1040,'Primary Care Physician'!A:A,'Primary Care Physician'!C:C)</f>
        <v>1</v>
      </c>
      <c r="M1040">
        <f>IFERROR(_xlfn.XLOOKUP(C1040,RECAP!E:E,RECAP!F:F),0)</f>
        <v>0</v>
      </c>
      <c r="N1040">
        <f>IFERROR(_xlfn.XLOOKUP(Table3[[#This Row],[Full Tract]],'IN QCT'!A:A,'IN QCT'!B:B),0)</f>
        <v>1</v>
      </c>
    </row>
    <row r="1041" spans="1:14" x14ac:dyDescent="0.25">
      <c r="A1041" t="s">
        <v>2756</v>
      </c>
      <c r="B1041" t="s">
        <v>2357</v>
      </c>
      <c r="C1041">
        <v>18097355900</v>
      </c>
      <c r="D1041">
        <f t="shared" si="16"/>
        <v>2</v>
      </c>
      <c r="E1041" s="8">
        <f>_xlfn.XLOOKUP(C1041,'High Income'!G:G,'High Income'!C:C)</f>
        <v>108688</v>
      </c>
      <c r="F1041">
        <f>_xlfn.XLOOKUP(C1041,'High Income'!G:G,'High Income'!H:H)</f>
        <v>1</v>
      </c>
      <c r="G1041">
        <f>_xlfn.XLOOKUP(C1041,'Low Poverty'!G:G,'Low Poverty'!C:C)</f>
        <v>7.5</v>
      </c>
      <c r="H1041">
        <f>_xlfn.XLOOKUP(C1041,'Low Poverty'!G:G,'Low Poverty'!H:H)</f>
        <v>0</v>
      </c>
      <c r="I1041">
        <f>_xlfn.XLOOKUP(A:A,'Low Unemployment'!A:A,'Low Unemployment'!B:B)</f>
        <v>3.8</v>
      </c>
      <c r="J1041">
        <f>_xlfn.XLOOKUP(A1041,'Low Unemployment'!A:A,'Low Unemployment'!C:C)</f>
        <v>0</v>
      </c>
      <c r="K1041">
        <f>_xlfn.XLOOKUP(A1041,'Primary Care Physician'!A:A,'Primary Care Physician'!B:B)</f>
        <v>1283</v>
      </c>
      <c r="L1041">
        <f>_xlfn.XLOOKUP(A1041,'Primary Care Physician'!A:A,'Primary Care Physician'!C:C)</f>
        <v>1</v>
      </c>
      <c r="M1041">
        <f>IFERROR(_xlfn.XLOOKUP(C1041,RECAP!E:E,RECAP!F:F),0)</f>
        <v>0</v>
      </c>
      <c r="N1041">
        <f>IFERROR(_xlfn.XLOOKUP(Table3[[#This Row],[Full Tract]],'IN QCT'!A:A,'IN QCT'!B:B),0)</f>
        <v>0</v>
      </c>
    </row>
    <row r="1042" spans="1:14" x14ac:dyDescent="0.25">
      <c r="A1042" t="s">
        <v>2756</v>
      </c>
      <c r="B1042" t="s">
        <v>2253</v>
      </c>
      <c r="C1042">
        <v>18097356200</v>
      </c>
      <c r="D1042">
        <f t="shared" si="16"/>
        <v>3</v>
      </c>
      <c r="E1042" s="8">
        <f>_xlfn.XLOOKUP(C1042,'High Income'!G:G,'High Income'!C:C)</f>
        <v>96417</v>
      </c>
      <c r="F1042">
        <f>_xlfn.XLOOKUP(C1042,'High Income'!G:G,'High Income'!H:H)</f>
        <v>1</v>
      </c>
      <c r="G1042">
        <f>_xlfn.XLOOKUP(C1042,'Low Poverty'!G:G,'Low Poverty'!C:C)</f>
        <v>5.8</v>
      </c>
      <c r="H1042">
        <f>_xlfn.XLOOKUP(C1042,'Low Poverty'!G:G,'Low Poverty'!H:H)</f>
        <v>1</v>
      </c>
      <c r="I1042">
        <f>_xlfn.XLOOKUP(A:A,'Low Unemployment'!A:A,'Low Unemployment'!B:B)</f>
        <v>3.8</v>
      </c>
      <c r="J1042">
        <f>_xlfn.XLOOKUP(A1042,'Low Unemployment'!A:A,'Low Unemployment'!C:C)</f>
        <v>0</v>
      </c>
      <c r="K1042">
        <f>_xlfn.XLOOKUP(A1042,'Primary Care Physician'!A:A,'Primary Care Physician'!B:B)</f>
        <v>1283</v>
      </c>
      <c r="L1042">
        <f>_xlfn.XLOOKUP(A1042,'Primary Care Physician'!A:A,'Primary Care Physician'!C:C)</f>
        <v>1</v>
      </c>
      <c r="M1042">
        <f>IFERROR(_xlfn.XLOOKUP(C1042,RECAP!E:E,RECAP!F:F),0)</f>
        <v>0</v>
      </c>
      <c r="N1042">
        <f>IFERROR(_xlfn.XLOOKUP(Table3[[#This Row],[Full Tract]],'IN QCT'!A:A,'IN QCT'!B:B),0)</f>
        <v>0</v>
      </c>
    </row>
    <row r="1043" spans="1:14" x14ac:dyDescent="0.25">
      <c r="A1043" t="s">
        <v>2756</v>
      </c>
      <c r="B1043" t="s">
        <v>453</v>
      </c>
      <c r="C1043">
        <v>18097356400</v>
      </c>
      <c r="D1043">
        <f t="shared" si="16"/>
        <v>1</v>
      </c>
      <c r="E1043" s="8">
        <f>_xlfn.XLOOKUP(C1043,'High Income'!G:G,'High Income'!C:C)</f>
        <v>42847</v>
      </c>
      <c r="F1043">
        <f>_xlfn.XLOOKUP(C1043,'High Income'!G:G,'High Income'!H:H)</f>
        <v>0</v>
      </c>
      <c r="G1043">
        <f>_xlfn.XLOOKUP(C1043,'Low Poverty'!G:G,'Low Poverty'!C:C)</f>
        <v>35.1</v>
      </c>
      <c r="H1043">
        <f>_xlfn.XLOOKUP(C1043,'Low Poverty'!G:G,'Low Poverty'!H:H)</f>
        <v>0</v>
      </c>
      <c r="I1043">
        <f>_xlfn.XLOOKUP(A:A,'Low Unemployment'!A:A,'Low Unemployment'!B:B)</f>
        <v>3.8</v>
      </c>
      <c r="J1043">
        <f>_xlfn.XLOOKUP(A1043,'Low Unemployment'!A:A,'Low Unemployment'!C:C)</f>
        <v>0</v>
      </c>
      <c r="K1043">
        <f>_xlfn.XLOOKUP(A1043,'Primary Care Physician'!A:A,'Primary Care Physician'!B:B)</f>
        <v>1283</v>
      </c>
      <c r="L1043">
        <f>_xlfn.XLOOKUP(A1043,'Primary Care Physician'!A:A,'Primary Care Physician'!C:C)</f>
        <v>1</v>
      </c>
      <c r="M1043">
        <f>IFERROR(_xlfn.XLOOKUP(C1043,RECAP!E:E,RECAP!F:F),0)</f>
        <v>0</v>
      </c>
      <c r="N1043">
        <f>IFERROR(_xlfn.XLOOKUP(Table3[[#This Row],[Full Tract]],'IN QCT'!A:A,'IN QCT'!B:B),0)</f>
        <v>1</v>
      </c>
    </row>
    <row r="1044" spans="1:14" x14ac:dyDescent="0.25">
      <c r="A1044" t="s">
        <v>2756</v>
      </c>
      <c r="B1044" t="s">
        <v>593</v>
      </c>
      <c r="C1044">
        <v>18097356900</v>
      </c>
      <c r="D1044">
        <f t="shared" si="16"/>
        <v>1</v>
      </c>
      <c r="E1044" s="8">
        <f>_xlfn.XLOOKUP(C1044,'High Income'!G:G,'High Income'!C:C)</f>
        <v>46474</v>
      </c>
      <c r="F1044">
        <f>_xlfn.XLOOKUP(C1044,'High Income'!G:G,'High Income'!H:H)</f>
        <v>0</v>
      </c>
      <c r="G1044">
        <f>_xlfn.XLOOKUP(C1044,'Low Poverty'!G:G,'Low Poverty'!C:C)</f>
        <v>30.8</v>
      </c>
      <c r="H1044">
        <f>_xlfn.XLOOKUP(C1044,'Low Poverty'!G:G,'Low Poverty'!H:H)</f>
        <v>0</v>
      </c>
      <c r="I1044">
        <f>_xlfn.XLOOKUP(A:A,'Low Unemployment'!A:A,'Low Unemployment'!B:B)</f>
        <v>3.8</v>
      </c>
      <c r="J1044">
        <f>_xlfn.XLOOKUP(A1044,'Low Unemployment'!A:A,'Low Unemployment'!C:C)</f>
        <v>0</v>
      </c>
      <c r="K1044">
        <f>_xlfn.XLOOKUP(A1044,'Primary Care Physician'!A:A,'Primary Care Physician'!B:B)</f>
        <v>1283</v>
      </c>
      <c r="L1044">
        <f>_xlfn.XLOOKUP(A1044,'Primary Care Physician'!A:A,'Primary Care Physician'!C:C)</f>
        <v>1</v>
      </c>
      <c r="M1044">
        <f>IFERROR(_xlfn.XLOOKUP(C1044,RECAP!E:E,RECAP!F:F),0)</f>
        <v>0</v>
      </c>
      <c r="N1044">
        <f>IFERROR(_xlfn.XLOOKUP(Table3[[#This Row],[Full Tract]],'IN QCT'!A:A,'IN QCT'!B:B),0)</f>
        <v>1</v>
      </c>
    </row>
    <row r="1045" spans="1:14" x14ac:dyDescent="0.25">
      <c r="A1045" t="s">
        <v>2756</v>
      </c>
      <c r="B1045" t="s">
        <v>1705</v>
      </c>
      <c r="C1045">
        <v>18097357000</v>
      </c>
      <c r="D1045">
        <f t="shared" si="16"/>
        <v>1</v>
      </c>
      <c r="E1045" s="8">
        <f>_xlfn.XLOOKUP(C1045,'High Income'!G:G,'High Income'!C:C)</f>
        <v>76061</v>
      </c>
      <c r="F1045">
        <f>_xlfn.XLOOKUP(C1045,'High Income'!G:G,'High Income'!H:H)</f>
        <v>0</v>
      </c>
      <c r="G1045">
        <f>_xlfn.XLOOKUP(C1045,'Low Poverty'!G:G,'Low Poverty'!C:C)</f>
        <v>8.1999999999999993</v>
      </c>
      <c r="H1045">
        <f>_xlfn.XLOOKUP(C1045,'Low Poverty'!G:G,'Low Poverty'!H:H)</f>
        <v>0</v>
      </c>
      <c r="I1045">
        <f>_xlfn.XLOOKUP(A:A,'Low Unemployment'!A:A,'Low Unemployment'!B:B)</f>
        <v>3.8</v>
      </c>
      <c r="J1045">
        <f>_xlfn.XLOOKUP(A1045,'Low Unemployment'!A:A,'Low Unemployment'!C:C)</f>
        <v>0</v>
      </c>
      <c r="K1045">
        <f>_xlfn.XLOOKUP(A1045,'Primary Care Physician'!A:A,'Primary Care Physician'!B:B)</f>
        <v>1283</v>
      </c>
      <c r="L1045">
        <f>_xlfn.XLOOKUP(A1045,'Primary Care Physician'!A:A,'Primary Care Physician'!C:C)</f>
        <v>1</v>
      </c>
      <c r="M1045">
        <f>IFERROR(_xlfn.XLOOKUP(C1045,RECAP!E:E,RECAP!F:F),0)</f>
        <v>0</v>
      </c>
      <c r="N1045">
        <f>IFERROR(_xlfn.XLOOKUP(Table3[[#This Row],[Full Tract]],'IN QCT'!A:A,'IN QCT'!B:B),0)</f>
        <v>1</v>
      </c>
    </row>
    <row r="1046" spans="1:14" x14ac:dyDescent="0.25">
      <c r="A1046" t="s">
        <v>2756</v>
      </c>
      <c r="B1046" t="s">
        <v>1873</v>
      </c>
      <c r="C1046">
        <v>18097357100</v>
      </c>
      <c r="D1046">
        <f t="shared" si="16"/>
        <v>1</v>
      </c>
      <c r="E1046" s="8">
        <f>_xlfn.XLOOKUP(C1046,'High Income'!G:G,'High Income'!C:C)</f>
        <v>81389</v>
      </c>
      <c r="F1046">
        <f>_xlfn.XLOOKUP(C1046,'High Income'!G:G,'High Income'!H:H)</f>
        <v>0</v>
      </c>
      <c r="G1046">
        <f>_xlfn.XLOOKUP(C1046,'Low Poverty'!G:G,'Low Poverty'!C:C)</f>
        <v>14.4</v>
      </c>
      <c r="H1046">
        <f>_xlfn.XLOOKUP(C1046,'Low Poverty'!G:G,'Low Poverty'!H:H)</f>
        <v>0</v>
      </c>
      <c r="I1046">
        <f>_xlfn.XLOOKUP(A:A,'Low Unemployment'!A:A,'Low Unemployment'!B:B)</f>
        <v>3.8</v>
      </c>
      <c r="J1046">
        <f>_xlfn.XLOOKUP(A1046,'Low Unemployment'!A:A,'Low Unemployment'!C:C)</f>
        <v>0</v>
      </c>
      <c r="K1046">
        <f>_xlfn.XLOOKUP(A1046,'Primary Care Physician'!A:A,'Primary Care Physician'!B:B)</f>
        <v>1283</v>
      </c>
      <c r="L1046">
        <f>_xlfn.XLOOKUP(A1046,'Primary Care Physician'!A:A,'Primary Care Physician'!C:C)</f>
        <v>1</v>
      </c>
      <c r="M1046">
        <f>IFERROR(_xlfn.XLOOKUP(C1046,RECAP!E:E,RECAP!F:F),0)</f>
        <v>0</v>
      </c>
      <c r="N1046">
        <f>IFERROR(_xlfn.XLOOKUP(Table3[[#This Row],[Full Tract]],'IN QCT'!A:A,'IN QCT'!B:B),0)</f>
        <v>0</v>
      </c>
    </row>
    <row r="1047" spans="1:14" x14ac:dyDescent="0.25">
      <c r="A1047" t="s">
        <v>2756</v>
      </c>
      <c r="B1047" t="s">
        <v>1315</v>
      </c>
      <c r="C1047">
        <v>18097357200</v>
      </c>
      <c r="D1047">
        <f t="shared" si="16"/>
        <v>1</v>
      </c>
      <c r="E1047" s="8">
        <f>_xlfn.XLOOKUP(C1047,'High Income'!G:G,'High Income'!C:C)</f>
        <v>66172</v>
      </c>
      <c r="F1047">
        <f>_xlfn.XLOOKUP(C1047,'High Income'!G:G,'High Income'!H:H)</f>
        <v>0</v>
      </c>
      <c r="G1047">
        <f>_xlfn.XLOOKUP(C1047,'Low Poverty'!G:G,'Low Poverty'!C:C)</f>
        <v>16.8</v>
      </c>
      <c r="H1047">
        <f>_xlfn.XLOOKUP(C1047,'Low Poverty'!G:G,'Low Poverty'!H:H)</f>
        <v>0</v>
      </c>
      <c r="I1047">
        <f>_xlfn.XLOOKUP(A:A,'Low Unemployment'!A:A,'Low Unemployment'!B:B)</f>
        <v>3.8</v>
      </c>
      <c r="J1047">
        <f>_xlfn.XLOOKUP(A1047,'Low Unemployment'!A:A,'Low Unemployment'!C:C)</f>
        <v>0</v>
      </c>
      <c r="K1047">
        <f>_xlfn.XLOOKUP(A1047,'Primary Care Physician'!A:A,'Primary Care Physician'!B:B)</f>
        <v>1283</v>
      </c>
      <c r="L1047">
        <f>_xlfn.XLOOKUP(A1047,'Primary Care Physician'!A:A,'Primary Care Physician'!C:C)</f>
        <v>1</v>
      </c>
      <c r="M1047">
        <f>IFERROR(_xlfn.XLOOKUP(C1047,RECAP!E:E,RECAP!F:F),0)</f>
        <v>0</v>
      </c>
      <c r="N1047">
        <f>IFERROR(_xlfn.XLOOKUP(Table3[[#This Row],[Full Tract]],'IN QCT'!A:A,'IN QCT'!B:B),0)</f>
        <v>1</v>
      </c>
    </row>
    <row r="1048" spans="1:14" x14ac:dyDescent="0.25">
      <c r="A1048" t="s">
        <v>2756</v>
      </c>
      <c r="B1048" t="s">
        <v>647</v>
      </c>
      <c r="C1048">
        <v>18097357300</v>
      </c>
      <c r="D1048">
        <f t="shared" si="16"/>
        <v>1</v>
      </c>
      <c r="E1048" s="8">
        <f>_xlfn.XLOOKUP(C1048,'High Income'!G:G,'High Income'!C:C)</f>
        <v>48407</v>
      </c>
      <c r="F1048">
        <f>_xlfn.XLOOKUP(C1048,'High Income'!G:G,'High Income'!H:H)</f>
        <v>0</v>
      </c>
      <c r="G1048">
        <f>_xlfn.XLOOKUP(C1048,'Low Poverty'!G:G,'Low Poverty'!C:C)</f>
        <v>24.5</v>
      </c>
      <c r="H1048">
        <f>_xlfn.XLOOKUP(C1048,'Low Poverty'!G:G,'Low Poverty'!H:H)</f>
        <v>0</v>
      </c>
      <c r="I1048">
        <f>_xlfn.XLOOKUP(A:A,'Low Unemployment'!A:A,'Low Unemployment'!B:B)</f>
        <v>3.8</v>
      </c>
      <c r="J1048">
        <f>_xlfn.XLOOKUP(A1048,'Low Unemployment'!A:A,'Low Unemployment'!C:C)</f>
        <v>0</v>
      </c>
      <c r="K1048">
        <f>_xlfn.XLOOKUP(A1048,'Primary Care Physician'!A:A,'Primary Care Physician'!B:B)</f>
        <v>1283</v>
      </c>
      <c r="L1048">
        <f>_xlfn.XLOOKUP(A1048,'Primary Care Physician'!A:A,'Primary Care Physician'!C:C)</f>
        <v>1</v>
      </c>
      <c r="M1048">
        <f>IFERROR(_xlfn.XLOOKUP(C1048,RECAP!E:E,RECAP!F:F),0)</f>
        <v>0</v>
      </c>
      <c r="N1048">
        <f>IFERROR(_xlfn.XLOOKUP(Table3[[#This Row],[Full Tract]],'IN QCT'!A:A,'IN QCT'!B:B),0)</f>
        <v>1</v>
      </c>
    </row>
    <row r="1049" spans="1:14" x14ac:dyDescent="0.25">
      <c r="A1049" t="s">
        <v>2756</v>
      </c>
      <c r="B1049" t="s">
        <v>193</v>
      </c>
      <c r="C1049">
        <v>18097357400</v>
      </c>
      <c r="D1049">
        <f t="shared" si="16"/>
        <v>1</v>
      </c>
      <c r="E1049" s="8">
        <f>_xlfn.XLOOKUP(C1049,'High Income'!G:G,'High Income'!C:C)</f>
        <v>31406</v>
      </c>
      <c r="F1049">
        <f>_xlfn.XLOOKUP(C1049,'High Income'!G:G,'High Income'!H:H)</f>
        <v>0</v>
      </c>
      <c r="G1049">
        <f>_xlfn.XLOOKUP(C1049,'Low Poverty'!G:G,'Low Poverty'!C:C)</f>
        <v>39</v>
      </c>
      <c r="H1049">
        <f>_xlfn.XLOOKUP(C1049,'Low Poverty'!G:G,'Low Poverty'!H:H)</f>
        <v>0</v>
      </c>
      <c r="I1049">
        <f>_xlfn.XLOOKUP(A:A,'Low Unemployment'!A:A,'Low Unemployment'!B:B)</f>
        <v>3.8</v>
      </c>
      <c r="J1049">
        <f>_xlfn.XLOOKUP(A1049,'Low Unemployment'!A:A,'Low Unemployment'!C:C)</f>
        <v>0</v>
      </c>
      <c r="K1049">
        <f>_xlfn.XLOOKUP(A1049,'Primary Care Physician'!A:A,'Primary Care Physician'!B:B)</f>
        <v>1283</v>
      </c>
      <c r="L1049">
        <f>_xlfn.XLOOKUP(A1049,'Primary Care Physician'!A:A,'Primary Care Physician'!C:C)</f>
        <v>1</v>
      </c>
      <c r="M1049">
        <f>IFERROR(_xlfn.XLOOKUP(C1049,RECAP!E:E,RECAP!F:F),0)</f>
        <v>0</v>
      </c>
      <c r="N1049">
        <f>IFERROR(_xlfn.XLOOKUP(Table3[[#This Row],[Full Tract]],'IN QCT'!A:A,'IN QCT'!B:B),0)</f>
        <v>1</v>
      </c>
    </row>
    <row r="1050" spans="1:14" x14ac:dyDescent="0.25">
      <c r="A1050" t="s">
        <v>2756</v>
      </c>
      <c r="B1050" t="s">
        <v>953</v>
      </c>
      <c r="C1050">
        <v>18097357500</v>
      </c>
      <c r="D1050">
        <f t="shared" si="16"/>
        <v>1</v>
      </c>
      <c r="E1050" s="8">
        <f>_xlfn.XLOOKUP(C1050,'High Income'!G:G,'High Income'!C:C)</f>
        <v>56250</v>
      </c>
      <c r="F1050">
        <f>_xlfn.XLOOKUP(C1050,'High Income'!G:G,'High Income'!H:H)</f>
        <v>0</v>
      </c>
      <c r="G1050">
        <f>_xlfn.XLOOKUP(C1050,'Low Poverty'!G:G,'Low Poverty'!C:C)</f>
        <v>12.3</v>
      </c>
      <c r="H1050">
        <f>_xlfn.XLOOKUP(C1050,'Low Poverty'!G:G,'Low Poverty'!H:H)</f>
        <v>0</v>
      </c>
      <c r="I1050">
        <f>_xlfn.XLOOKUP(A:A,'Low Unemployment'!A:A,'Low Unemployment'!B:B)</f>
        <v>3.8</v>
      </c>
      <c r="J1050">
        <f>_xlfn.XLOOKUP(A1050,'Low Unemployment'!A:A,'Low Unemployment'!C:C)</f>
        <v>0</v>
      </c>
      <c r="K1050">
        <f>_xlfn.XLOOKUP(A1050,'Primary Care Physician'!A:A,'Primary Care Physician'!B:B)</f>
        <v>1283</v>
      </c>
      <c r="L1050">
        <f>_xlfn.XLOOKUP(A1050,'Primary Care Physician'!A:A,'Primary Care Physician'!C:C)</f>
        <v>1</v>
      </c>
      <c r="M1050">
        <f>IFERROR(_xlfn.XLOOKUP(C1050,RECAP!E:E,RECAP!F:F),0)</f>
        <v>0</v>
      </c>
      <c r="N1050">
        <f>IFERROR(_xlfn.XLOOKUP(Table3[[#This Row],[Full Tract]],'IN QCT'!A:A,'IN QCT'!B:B),0)</f>
        <v>0</v>
      </c>
    </row>
    <row r="1051" spans="1:14" x14ac:dyDescent="0.25">
      <c r="A1051" t="s">
        <v>2756</v>
      </c>
      <c r="B1051" t="s">
        <v>417</v>
      </c>
      <c r="C1051">
        <v>18097357601</v>
      </c>
      <c r="D1051">
        <f t="shared" si="16"/>
        <v>1</v>
      </c>
      <c r="E1051" s="8">
        <f>_xlfn.XLOOKUP(C1051,'High Income'!G:G,'High Income'!C:C)</f>
        <v>42029</v>
      </c>
      <c r="F1051">
        <f>_xlfn.XLOOKUP(C1051,'High Income'!G:G,'High Income'!H:H)</f>
        <v>0</v>
      </c>
      <c r="G1051">
        <f>_xlfn.XLOOKUP(C1051,'Low Poverty'!G:G,'Low Poverty'!C:C)</f>
        <v>36.799999999999997</v>
      </c>
      <c r="H1051">
        <f>_xlfn.XLOOKUP(C1051,'Low Poverty'!G:G,'Low Poverty'!H:H)</f>
        <v>0</v>
      </c>
      <c r="I1051">
        <f>_xlfn.XLOOKUP(A:A,'Low Unemployment'!A:A,'Low Unemployment'!B:B)</f>
        <v>3.8</v>
      </c>
      <c r="J1051">
        <f>_xlfn.XLOOKUP(A1051,'Low Unemployment'!A:A,'Low Unemployment'!C:C)</f>
        <v>0</v>
      </c>
      <c r="K1051">
        <f>_xlfn.XLOOKUP(A1051,'Primary Care Physician'!A:A,'Primary Care Physician'!B:B)</f>
        <v>1283</v>
      </c>
      <c r="L1051">
        <f>_xlfn.XLOOKUP(A1051,'Primary Care Physician'!A:A,'Primary Care Physician'!C:C)</f>
        <v>1</v>
      </c>
      <c r="M1051">
        <f>IFERROR(_xlfn.XLOOKUP(C1051,RECAP!E:E,RECAP!F:F),0)</f>
        <v>0</v>
      </c>
      <c r="N1051">
        <f>IFERROR(_xlfn.XLOOKUP(Table3[[#This Row],[Full Tract]],'IN QCT'!A:A,'IN QCT'!B:B),0)</f>
        <v>1</v>
      </c>
    </row>
    <row r="1052" spans="1:14" x14ac:dyDescent="0.25">
      <c r="A1052" t="s">
        <v>2756</v>
      </c>
      <c r="B1052" t="s">
        <v>361</v>
      </c>
      <c r="C1052">
        <v>18097357602</v>
      </c>
      <c r="D1052">
        <f t="shared" si="16"/>
        <v>1</v>
      </c>
      <c r="E1052" s="8">
        <f>_xlfn.XLOOKUP(C1052,'High Income'!G:G,'High Income'!C:C)</f>
        <v>40724</v>
      </c>
      <c r="F1052">
        <f>_xlfn.XLOOKUP(C1052,'High Income'!G:G,'High Income'!H:H)</f>
        <v>0</v>
      </c>
      <c r="G1052">
        <f>_xlfn.XLOOKUP(C1052,'Low Poverty'!G:G,'Low Poverty'!C:C)</f>
        <v>36.9</v>
      </c>
      <c r="H1052">
        <f>_xlfn.XLOOKUP(C1052,'Low Poverty'!G:G,'Low Poverty'!H:H)</f>
        <v>0</v>
      </c>
      <c r="I1052">
        <f>_xlfn.XLOOKUP(A:A,'Low Unemployment'!A:A,'Low Unemployment'!B:B)</f>
        <v>3.8</v>
      </c>
      <c r="J1052">
        <f>_xlfn.XLOOKUP(A1052,'Low Unemployment'!A:A,'Low Unemployment'!C:C)</f>
        <v>0</v>
      </c>
      <c r="K1052">
        <f>_xlfn.XLOOKUP(A1052,'Primary Care Physician'!A:A,'Primary Care Physician'!B:B)</f>
        <v>1283</v>
      </c>
      <c r="L1052">
        <f>_xlfn.XLOOKUP(A1052,'Primary Care Physician'!A:A,'Primary Care Physician'!C:C)</f>
        <v>1</v>
      </c>
      <c r="M1052">
        <f>IFERROR(_xlfn.XLOOKUP(C1052,RECAP!E:E,RECAP!F:F),0)</f>
        <v>0</v>
      </c>
      <c r="N1052">
        <f>IFERROR(_xlfn.XLOOKUP(Table3[[#This Row],[Full Tract]],'IN QCT'!A:A,'IN QCT'!B:B),0)</f>
        <v>0</v>
      </c>
    </row>
    <row r="1053" spans="1:14" x14ac:dyDescent="0.25">
      <c r="A1053" t="s">
        <v>2756</v>
      </c>
      <c r="B1053" t="s">
        <v>445</v>
      </c>
      <c r="C1053">
        <v>18097357800</v>
      </c>
      <c r="D1053">
        <f t="shared" si="16"/>
        <v>1</v>
      </c>
      <c r="E1053" s="8">
        <f>_xlfn.XLOOKUP(C1053,'High Income'!G:G,'High Income'!C:C)</f>
        <v>42554</v>
      </c>
      <c r="F1053">
        <f>_xlfn.XLOOKUP(C1053,'High Income'!G:G,'High Income'!H:H)</f>
        <v>0</v>
      </c>
      <c r="G1053">
        <f>_xlfn.XLOOKUP(C1053,'Low Poverty'!G:G,'Low Poverty'!C:C)</f>
        <v>23.6</v>
      </c>
      <c r="H1053">
        <f>_xlfn.XLOOKUP(C1053,'Low Poverty'!G:G,'Low Poverty'!H:H)</f>
        <v>0</v>
      </c>
      <c r="I1053">
        <f>_xlfn.XLOOKUP(A:A,'Low Unemployment'!A:A,'Low Unemployment'!B:B)</f>
        <v>3.8</v>
      </c>
      <c r="J1053">
        <f>_xlfn.XLOOKUP(A1053,'Low Unemployment'!A:A,'Low Unemployment'!C:C)</f>
        <v>0</v>
      </c>
      <c r="K1053">
        <f>_xlfn.XLOOKUP(A1053,'Primary Care Physician'!A:A,'Primary Care Physician'!B:B)</f>
        <v>1283</v>
      </c>
      <c r="L1053">
        <f>_xlfn.XLOOKUP(A1053,'Primary Care Physician'!A:A,'Primary Care Physician'!C:C)</f>
        <v>1</v>
      </c>
      <c r="M1053">
        <f>IFERROR(_xlfn.XLOOKUP(C1053,RECAP!E:E,RECAP!F:F),0)</f>
        <v>0</v>
      </c>
      <c r="N1053">
        <f>IFERROR(_xlfn.XLOOKUP(Table3[[#This Row],[Full Tract]],'IN QCT'!A:A,'IN QCT'!B:B),0)</f>
        <v>1</v>
      </c>
    </row>
    <row r="1054" spans="1:14" x14ac:dyDescent="0.25">
      <c r="A1054" t="s">
        <v>2756</v>
      </c>
      <c r="B1054" t="s">
        <v>1203</v>
      </c>
      <c r="C1054">
        <v>18097357900</v>
      </c>
      <c r="D1054">
        <f t="shared" si="16"/>
        <v>1</v>
      </c>
      <c r="E1054" s="8">
        <f>_xlfn.XLOOKUP(C1054,'High Income'!G:G,'High Income'!C:C)</f>
        <v>63191</v>
      </c>
      <c r="F1054">
        <f>_xlfn.XLOOKUP(C1054,'High Income'!G:G,'High Income'!H:H)</f>
        <v>0</v>
      </c>
      <c r="G1054">
        <f>_xlfn.XLOOKUP(C1054,'Low Poverty'!G:G,'Low Poverty'!C:C)</f>
        <v>7.9</v>
      </c>
      <c r="H1054">
        <f>_xlfn.XLOOKUP(C1054,'Low Poverty'!G:G,'Low Poverty'!H:H)</f>
        <v>0</v>
      </c>
      <c r="I1054">
        <f>_xlfn.XLOOKUP(A:A,'Low Unemployment'!A:A,'Low Unemployment'!B:B)</f>
        <v>3.8</v>
      </c>
      <c r="J1054">
        <f>_xlfn.XLOOKUP(A1054,'Low Unemployment'!A:A,'Low Unemployment'!C:C)</f>
        <v>0</v>
      </c>
      <c r="K1054">
        <f>_xlfn.XLOOKUP(A1054,'Primary Care Physician'!A:A,'Primary Care Physician'!B:B)</f>
        <v>1283</v>
      </c>
      <c r="L1054">
        <f>_xlfn.XLOOKUP(A1054,'Primary Care Physician'!A:A,'Primary Care Physician'!C:C)</f>
        <v>1</v>
      </c>
      <c r="M1054">
        <f>IFERROR(_xlfn.XLOOKUP(C1054,RECAP!E:E,RECAP!F:F),0)</f>
        <v>0</v>
      </c>
      <c r="N1054">
        <f>IFERROR(_xlfn.XLOOKUP(Table3[[#This Row],[Full Tract]],'IN QCT'!A:A,'IN QCT'!B:B),0)</f>
        <v>0</v>
      </c>
    </row>
    <row r="1055" spans="1:14" x14ac:dyDescent="0.25">
      <c r="A1055" t="s">
        <v>2756</v>
      </c>
      <c r="B1055" t="s">
        <v>395</v>
      </c>
      <c r="C1055">
        <v>18097358000</v>
      </c>
      <c r="D1055">
        <f t="shared" si="16"/>
        <v>1</v>
      </c>
      <c r="E1055" s="8">
        <f>_xlfn.XLOOKUP(C1055,'High Income'!G:G,'High Income'!C:C)</f>
        <v>41528</v>
      </c>
      <c r="F1055">
        <f>_xlfn.XLOOKUP(C1055,'High Income'!G:G,'High Income'!H:H)</f>
        <v>0</v>
      </c>
      <c r="G1055">
        <f>_xlfn.XLOOKUP(C1055,'Low Poverty'!G:G,'Low Poverty'!C:C)</f>
        <v>36.700000000000003</v>
      </c>
      <c r="H1055">
        <f>_xlfn.XLOOKUP(C1055,'Low Poverty'!G:G,'Low Poverty'!H:H)</f>
        <v>0</v>
      </c>
      <c r="I1055">
        <f>_xlfn.XLOOKUP(A:A,'Low Unemployment'!A:A,'Low Unemployment'!B:B)</f>
        <v>3.8</v>
      </c>
      <c r="J1055">
        <f>_xlfn.XLOOKUP(A1055,'Low Unemployment'!A:A,'Low Unemployment'!C:C)</f>
        <v>0</v>
      </c>
      <c r="K1055">
        <f>_xlfn.XLOOKUP(A1055,'Primary Care Physician'!A:A,'Primary Care Physician'!B:B)</f>
        <v>1283</v>
      </c>
      <c r="L1055">
        <f>_xlfn.XLOOKUP(A1055,'Primary Care Physician'!A:A,'Primary Care Physician'!C:C)</f>
        <v>1</v>
      </c>
      <c r="M1055">
        <f>IFERROR(_xlfn.XLOOKUP(C1055,RECAP!E:E,RECAP!F:F),0)</f>
        <v>0</v>
      </c>
      <c r="N1055">
        <f>IFERROR(_xlfn.XLOOKUP(Table3[[#This Row],[Full Tract]],'IN QCT'!A:A,'IN QCT'!B:B),0)</f>
        <v>1</v>
      </c>
    </row>
    <row r="1056" spans="1:14" x14ac:dyDescent="0.25">
      <c r="A1056" t="s">
        <v>2756</v>
      </c>
      <c r="B1056" t="s">
        <v>419</v>
      </c>
      <c r="C1056">
        <v>18097358100</v>
      </c>
      <c r="D1056">
        <f t="shared" si="16"/>
        <v>1</v>
      </c>
      <c r="E1056" s="8">
        <f>_xlfn.XLOOKUP(C1056,'High Income'!G:G,'High Income'!C:C)</f>
        <v>42056</v>
      </c>
      <c r="F1056">
        <f>_xlfn.XLOOKUP(C1056,'High Income'!G:G,'High Income'!H:H)</f>
        <v>0</v>
      </c>
      <c r="G1056">
        <f>_xlfn.XLOOKUP(C1056,'Low Poverty'!G:G,'Low Poverty'!C:C)</f>
        <v>13.6</v>
      </c>
      <c r="H1056">
        <f>_xlfn.XLOOKUP(C1056,'Low Poverty'!G:G,'Low Poverty'!H:H)</f>
        <v>0</v>
      </c>
      <c r="I1056">
        <f>_xlfn.XLOOKUP(A:A,'Low Unemployment'!A:A,'Low Unemployment'!B:B)</f>
        <v>3.8</v>
      </c>
      <c r="J1056">
        <f>_xlfn.XLOOKUP(A1056,'Low Unemployment'!A:A,'Low Unemployment'!C:C)</f>
        <v>0</v>
      </c>
      <c r="K1056">
        <f>_xlfn.XLOOKUP(A1056,'Primary Care Physician'!A:A,'Primary Care Physician'!B:B)</f>
        <v>1283</v>
      </c>
      <c r="L1056">
        <f>_xlfn.XLOOKUP(A1056,'Primary Care Physician'!A:A,'Primary Care Physician'!C:C)</f>
        <v>1</v>
      </c>
      <c r="M1056">
        <f>IFERROR(_xlfn.XLOOKUP(C1056,RECAP!E:E,RECAP!F:F),0)</f>
        <v>0</v>
      </c>
      <c r="N1056">
        <f>IFERROR(_xlfn.XLOOKUP(Table3[[#This Row],[Full Tract]],'IN QCT'!A:A,'IN QCT'!B:B),0)</f>
        <v>1</v>
      </c>
    </row>
    <row r="1057" spans="1:14" x14ac:dyDescent="0.25">
      <c r="A1057" t="s">
        <v>2756</v>
      </c>
      <c r="B1057" t="s">
        <v>169</v>
      </c>
      <c r="C1057">
        <v>18097360101</v>
      </c>
      <c r="D1057">
        <f t="shared" si="16"/>
        <v>0</v>
      </c>
      <c r="E1057" s="8">
        <f>_xlfn.XLOOKUP(C1057,'High Income'!G:G,'High Income'!C:C)</f>
        <v>29527</v>
      </c>
      <c r="F1057">
        <f>_xlfn.XLOOKUP(C1057,'High Income'!G:G,'High Income'!H:H)</f>
        <v>0</v>
      </c>
      <c r="G1057">
        <f>_xlfn.XLOOKUP(C1057,'Low Poverty'!G:G,'Low Poverty'!C:C)</f>
        <v>26.4</v>
      </c>
      <c r="H1057">
        <f>_xlfn.XLOOKUP(C1057,'Low Poverty'!G:G,'Low Poverty'!H:H)</f>
        <v>0</v>
      </c>
      <c r="I1057">
        <f>_xlfn.XLOOKUP(A:A,'Low Unemployment'!A:A,'Low Unemployment'!B:B)</f>
        <v>3.8</v>
      </c>
      <c r="J1057">
        <f>_xlfn.XLOOKUP(A1057,'Low Unemployment'!A:A,'Low Unemployment'!C:C)</f>
        <v>0</v>
      </c>
      <c r="K1057">
        <f>_xlfn.XLOOKUP(A1057,'Primary Care Physician'!A:A,'Primary Care Physician'!B:B)</f>
        <v>1283</v>
      </c>
      <c r="L1057">
        <f>_xlfn.XLOOKUP(A1057,'Primary Care Physician'!A:A,'Primary Care Physician'!C:C)</f>
        <v>1</v>
      </c>
      <c r="M1057">
        <f>IFERROR(_xlfn.XLOOKUP(C1057,RECAP!E:E,RECAP!F:F),0)</f>
        <v>-1</v>
      </c>
      <c r="N1057">
        <f>IFERROR(_xlfn.XLOOKUP(Table3[[#This Row],[Full Tract]],'IN QCT'!A:A,'IN QCT'!B:B),0)</f>
        <v>1</v>
      </c>
    </row>
    <row r="1058" spans="1:14" x14ac:dyDescent="0.25">
      <c r="A1058" t="s">
        <v>2756</v>
      </c>
      <c r="B1058" t="s">
        <v>199</v>
      </c>
      <c r="C1058">
        <v>18097360102</v>
      </c>
      <c r="D1058">
        <f t="shared" si="16"/>
        <v>0</v>
      </c>
      <c r="E1058" s="8">
        <f>_xlfn.XLOOKUP(C1058,'High Income'!G:G,'High Income'!C:C)</f>
        <v>32005</v>
      </c>
      <c r="F1058">
        <f>_xlfn.XLOOKUP(C1058,'High Income'!G:G,'High Income'!H:H)</f>
        <v>0</v>
      </c>
      <c r="G1058">
        <f>_xlfn.XLOOKUP(C1058,'Low Poverty'!G:G,'Low Poverty'!C:C)</f>
        <v>43.7</v>
      </c>
      <c r="H1058">
        <f>_xlfn.XLOOKUP(C1058,'Low Poverty'!G:G,'Low Poverty'!H:H)</f>
        <v>0</v>
      </c>
      <c r="I1058">
        <f>_xlfn.XLOOKUP(A:A,'Low Unemployment'!A:A,'Low Unemployment'!B:B)</f>
        <v>3.8</v>
      </c>
      <c r="J1058">
        <f>_xlfn.XLOOKUP(A1058,'Low Unemployment'!A:A,'Low Unemployment'!C:C)</f>
        <v>0</v>
      </c>
      <c r="K1058">
        <f>_xlfn.XLOOKUP(A1058,'Primary Care Physician'!A:A,'Primary Care Physician'!B:B)</f>
        <v>1283</v>
      </c>
      <c r="L1058">
        <f>_xlfn.XLOOKUP(A1058,'Primary Care Physician'!A:A,'Primary Care Physician'!C:C)</f>
        <v>1</v>
      </c>
      <c r="M1058">
        <f>IFERROR(_xlfn.XLOOKUP(C1058,RECAP!E:E,RECAP!F:F),0)</f>
        <v>-1</v>
      </c>
      <c r="N1058">
        <f>IFERROR(_xlfn.XLOOKUP(Table3[[#This Row],[Full Tract]],'IN QCT'!A:A,'IN QCT'!B:B),0)</f>
        <v>1</v>
      </c>
    </row>
    <row r="1059" spans="1:14" x14ac:dyDescent="0.25">
      <c r="A1059" t="s">
        <v>2756</v>
      </c>
      <c r="B1059" t="s">
        <v>475</v>
      </c>
      <c r="C1059">
        <v>18097360201</v>
      </c>
      <c r="D1059">
        <f t="shared" si="16"/>
        <v>1</v>
      </c>
      <c r="E1059" s="8">
        <f>_xlfn.XLOOKUP(C1059,'High Income'!G:G,'High Income'!C:C)</f>
        <v>43545</v>
      </c>
      <c r="F1059">
        <f>_xlfn.XLOOKUP(C1059,'High Income'!G:G,'High Income'!H:H)</f>
        <v>0</v>
      </c>
      <c r="G1059">
        <f>_xlfn.XLOOKUP(C1059,'Low Poverty'!G:G,'Low Poverty'!C:C)</f>
        <v>17</v>
      </c>
      <c r="H1059">
        <f>_xlfn.XLOOKUP(C1059,'Low Poverty'!G:G,'Low Poverty'!H:H)</f>
        <v>0</v>
      </c>
      <c r="I1059">
        <f>_xlfn.XLOOKUP(A:A,'Low Unemployment'!A:A,'Low Unemployment'!B:B)</f>
        <v>3.8</v>
      </c>
      <c r="J1059">
        <f>_xlfn.XLOOKUP(A1059,'Low Unemployment'!A:A,'Low Unemployment'!C:C)</f>
        <v>0</v>
      </c>
      <c r="K1059">
        <f>_xlfn.XLOOKUP(A1059,'Primary Care Physician'!A:A,'Primary Care Physician'!B:B)</f>
        <v>1283</v>
      </c>
      <c r="L1059">
        <f>_xlfn.XLOOKUP(A1059,'Primary Care Physician'!A:A,'Primary Care Physician'!C:C)</f>
        <v>1</v>
      </c>
      <c r="M1059">
        <f>IFERROR(_xlfn.XLOOKUP(C1059,RECAP!E:E,RECAP!F:F),0)</f>
        <v>0</v>
      </c>
      <c r="N1059">
        <f>IFERROR(_xlfn.XLOOKUP(Table3[[#This Row],[Full Tract]],'IN QCT'!A:A,'IN QCT'!B:B),0)</f>
        <v>1</v>
      </c>
    </row>
    <row r="1060" spans="1:14" x14ac:dyDescent="0.25">
      <c r="A1060" t="s">
        <v>2756</v>
      </c>
      <c r="B1060" t="s">
        <v>519</v>
      </c>
      <c r="C1060">
        <v>18097360202</v>
      </c>
      <c r="D1060">
        <f t="shared" si="16"/>
        <v>1</v>
      </c>
      <c r="E1060" s="8">
        <f>_xlfn.XLOOKUP(C1060,'High Income'!G:G,'High Income'!C:C)</f>
        <v>44543</v>
      </c>
      <c r="F1060">
        <f>_xlfn.XLOOKUP(C1060,'High Income'!G:G,'High Income'!H:H)</f>
        <v>0</v>
      </c>
      <c r="G1060">
        <f>_xlfn.XLOOKUP(C1060,'Low Poverty'!G:G,'Low Poverty'!C:C)</f>
        <v>22.4</v>
      </c>
      <c r="H1060">
        <f>_xlfn.XLOOKUP(C1060,'Low Poverty'!G:G,'Low Poverty'!H:H)</f>
        <v>0</v>
      </c>
      <c r="I1060">
        <f>_xlfn.XLOOKUP(A:A,'Low Unemployment'!A:A,'Low Unemployment'!B:B)</f>
        <v>3.8</v>
      </c>
      <c r="J1060">
        <f>_xlfn.XLOOKUP(A1060,'Low Unemployment'!A:A,'Low Unemployment'!C:C)</f>
        <v>0</v>
      </c>
      <c r="K1060">
        <f>_xlfn.XLOOKUP(A1060,'Primary Care Physician'!A:A,'Primary Care Physician'!B:B)</f>
        <v>1283</v>
      </c>
      <c r="L1060">
        <f>_xlfn.XLOOKUP(A1060,'Primary Care Physician'!A:A,'Primary Care Physician'!C:C)</f>
        <v>1</v>
      </c>
      <c r="M1060">
        <f>IFERROR(_xlfn.XLOOKUP(C1060,RECAP!E:E,RECAP!F:F),0)</f>
        <v>0</v>
      </c>
      <c r="N1060">
        <f>IFERROR(_xlfn.XLOOKUP(Table3[[#This Row],[Full Tract]],'IN QCT'!A:A,'IN QCT'!B:B),0)</f>
        <v>1</v>
      </c>
    </row>
    <row r="1061" spans="1:14" x14ac:dyDescent="0.25">
      <c r="A1061" t="s">
        <v>2756</v>
      </c>
      <c r="B1061" t="s">
        <v>675</v>
      </c>
      <c r="C1061">
        <v>18097360301</v>
      </c>
      <c r="D1061">
        <f t="shared" si="16"/>
        <v>1</v>
      </c>
      <c r="E1061" s="8">
        <f>_xlfn.XLOOKUP(C1061,'High Income'!G:G,'High Income'!C:C)</f>
        <v>49632</v>
      </c>
      <c r="F1061">
        <f>_xlfn.XLOOKUP(C1061,'High Income'!G:G,'High Income'!H:H)</f>
        <v>0</v>
      </c>
      <c r="G1061">
        <f>_xlfn.XLOOKUP(C1061,'Low Poverty'!G:G,'Low Poverty'!C:C)</f>
        <v>10</v>
      </c>
      <c r="H1061">
        <f>_xlfn.XLOOKUP(C1061,'Low Poverty'!G:G,'Low Poverty'!H:H)</f>
        <v>0</v>
      </c>
      <c r="I1061">
        <f>_xlfn.XLOOKUP(A:A,'Low Unemployment'!A:A,'Low Unemployment'!B:B)</f>
        <v>3.8</v>
      </c>
      <c r="J1061">
        <f>_xlfn.XLOOKUP(A1061,'Low Unemployment'!A:A,'Low Unemployment'!C:C)</f>
        <v>0</v>
      </c>
      <c r="K1061">
        <f>_xlfn.XLOOKUP(A1061,'Primary Care Physician'!A:A,'Primary Care Physician'!B:B)</f>
        <v>1283</v>
      </c>
      <c r="L1061">
        <f>_xlfn.XLOOKUP(A1061,'Primary Care Physician'!A:A,'Primary Care Physician'!C:C)</f>
        <v>1</v>
      </c>
      <c r="M1061">
        <f>IFERROR(_xlfn.XLOOKUP(C1061,RECAP!E:E,RECAP!F:F),0)</f>
        <v>0</v>
      </c>
      <c r="N1061">
        <f>IFERROR(_xlfn.XLOOKUP(Table3[[#This Row],[Full Tract]],'IN QCT'!A:A,'IN QCT'!B:B),0)</f>
        <v>1</v>
      </c>
    </row>
    <row r="1062" spans="1:14" x14ac:dyDescent="0.25">
      <c r="A1062" t="s">
        <v>2756</v>
      </c>
      <c r="B1062" t="s">
        <v>137</v>
      </c>
      <c r="C1062">
        <v>18097360302</v>
      </c>
      <c r="D1062">
        <f t="shared" si="16"/>
        <v>0</v>
      </c>
      <c r="E1062" s="8">
        <f>_xlfn.XLOOKUP(C1062,'High Income'!G:G,'High Income'!C:C)</f>
        <v>26144</v>
      </c>
      <c r="F1062">
        <f>_xlfn.XLOOKUP(C1062,'High Income'!G:G,'High Income'!H:H)</f>
        <v>0</v>
      </c>
      <c r="G1062">
        <f>_xlfn.XLOOKUP(C1062,'Low Poverty'!G:G,'Low Poverty'!C:C)</f>
        <v>54.5</v>
      </c>
      <c r="H1062">
        <f>_xlfn.XLOOKUP(C1062,'Low Poverty'!G:G,'Low Poverty'!H:H)</f>
        <v>0</v>
      </c>
      <c r="I1062">
        <f>_xlfn.XLOOKUP(A:A,'Low Unemployment'!A:A,'Low Unemployment'!B:B)</f>
        <v>3.8</v>
      </c>
      <c r="J1062">
        <f>_xlfn.XLOOKUP(A1062,'Low Unemployment'!A:A,'Low Unemployment'!C:C)</f>
        <v>0</v>
      </c>
      <c r="K1062">
        <f>_xlfn.XLOOKUP(A1062,'Primary Care Physician'!A:A,'Primary Care Physician'!B:B)</f>
        <v>1283</v>
      </c>
      <c r="L1062">
        <f>_xlfn.XLOOKUP(A1062,'Primary Care Physician'!A:A,'Primary Care Physician'!C:C)</f>
        <v>1</v>
      </c>
      <c r="M1062">
        <f>IFERROR(_xlfn.XLOOKUP(C1062,RECAP!E:E,RECAP!F:F),0)</f>
        <v>-1</v>
      </c>
      <c r="N1062">
        <f>IFERROR(_xlfn.XLOOKUP(Table3[[#This Row],[Full Tract]],'IN QCT'!A:A,'IN QCT'!B:B),0)</f>
        <v>1</v>
      </c>
    </row>
    <row r="1063" spans="1:14" x14ac:dyDescent="0.25">
      <c r="A1063" t="s">
        <v>2756</v>
      </c>
      <c r="B1063" t="s">
        <v>503</v>
      </c>
      <c r="C1063">
        <v>18097360401</v>
      </c>
      <c r="D1063">
        <f t="shared" si="16"/>
        <v>1</v>
      </c>
      <c r="E1063" s="8">
        <f>_xlfn.XLOOKUP(C1063,'High Income'!G:G,'High Income'!C:C)</f>
        <v>44324</v>
      </c>
      <c r="F1063">
        <f>_xlfn.XLOOKUP(C1063,'High Income'!G:G,'High Income'!H:H)</f>
        <v>0</v>
      </c>
      <c r="G1063">
        <f>_xlfn.XLOOKUP(C1063,'Low Poverty'!G:G,'Low Poverty'!C:C)</f>
        <v>24.6</v>
      </c>
      <c r="H1063">
        <f>_xlfn.XLOOKUP(C1063,'Low Poverty'!G:G,'Low Poverty'!H:H)</f>
        <v>0</v>
      </c>
      <c r="I1063">
        <f>_xlfn.XLOOKUP(A:A,'Low Unemployment'!A:A,'Low Unemployment'!B:B)</f>
        <v>3.8</v>
      </c>
      <c r="J1063">
        <f>_xlfn.XLOOKUP(A1063,'Low Unemployment'!A:A,'Low Unemployment'!C:C)</f>
        <v>0</v>
      </c>
      <c r="K1063">
        <f>_xlfn.XLOOKUP(A1063,'Primary Care Physician'!A:A,'Primary Care Physician'!B:B)</f>
        <v>1283</v>
      </c>
      <c r="L1063">
        <f>_xlfn.XLOOKUP(A1063,'Primary Care Physician'!A:A,'Primary Care Physician'!C:C)</f>
        <v>1</v>
      </c>
      <c r="M1063">
        <f>IFERROR(_xlfn.XLOOKUP(C1063,RECAP!E:E,RECAP!F:F),0)</f>
        <v>0</v>
      </c>
      <c r="N1063">
        <f>IFERROR(_xlfn.XLOOKUP(Table3[[#This Row],[Full Tract]],'IN QCT'!A:A,'IN QCT'!B:B),0)</f>
        <v>1</v>
      </c>
    </row>
    <row r="1064" spans="1:14" x14ac:dyDescent="0.25">
      <c r="A1064" t="s">
        <v>2756</v>
      </c>
      <c r="B1064" t="s">
        <v>87</v>
      </c>
      <c r="C1064">
        <v>18097360402</v>
      </c>
      <c r="D1064">
        <f t="shared" si="16"/>
        <v>1</v>
      </c>
      <c r="E1064" s="8">
        <f>_xlfn.XLOOKUP(C1064,'High Income'!G:G,'High Income'!C:C)</f>
        <v>19303</v>
      </c>
      <c r="F1064">
        <f>_xlfn.XLOOKUP(C1064,'High Income'!G:G,'High Income'!H:H)</f>
        <v>0</v>
      </c>
      <c r="G1064">
        <f>_xlfn.XLOOKUP(C1064,'Low Poverty'!G:G,'Low Poverty'!C:C)</f>
        <v>47.2</v>
      </c>
      <c r="H1064">
        <f>_xlfn.XLOOKUP(C1064,'Low Poverty'!G:G,'Low Poverty'!H:H)</f>
        <v>0</v>
      </c>
      <c r="I1064">
        <f>_xlfn.XLOOKUP(A:A,'Low Unemployment'!A:A,'Low Unemployment'!B:B)</f>
        <v>3.8</v>
      </c>
      <c r="J1064">
        <f>_xlfn.XLOOKUP(A1064,'Low Unemployment'!A:A,'Low Unemployment'!C:C)</f>
        <v>0</v>
      </c>
      <c r="K1064">
        <f>_xlfn.XLOOKUP(A1064,'Primary Care Physician'!A:A,'Primary Care Physician'!B:B)</f>
        <v>1283</v>
      </c>
      <c r="L1064">
        <f>_xlfn.XLOOKUP(A1064,'Primary Care Physician'!A:A,'Primary Care Physician'!C:C)</f>
        <v>1</v>
      </c>
      <c r="M1064">
        <f>IFERROR(_xlfn.XLOOKUP(C1064,RECAP!E:E,RECAP!F:F),0)</f>
        <v>0</v>
      </c>
      <c r="N1064">
        <f>IFERROR(_xlfn.XLOOKUP(Table3[[#This Row],[Full Tract]],'IN QCT'!A:A,'IN QCT'!B:B),0)</f>
        <v>0</v>
      </c>
    </row>
    <row r="1065" spans="1:14" x14ac:dyDescent="0.25">
      <c r="A1065" t="s">
        <v>2756</v>
      </c>
      <c r="B1065" t="s">
        <v>1389</v>
      </c>
      <c r="C1065">
        <v>18097360405</v>
      </c>
      <c r="D1065">
        <f t="shared" si="16"/>
        <v>2</v>
      </c>
      <c r="E1065" s="8">
        <f>_xlfn.XLOOKUP(C1065,'High Income'!G:G,'High Income'!C:C)</f>
        <v>67550</v>
      </c>
      <c r="F1065">
        <f>_xlfn.XLOOKUP(C1065,'High Income'!G:G,'High Income'!H:H)</f>
        <v>0</v>
      </c>
      <c r="G1065">
        <f>_xlfn.XLOOKUP(C1065,'Low Poverty'!G:G,'Low Poverty'!C:C)</f>
        <v>5.7</v>
      </c>
      <c r="H1065">
        <f>_xlfn.XLOOKUP(C1065,'Low Poverty'!G:G,'Low Poverty'!H:H)</f>
        <v>1</v>
      </c>
      <c r="I1065">
        <f>_xlfn.XLOOKUP(A:A,'Low Unemployment'!A:A,'Low Unemployment'!B:B)</f>
        <v>3.8</v>
      </c>
      <c r="J1065">
        <f>_xlfn.XLOOKUP(A1065,'Low Unemployment'!A:A,'Low Unemployment'!C:C)</f>
        <v>0</v>
      </c>
      <c r="K1065">
        <f>_xlfn.XLOOKUP(A1065,'Primary Care Physician'!A:A,'Primary Care Physician'!B:B)</f>
        <v>1283</v>
      </c>
      <c r="L1065">
        <f>_xlfn.XLOOKUP(A1065,'Primary Care Physician'!A:A,'Primary Care Physician'!C:C)</f>
        <v>1</v>
      </c>
      <c r="M1065">
        <f>IFERROR(_xlfn.XLOOKUP(C1065,RECAP!E:E,RECAP!F:F),0)</f>
        <v>0</v>
      </c>
      <c r="N1065">
        <f>IFERROR(_xlfn.XLOOKUP(Table3[[#This Row],[Full Tract]],'IN QCT'!A:A,'IN QCT'!B:B),0)</f>
        <v>0</v>
      </c>
    </row>
    <row r="1066" spans="1:14" x14ac:dyDescent="0.25">
      <c r="A1066" t="s">
        <v>2756</v>
      </c>
      <c r="B1066" t="s">
        <v>365</v>
      </c>
      <c r="C1066">
        <v>18097360406</v>
      </c>
      <c r="D1066">
        <f t="shared" si="16"/>
        <v>1</v>
      </c>
      <c r="E1066" s="8">
        <f>_xlfn.XLOOKUP(C1066,'High Income'!G:G,'High Income'!C:C)</f>
        <v>40725</v>
      </c>
      <c r="F1066">
        <f>_xlfn.XLOOKUP(C1066,'High Income'!G:G,'High Income'!H:H)</f>
        <v>0</v>
      </c>
      <c r="G1066">
        <f>_xlfn.XLOOKUP(C1066,'Low Poverty'!G:G,'Low Poverty'!C:C)</f>
        <v>18.8</v>
      </c>
      <c r="H1066">
        <f>_xlfn.XLOOKUP(C1066,'Low Poverty'!G:G,'Low Poverty'!H:H)</f>
        <v>0</v>
      </c>
      <c r="I1066">
        <f>_xlfn.XLOOKUP(A:A,'Low Unemployment'!A:A,'Low Unemployment'!B:B)</f>
        <v>3.8</v>
      </c>
      <c r="J1066">
        <f>_xlfn.XLOOKUP(A1066,'Low Unemployment'!A:A,'Low Unemployment'!C:C)</f>
        <v>0</v>
      </c>
      <c r="K1066">
        <f>_xlfn.XLOOKUP(A1066,'Primary Care Physician'!A:A,'Primary Care Physician'!B:B)</f>
        <v>1283</v>
      </c>
      <c r="L1066">
        <f>_xlfn.XLOOKUP(A1066,'Primary Care Physician'!A:A,'Primary Care Physician'!C:C)</f>
        <v>1</v>
      </c>
      <c r="M1066">
        <f>IFERROR(_xlfn.XLOOKUP(C1066,RECAP!E:E,RECAP!F:F),0)</f>
        <v>0</v>
      </c>
      <c r="N1066">
        <f>IFERROR(_xlfn.XLOOKUP(Table3[[#This Row],[Full Tract]],'IN QCT'!A:A,'IN QCT'!B:B),0)</f>
        <v>0</v>
      </c>
    </row>
    <row r="1067" spans="1:14" x14ac:dyDescent="0.25">
      <c r="A1067" t="s">
        <v>2756</v>
      </c>
      <c r="B1067" t="s">
        <v>1267</v>
      </c>
      <c r="C1067">
        <v>18097360407</v>
      </c>
      <c r="D1067">
        <f t="shared" si="16"/>
        <v>1</v>
      </c>
      <c r="E1067" s="8">
        <f>_xlfn.XLOOKUP(C1067,'High Income'!G:G,'High Income'!C:C)</f>
        <v>65034</v>
      </c>
      <c r="F1067">
        <f>_xlfn.XLOOKUP(C1067,'High Income'!G:G,'High Income'!H:H)</f>
        <v>0</v>
      </c>
      <c r="G1067">
        <f>_xlfn.XLOOKUP(C1067,'Low Poverty'!G:G,'Low Poverty'!C:C)</f>
        <v>10.3</v>
      </c>
      <c r="H1067">
        <f>_xlfn.XLOOKUP(C1067,'Low Poverty'!G:G,'Low Poverty'!H:H)</f>
        <v>0</v>
      </c>
      <c r="I1067">
        <f>_xlfn.XLOOKUP(A:A,'Low Unemployment'!A:A,'Low Unemployment'!B:B)</f>
        <v>3.8</v>
      </c>
      <c r="J1067">
        <f>_xlfn.XLOOKUP(A1067,'Low Unemployment'!A:A,'Low Unemployment'!C:C)</f>
        <v>0</v>
      </c>
      <c r="K1067">
        <f>_xlfn.XLOOKUP(A1067,'Primary Care Physician'!A:A,'Primary Care Physician'!B:B)</f>
        <v>1283</v>
      </c>
      <c r="L1067">
        <f>_xlfn.XLOOKUP(A1067,'Primary Care Physician'!A:A,'Primary Care Physician'!C:C)</f>
        <v>1</v>
      </c>
      <c r="M1067">
        <f>IFERROR(_xlfn.XLOOKUP(C1067,RECAP!E:E,RECAP!F:F),0)</f>
        <v>0</v>
      </c>
      <c r="N1067">
        <f>IFERROR(_xlfn.XLOOKUP(Table3[[#This Row],[Full Tract]],'IN QCT'!A:A,'IN QCT'!B:B),0)</f>
        <v>0</v>
      </c>
    </row>
    <row r="1068" spans="1:14" x14ac:dyDescent="0.25">
      <c r="A1068" t="s">
        <v>2756</v>
      </c>
      <c r="B1068" t="s">
        <v>1459</v>
      </c>
      <c r="C1068">
        <v>18097360501</v>
      </c>
      <c r="D1068">
        <f t="shared" si="16"/>
        <v>1</v>
      </c>
      <c r="E1068" s="8">
        <f>_xlfn.XLOOKUP(C1068,'High Income'!G:G,'High Income'!C:C)</f>
        <v>69894</v>
      </c>
      <c r="F1068">
        <f>_xlfn.XLOOKUP(C1068,'High Income'!G:G,'High Income'!H:H)</f>
        <v>0</v>
      </c>
      <c r="G1068">
        <f>_xlfn.XLOOKUP(C1068,'Low Poverty'!G:G,'Low Poverty'!C:C)</f>
        <v>9.4</v>
      </c>
      <c r="H1068">
        <f>_xlfn.XLOOKUP(C1068,'Low Poverty'!G:G,'Low Poverty'!H:H)</f>
        <v>0</v>
      </c>
      <c r="I1068">
        <f>_xlfn.XLOOKUP(A:A,'Low Unemployment'!A:A,'Low Unemployment'!B:B)</f>
        <v>3.8</v>
      </c>
      <c r="J1068">
        <f>_xlfn.XLOOKUP(A1068,'Low Unemployment'!A:A,'Low Unemployment'!C:C)</f>
        <v>0</v>
      </c>
      <c r="K1068">
        <f>_xlfn.XLOOKUP(A1068,'Primary Care Physician'!A:A,'Primary Care Physician'!B:B)</f>
        <v>1283</v>
      </c>
      <c r="L1068">
        <f>_xlfn.XLOOKUP(A1068,'Primary Care Physician'!A:A,'Primary Care Physician'!C:C)</f>
        <v>1</v>
      </c>
      <c r="M1068">
        <f>IFERROR(_xlfn.XLOOKUP(C1068,RECAP!E:E,RECAP!F:F),0)</f>
        <v>0</v>
      </c>
      <c r="N1068">
        <f>IFERROR(_xlfn.XLOOKUP(Table3[[#This Row],[Full Tract]],'IN QCT'!A:A,'IN QCT'!B:B),0)</f>
        <v>0</v>
      </c>
    </row>
    <row r="1069" spans="1:14" x14ac:dyDescent="0.25">
      <c r="A1069" t="s">
        <v>2756</v>
      </c>
      <c r="B1069" t="s">
        <v>1071</v>
      </c>
      <c r="C1069">
        <v>18097360502</v>
      </c>
      <c r="D1069">
        <f t="shared" si="16"/>
        <v>1</v>
      </c>
      <c r="E1069" s="8">
        <f>_xlfn.XLOOKUP(C1069,'High Income'!G:G,'High Income'!C:C)</f>
        <v>59605</v>
      </c>
      <c r="F1069">
        <f>_xlfn.XLOOKUP(C1069,'High Income'!G:G,'High Income'!H:H)</f>
        <v>0</v>
      </c>
      <c r="G1069">
        <f>_xlfn.XLOOKUP(C1069,'Low Poverty'!G:G,'Low Poverty'!C:C)</f>
        <v>12.1</v>
      </c>
      <c r="H1069">
        <f>_xlfn.XLOOKUP(C1069,'Low Poverty'!G:G,'Low Poverty'!H:H)</f>
        <v>0</v>
      </c>
      <c r="I1069">
        <f>_xlfn.XLOOKUP(A:A,'Low Unemployment'!A:A,'Low Unemployment'!B:B)</f>
        <v>3.8</v>
      </c>
      <c r="J1069">
        <f>_xlfn.XLOOKUP(A1069,'Low Unemployment'!A:A,'Low Unemployment'!C:C)</f>
        <v>0</v>
      </c>
      <c r="K1069">
        <f>_xlfn.XLOOKUP(A1069,'Primary Care Physician'!A:A,'Primary Care Physician'!B:B)</f>
        <v>1283</v>
      </c>
      <c r="L1069">
        <f>_xlfn.XLOOKUP(A1069,'Primary Care Physician'!A:A,'Primary Care Physician'!C:C)</f>
        <v>1</v>
      </c>
      <c r="M1069">
        <f>IFERROR(_xlfn.XLOOKUP(C1069,RECAP!E:E,RECAP!F:F),0)</f>
        <v>0</v>
      </c>
      <c r="N1069">
        <f>IFERROR(_xlfn.XLOOKUP(Table3[[#This Row],[Full Tract]],'IN QCT'!A:A,'IN QCT'!B:B),0)</f>
        <v>0</v>
      </c>
    </row>
    <row r="1070" spans="1:14" x14ac:dyDescent="0.25">
      <c r="A1070" t="s">
        <v>2756</v>
      </c>
      <c r="B1070" t="s">
        <v>1639</v>
      </c>
      <c r="C1070">
        <v>18097360601</v>
      </c>
      <c r="D1070">
        <f t="shared" si="16"/>
        <v>1</v>
      </c>
      <c r="E1070" s="8">
        <f>_xlfn.XLOOKUP(C1070,'High Income'!G:G,'High Income'!C:C)</f>
        <v>74353</v>
      </c>
      <c r="F1070">
        <f>_xlfn.XLOOKUP(C1070,'High Income'!G:G,'High Income'!H:H)</f>
        <v>0</v>
      </c>
      <c r="G1070">
        <f>_xlfn.XLOOKUP(C1070,'Low Poverty'!G:G,'Low Poverty'!C:C)</f>
        <v>10.1</v>
      </c>
      <c r="H1070">
        <f>_xlfn.XLOOKUP(C1070,'Low Poverty'!G:G,'Low Poverty'!H:H)</f>
        <v>0</v>
      </c>
      <c r="I1070">
        <f>_xlfn.XLOOKUP(A:A,'Low Unemployment'!A:A,'Low Unemployment'!B:B)</f>
        <v>3.8</v>
      </c>
      <c r="J1070">
        <f>_xlfn.XLOOKUP(A1070,'Low Unemployment'!A:A,'Low Unemployment'!C:C)</f>
        <v>0</v>
      </c>
      <c r="K1070">
        <f>_xlfn.XLOOKUP(A1070,'Primary Care Physician'!A:A,'Primary Care Physician'!B:B)</f>
        <v>1283</v>
      </c>
      <c r="L1070">
        <f>_xlfn.XLOOKUP(A1070,'Primary Care Physician'!A:A,'Primary Care Physician'!C:C)</f>
        <v>1</v>
      </c>
      <c r="M1070">
        <f>IFERROR(_xlfn.XLOOKUP(C1070,RECAP!E:E,RECAP!F:F),0)</f>
        <v>0</v>
      </c>
      <c r="N1070">
        <f>IFERROR(_xlfn.XLOOKUP(Table3[[#This Row],[Full Tract]],'IN QCT'!A:A,'IN QCT'!B:B),0)</f>
        <v>0</v>
      </c>
    </row>
    <row r="1071" spans="1:14" x14ac:dyDescent="0.25">
      <c r="A1071" t="s">
        <v>2756</v>
      </c>
      <c r="B1071" t="s">
        <v>421</v>
      </c>
      <c r="C1071">
        <v>18097360602</v>
      </c>
      <c r="D1071">
        <f t="shared" si="16"/>
        <v>1</v>
      </c>
      <c r="E1071" s="8">
        <f>_xlfn.XLOOKUP(C1071,'High Income'!G:G,'High Income'!C:C)</f>
        <v>42074</v>
      </c>
      <c r="F1071">
        <f>_xlfn.XLOOKUP(C1071,'High Income'!G:G,'High Income'!H:H)</f>
        <v>0</v>
      </c>
      <c r="G1071">
        <f>_xlfn.XLOOKUP(C1071,'Low Poverty'!G:G,'Low Poverty'!C:C)</f>
        <v>19.7</v>
      </c>
      <c r="H1071">
        <f>_xlfn.XLOOKUP(C1071,'Low Poverty'!G:G,'Low Poverty'!H:H)</f>
        <v>0</v>
      </c>
      <c r="I1071">
        <f>_xlfn.XLOOKUP(A:A,'Low Unemployment'!A:A,'Low Unemployment'!B:B)</f>
        <v>3.8</v>
      </c>
      <c r="J1071">
        <f>_xlfn.XLOOKUP(A1071,'Low Unemployment'!A:A,'Low Unemployment'!C:C)</f>
        <v>0</v>
      </c>
      <c r="K1071">
        <f>_xlfn.XLOOKUP(A1071,'Primary Care Physician'!A:A,'Primary Care Physician'!B:B)</f>
        <v>1283</v>
      </c>
      <c r="L1071">
        <f>_xlfn.XLOOKUP(A1071,'Primary Care Physician'!A:A,'Primary Care Physician'!C:C)</f>
        <v>1</v>
      </c>
      <c r="M1071">
        <f>IFERROR(_xlfn.XLOOKUP(C1071,RECAP!E:E,RECAP!F:F),0)</f>
        <v>0</v>
      </c>
      <c r="N1071">
        <f>IFERROR(_xlfn.XLOOKUP(Table3[[#This Row],[Full Tract]],'IN QCT'!A:A,'IN QCT'!B:B),0)</f>
        <v>1</v>
      </c>
    </row>
    <row r="1072" spans="1:14" x14ac:dyDescent="0.25">
      <c r="A1072" t="s">
        <v>2756</v>
      </c>
      <c r="B1072" t="s">
        <v>1789</v>
      </c>
      <c r="C1072">
        <v>18097360700</v>
      </c>
      <c r="D1072">
        <f t="shared" si="16"/>
        <v>1</v>
      </c>
      <c r="E1072" s="8">
        <f>_xlfn.XLOOKUP(C1072,'High Income'!G:G,'High Income'!C:C)</f>
        <v>78750</v>
      </c>
      <c r="F1072">
        <f>_xlfn.XLOOKUP(C1072,'High Income'!G:G,'High Income'!H:H)</f>
        <v>0</v>
      </c>
      <c r="G1072">
        <f>_xlfn.XLOOKUP(C1072,'Low Poverty'!G:G,'Low Poverty'!C:C)</f>
        <v>10.7</v>
      </c>
      <c r="H1072">
        <f>_xlfn.XLOOKUP(C1072,'Low Poverty'!G:G,'Low Poverty'!H:H)</f>
        <v>0</v>
      </c>
      <c r="I1072">
        <f>_xlfn.XLOOKUP(A:A,'Low Unemployment'!A:A,'Low Unemployment'!B:B)</f>
        <v>3.8</v>
      </c>
      <c r="J1072">
        <f>_xlfn.XLOOKUP(A1072,'Low Unemployment'!A:A,'Low Unemployment'!C:C)</f>
        <v>0</v>
      </c>
      <c r="K1072">
        <f>_xlfn.XLOOKUP(A1072,'Primary Care Physician'!A:A,'Primary Care Physician'!B:B)</f>
        <v>1283</v>
      </c>
      <c r="L1072">
        <f>_xlfn.XLOOKUP(A1072,'Primary Care Physician'!A:A,'Primary Care Physician'!C:C)</f>
        <v>1</v>
      </c>
      <c r="M1072">
        <f>IFERROR(_xlfn.XLOOKUP(C1072,RECAP!E:E,RECAP!F:F),0)</f>
        <v>0</v>
      </c>
      <c r="N1072">
        <f>IFERROR(_xlfn.XLOOKUP(Table3[[#This Row],[Full Tract]],'IN QCT'!A:A,'IN QCT'!B:B),0)</f>
        <v>0</v>
      </c>
    </row>
    <row r="1073" spans="1:14" x14ac:dyDescent="0.25">
      <c r="A1073" t="s">
        <v>2756</v>
      </c>
      <c r="B1073" t="s">
        <v>319</v>
      </c>
      <c r="C1073">
        <v>18097360800</v>
      </c>
      <c r="D1073">
        <f t="shared" si="16"/>
        <v>1</v>
      </c>
      <c r="E1073" s="8">
        <f>_xlfn.XLOOKUP(C1073,'High Income'!G:G,'High Income'!C:C)</f>
        <v>38867</v>
      </c>
      <c r="F1073">
        <f>_xlfn.XLOOKUP(C1073,'High Income'!G:G,'High Income'!H:H)</f>
        <v>0</v>
      </c>
      <c r="G1073">
        <f>_xlfn.XLOOKUP(C1073,'Low Poverty'!G:G,'Low Poverty'!C:C)</f>
        <v>12.8</v>
      </c>
      <c r="H1073">
        <f>_xlfn.XLOOKUP(C1073,'Low Poverty'!G:G,'Low Poverty'!H:H)</f>
        <v>0</v>
      </c>
      <c r="I1073">
        <f>_xlfn.XLOOKUP(A:A,'Low Unemployment'!A:A,'Low Unemployment'!B:B)</f>
        <v>3.8</v>
      </c>
      <c r="J1073">
        <f>_xlfn.XLOOKUP(A1073,'Low Unemployment'!A:A,'Low Unemployment'!C:C)</f>
        <v>0</v>
      </c>
      <c r="K1073">
        <f>_xlfn.XLOOKUP(A1073,'Primary Care Physician'!A:A,'Primary Care Physician'!B:B)</f>
        <v>1283</v>
      </c>
      <c r="L1073">
        <f>_xlfn.XLOOKUP(A1073,'Primary Care Physician'!A:A,'Primary Care Physician'!C:C)</f>
        <v>1</v>
      </c>
      <c r="M1073">
        <f>IFERROR(_xlfn.XLOOKUP(C1073,RECAP!E:E,RECAP!F:F),0)</f>
        <v>0</v>
      </c>
      <c r="N1073">
        <f>IFERROR(_xlfn.XLOOKUP(Table3[[#This Row],[Full Tract]],'IN QCT'!A:A,'IN QCT'!B:B),0)</f>
        <v>1</v>
      </c>
    </row>
    <row r="1074" spans="1:14" x14ac:dyDescent="0.25">
      <c r="A1074" t="s">
        <v>2756</v>
      </c>
      <c r="B1074" t="s">
        <v>347</v>
      </c>
      <c r="C1074">
        <v>18097360900</v>
      </c>
      <c r="D1074">
        <f t="shared" si="16"/>
        <v>1</v>
      </c>
      <c r="E1074" s="8">
        <f>_xlfn.XLOOKUP(C1074,'High Income'!G:G,'High Income'!C:C)</f>
        <v>39911</v>
      </c>
      <c r="F1074">
        <f>_xlfn.XLOOKUP(C1074,'High Income'!G:G,'High Income'!H:H)</f>
        <v>0</v>
      </c>
      <c r="G1074">
        <f>_xlfn.XLOOKUP(C1074,'Low Poverty'!G:G,'Low Poverty'!C:C)</f>
        <v>34.9</v>
      </c>
      <c r="H1074">
        <f>_xlfn.XLOOKUP(C1074,'Low Poverty'!G:G,'Low Poverty'!H:H)</f>
        <v>0</v>
      </c>
      <c r="I1074">
        <f>_xlfn.XLOOKUP(A:A,'Low Unemployment'!A:A,'Low Unemployment'!B:B)</f>
        <v>3.8</v>
      </c>
      <c r="J1074">
        <f>_xlfn.XLOOKUP(A1074,'Low Unemployment'!A:A,'Low Unemployment'!C:C)</f>
        <v>0</v>
      </c>
      <c r="K1074">
        <f>_xlfn.XLOOKUP(A1074,'Primary Care Physician'!A:A,'Primary Care Physician'!B:B)</f>
        <v>1283</v>
      </c>
      <c r="L1074">
        <f>_xlfn.XLOOKUP(A1074,'Primary Care Physician'!A:A,'Primary Care Physician'!C:C)</f>
        <v>1</v>
      </c>
      <c r="M1074">
        <f>IFERROR(_xlfn.XLOOKUP(C1074,RECAP!E:E,RECAP!F:F),0)</f>
        <v>0</v>
      </c>
      <c r="N1074">
        <f>IFERROR(_xlfn.XLOOKUP(Table3[[#This Row],[Full Tract]],'IN QCT'!A:A,'IN QCT'!B:B),0)</f>
        <v>1</v>
      </c>
    </row>
    <row r="1075" spans="1:14" x14ac:dyDescent="0.25">
      <c r="A1075" t="s">
        <v>2756</v>
      </c>
      <c r="B1075" t="s">
        <v>2189</v>
      </c>
      <c r="C1075">
        <v>18097361000</v>
      </c>
      <c r="D1075">
        <f t="shared" si="16"/>
        <v>3</v>
      </c>
      <c r="E1075" s="8">
        <f>_xlfn.XLOOKUP(C1075,'High Income'!G:G,'High Income'!C:C)</f>
        <v>93804</v>
      </c>
      <c r="F1075">
        <f>_xlfn.XLOOKUP(C1075,'High Income'!G:G,'High Income'!H:H)</f>
        <v>1</v>
      </c>
      <c r="G1075">
        <f>_xlfn.XLOOKUP(C1075,'Low Poverty'!G:G,'Low Poverty'!C:C)</f>
        <v>3.1</v>
      </c>
      <c r="H1075">
        <f>_xlfn.XLOOKUP(C1075,'Low Poverty'!G:G,'Low Poverty'!H:H)</f>
        <v>1</v>
      </c>
      <c r="I1075">
        <f>_xlfn.XLOOKUP(A:A,'Low Unemployment'!A:A,'Low Unemployment'!B:B)</f>
        <v>3.8</v>
      </c>
      <c r="J1075">
        <f>_xlfn.XLOOKUP(A1075,'Low Unemployment'!A:A,'Low Unemployment'!C:C)</f>
        <v>0</v>
      </c>
      <c r="K1075">
        <f>_xlfn.XLOOKUP(A1075,'Primary Care Physician'!A:A,'Primary Care Physician'!B:B)</f>
        <v>1283</v>
      </c>
      <c r="L1075">
        <f>_xlfn.XLOOKUP(A1075,'Primary Care Physician'!A:A,'Primary Care Physician'!C:C)</f>
        <v>1</v>
      </c>
      <c r="M1075">
        <f>IFERROR(_xlfn.XLOOKUP(C1075,RECAP!E:E,RECAP!F:F),0)</f>
        <v>0</v>
      </c>
      <c r="N1075">
        <f>IFERROR(_xlfn.XLOOKUP(Table3[[#This Row],[Full Tract]],'IN QCT'!A:A,'IN QCT'!B:B),0)</f>
        <v>0</v>
      </c>
    </row>
    <row r="1076" spans="1:14" x14ac:dyDescent="0.25">
      <c r="A1076" t="s">
        <v>2756</v>
      </c>
      <c r="B1076" t="s">
        <v>1701</v>
      </c>
      <c r="C1076">
        <v>18097361100</v>
      </c>
      <c r="D1076">
        <f t="shared" si="16"/>
        <v>1</v>
      </c>
      <c r="E1076" s="8">
        <f>_xlfn.XLOOKUP(C1076,'High Income'!G:G,'High Income'!C:C)</f>
        <v>76000</v>
      </c>
      <c r="F1076">
        <f>_xlfn.XLOOKUP(C1076,'High Income'!G:G,'High Income'!H:H)</f>
        <v>0</v>
      </c>
      <c r="G1076">
        <f>_xlfn.XLOOKUP(C1076,'Low Poverty'!G:G,'Low Poverty'!C:C)</f>
        <v>9.1</v>
      </c>
      <c r="H1076">
        <f>_xlfn.XLOOKUP(C1076,'Low Poverty'!G:G,'Low Poverty'!H:H)</f>
        <v>0</v>
      </c>
      <c r="I1076">
        <f>_xlfn.XLOOKUP(A:A,'Low Unemployment'!A:A,'Low Unemployment'!B:B)</f>
        <v>3.8</v>
      </c>
      <c r="J1076">
        <f>_xlfn.XLOOKUP(A1076,'Low Unemployment'!A:A,'Low Unemployment'!C:C)</f>
        <v>0</v>
      </c>
      <c r="K1076">
        <f>_xlfn.XLOOKUP(A1076,'Primary Care Physician'!A:A,'Primary Care Physician'!B:B)</f>
        <v>1283</v>
      </c>
      <c r="L1076">
        <f>_xlfn.XLOOKUP(A1076,'Primary Care Physician'!A:A,'Primary Care Physician'!C:C)</f>
        <v>1</v>
      </c>
      <c r="M1076">
        <f>IFERROR(_xlfn.XLOOKUP(C1076,RECAP!E:E,RECAP!F:F),0)</f>
        <v>0</v>
      </c>
      <c r="N1076">
        <f>IFERROR(_xlfn.XLOOKUP(Table3[[#This Row],[Full Tract]],'IN QCT'!A:A,'IN QCT'!B:B),0)</f>
        <v>0</v>
      </c>
    </row>
    <row r="1077" spans="1:14" x14ac:dyDescent="0.25">
      <c r="A1077" t="s">
        <v>2756</v>
      </c>
      <c r="B1077" t="s">
        <v>1473</v>
      </c>
      <c r="C1077">
        <v>18097361200</v>
      </c>
      <c r="D1077">
        <f t="shared" si="16"/>
        <v>1</v>
      </c>
      <c r="E1077" s="8">
        <f>_xlfn.XLOOKUP(C1077,'High Income'!G:G,'High Income'!C:C)</f>
        <v>70119</v>
      </c>
      <c r="F1077">
        <f>_xlfn.XLOOKUP(C1077,'High Income'!G:G,'High Income'!H:H)</f>
        <v>0</v>
      </c>
      <c r="G1077">
        <f>_xlfn.XLOOKUP(C1077,'Low Poverty'!G:G,'Low Poverty'!C:C)</f>
        <v>10.5</v>
      </c>
      <c r="H1077">
        <f>_xlfn.XLOOKUP(C1077,'Low Poverty'!G:G,'Low Poverty'!H:H)</f>
        <v>0</v>
      </c>
      <c r="I1077">
        <f>_xlfn.XLOOKUP(A:A,'Low Unemployment'!A:A,'Low Unemployment'!B:B)</f>
        <v>3.8</v>
      </c>
      <c r="J1077">
        <f>_xlfn.XLOOKUP(A1077,'Low Unemployment'!A:A,'Low Unemployment'!C:C)</f>
        <v>0</v>
      </c>
      <c r="K1077">
        <f>_xlfn.XLOOKUP(A1077,'Primary Care Physician'!A:A,'Primary Care Physician'!B:B)</f>
        <v>1283</v>
      </c>
      <c r="L1077">
        <f>_xlfn.XLOOKUP(A1077,'Primary Care Physician'!A:A,'Primary Care Physician'!C:C)</f>
        <v>1</v>
      </c>
      <c r="M1077">
        <f>IFERROR(_xlfn.XLOOKUP(C1077,RECAP!E:E,RECAP!F:F),0)</f>
        <v>0</v>
      </c>
      <c r="N1077">
        <f>IFERROR(_xlfn.XLOOKUP(Table3[[#This Row],[Full Tract]],'IN QCT'!A:A,'IN QCT'!B:B),0)</f>
        <v>0</v>
      </c>
    </row>
    <row r="1078" spans="1:14" x14ac:dyDescent="0.25">
      <c r="A1078" t="s">
        <v>2756</v>
      </c>
      <c r="B1078" t="s">
        <v>1305</v>
      </c>
      <c r="C1078">
        <v>18097361300</v>
      </c>
      <c r="D1078">
        <f t="shared" si="16"/>
        <v>1</v>
      </c>
      <c r="E1078" s="8">
        <f>_xlfn.XLOOKUP(C1078,'High Income'!G:G,'High Income'!C:C)</f>
        <v>66045</v>
      </c>
      <c r="F1078">
        <f>_xlfn.XLOOKUP(C1078,'High Income'!G:G,'High Income'!H:H)</f>
        <v>0</v>
      </c>
      <c r="G1078">
        <f>_xlfn.XLOOKUP(C1078,'Low Poverty'!G:G,'Low Poverty'!C:C)</f>
        <v>9.6999999999999993</v>
      </c>
      <c r="H1078">
        <f>_xlfn.XLOOKUP(C1078,'Low Poverty'!G:G,'Low Poverty'!H:H)</f>
        <v>0</v>
      </c>
      <c r="I1078">
        <f>_xlfn.XLOOKUP(A:A,'Low Unemployment'!A:A,'Low Unemployment'!B:B)</f>
        <v>3.8</v>
      </c>
      <c r="J1078">
        <f>_xlfn.XLOOKUP(A1078,'Low Unemployment'!A:A,'Low Unemployment'!C:C)</f>
        <v>0</v>
      </c>
      <c r="K1078">
        <f>_xlfn.XLOOKUP(A1078,'Primary Care Physician'!A:A,'Primary Care Physician'!B:B)</f>
        <v>1283</v>
      </c>
      <c r="L1078">
        <f>_xlfn.XLOOKUP(A1078,'Primary Care Physician'!A:A,'Primary Care Physician'!C:C)</f>
        <v>1</v>
      </c>
      <c r="M1078">
        <f>IFERROR(_xlfn.XLOOKUP(C1078,RECAP!E:E,RECAP!F:F),0)</f>
        <v>0</v>
      </c>
      <c r="N1078">
        <f>IFERROR(_xlfn.XLOOKUP(Table3[[#This Row],[Full Tract]],'IN QCT'!A:A,'IN QCT'!B:B),0)</f>
        <v>1</v>
      </c>
    </row>
    <row r="1079" spans="1:14" x14ac:dyDescent="0.25">
      <c r="A1079" t="s">
        <v>2756</v>
      </c>
      <c r="B1079" t="s">
        <v>1149</v>
      </c>
      <c r="C1079">
        <v>18097361401</v>
      </c>
      <c r="D1079">
        <f t="shared" si="16"/>
        <v>1</v>
      </c>
      <c r="E1079" s="8">
        <f>_xlfn.XLOOKUP(C1079,'High Income'!G:G,'High Income'!C:C)</f>
        <v>61611</v>
      </c>
      <c r="F1079">
        <f>_xlfn.XLOOKUP(C1079,'High Income'!G:G,'High Income'!H:H)</f>
        <v>0</v>
      </c>
      <c r="G1079">
        <f>_xlfn.XLOOKUP(C1079,'Low Poverty'!G:G,'Low Poverty'!C:C)</f>
        <v>6.6</v>
      </c>
      <c r="H1079">
        <f>_xlfn.XLOOKUP(C1079,'Low Poverty'!G:G,'Low Poverty'!H:H)</f>
        <v>0</v>
      </c>
      <c r="I1079">
        <f>_xlfn.XLOOKUP(A:A,'Low Unemployment'!A:A,'Low Unemployment'!B:B)</f>
        <v>3.8</v>
      </c>
      <c r="J1079">
        <f>_xlfn.XLOOKUP(A1079,'Low Unemployment'!A:A,'Low Unemployment'!C:C)</f>
        <v>0</v>
      </c>
      <c r="K1079">
        <f>_xlfn.XLOOKUP(A1079,'Primary Care Physician'!A:A,'Primary Care Physician'!B:B)</f>
        <v>1283</v>
      </c>
      <c r="L1079">
        <f>_xlfn.XLOOKUP(A1079,'Primary Care Physician'!A:A,'Primary Care Physician'!C:C)</f>
        <v>1</v>
      </c>
      <c r="M1079">
        <f>IFERROR(_xlfn.XLOOKUP(C1079,RECAP!E:E,RECAP!F:F),0)</f>
        <v>0</v>
      </c>
      <c r="N1079">
        <f>IFERROR(_xlfn.XLOOKUP(Table3[[#This Row],[Full Tract]],'IN QCT'!A:A,'IN QCT'!B:B),0)</f>
        <v>0</v>
      </c>
    </row>
    <row r="1080" spans="1:14" x14ac:dyDescent="0.25">
      <c r="A1080" t="s">
        <v>2756</v>
      </c>
      <c r="B1080" t="s">
        <v>1647</v>
      </c>
      <c r="C1080">
        <v>18097361402</v>
      </c>
      <c r="D1080">
        <f t="shared" si="16"/>
        <v>1</v>
      </c>
      <c r="E1080" s="8">
        <f>_xlfn.XLOOKUP(C1080,'High Income'!G:G,'High Income'!C:C)</f>
        <v>74632</v>
      </c>
      <c r="F1080">
        <f>_xlfn.XLOOKUP(C1080,'High Income'!G:G,'High Income'!H:H)</f>
        <v>0</v>
      </c>
      <c r="G1080">
        <f>_xlfn.XLOOKUP(C1080,'Low Poverty'!G:G,'Low Poverty'!C:C)</f>
        <v>18.3</v>
      </c>
      <c r="H1080">
        <f>_xlfn.XLOOKUP(C1080,'Low Poverty'!G:G,'Low Poverty'!H:H)</f>
        <v>0</v>
      </c>
      <c r="I1080">
        <f>_xlfn.XLOOKUP(A:A,'Low Unemployment'!A:A,'Low Unemployment'!B:B)</f>
        <v>3.8</v>
      </c>
      <c r="J1080">
        <f>_xlfn.XLOOKUP(A1080,'Low Unemployment'!A:A,'Low Unemployment'!C:C)</f>
        <v>0</v>
      </c>
      <c r="K1080">
        <f>_xlfn.XLOOKUP(A1080,'Primary Care Physician'!A:A,'Primary Care Physician'!B:B)</f>
        <v>1283</v>
      </c>
      <c r="L1080">
        <f>_xlfn.XLOOKUP(A1080,'Primary Care Physician'!A:A,'Primary Care Physician'!C:C)</f>
        <v>1</v>
      </c>
      <c r="M1080">
        <f>IFERROR(_xlfn.XLOOKUP(C1080,RECAP!E:E,RECAP!F:F),0)</f>
        <v>0</v>
      </c>
      <c r="N1080">
        <f>IFERROR(_xlfn.XLOOKUP(Table3[[#This Row],[Full Tract]],'IN QCT'!A:A,'IN QCT'!B:B),0)</f>
        <v>0</v>
      </c>
    </row>
    <row r="1081" spans="1:14" x14ac:dyDescent="0.25">
      <c r="A1081" t="s">
        <v>2756</v>
      </c>
      <c r="B1081" t="s">
        <v>2121</v>
      </c>
      <c r="C1081">
        <v>18097361601</v>
      </c>
      <c r="D1081">
        <f t="shared" si="16"/>
        <v>3</v>
      </c>
      <c r="E1081" s="8">
        <f>_xlfn.XLOOKUP(C1081,'High Income'!G:G,'High Income'!C:C)</f>
        <v>90043</v>
      </c>
      <c r="F1081">
        <f>_xlfn.XLOOKUP(C1081,'High Income'!G:G,'High Income'!H:H)</f>
        <v>1</v>
      </c>
      <c r="G1081">
        <f>_xlfn.XLOOKUP(C1081,'Low Poverty'!G:G,'Low Poverty'!C:C)</f>
        <v>3.2</v>
      </c>
      <c r="H1081">
        <f>_xlfn.XLOOKUP(C1081,'Low Poverty'!G:G,'Low Poverty'!H:H)</f>
        <v>1</v>
      </c>
      <c r="I1081">
        <f>_xlfn.XLOOKUP(A:A,'Low Unemployment'!A:A,'Low Unemployment'!B:B)</f>
        <v>3.8</v>
      </c>
      <c r="J1081">
        <f>_xlfn.XLOOKUP(A1081,'Low Unemployment'!A:A,'Low Unemployment'!C:C)</f>
        <v>0</v>
      </c>
      <c r="K1081">
        <f>_xlfn.XLOOKUP(A1081,'Primary Care Physician'!A:A,'Primary Care Physician'!B:B)</f>
        <v>1283</v>
      </c>
      <c r="L1081">
        <f>_xlfn.XLOOKUP(A1081,'Primary Care Physician'!A:A,'Primary Care Physician'!C:C)</f>
        <v>1</v>
      </c>
      <c r="M1081">
        <f>IFERROR(_xlfn.XLOOKUP(C1081,RECAP!E:E,RECAP!F:F),0)</f>
        <v>0</v>
      </c>
      <c r="N1081">
        <f>IFERROR(_xlfn.XLOOKUP(Table3[[#This Row],[Full Tract]],'IN QCT'!A:A,'IN QCT'!B:B),0)</f>
        <v>0</v>
      </c>
    </row>
    <row r="1082" spans="1:14" x14ac:dyDescent="0.25">
      <c r="A1082" t="s">
        <v>2756</v>
      </c>
      <c r="B1082" t="s">
        <v>1871</v>
      </c>
      <c r="C1082">
        <v>18097361602</v>
      </c>
      <c r="D1082">
        <f t="shared" si="16"/>
        <v>2</v>
      </c>
      <c r="E1082" s="8">
        <f>_xlfn.XLOOKUP(C1082,'High Income'!G:G,'High Income'!C:C)</f>
        <v>81319</v>
      </c>
      <c r="F1082">
        <f>_xlfn.XLOOKUP(C1082,'High Income'!G:G,'High Income'!H:H)</f>
        <v>0</v>
      </c>
      <c r="G1082">
        <f>_xlfn.XLOOKUP(C1082,'Low Poverty'!G:G,'Low Poverty'!C:C)</f>
        <v>3</v>
      </c>
      <c r="H1082">
        <f>_xlfn.XLOOKUP(C1082,'Low Poverty'!G:G,'Low Poverty'!H:H)</f>
        <v>1</v>
      </c>
      <c r="I1082">
        <f>_xlfn.XLOOKUP(A:A,'Low Unemployment'!A:A,'Low Unemployment'!B:B)</f>
        <v>3.8</v>
      </c>
      <c r="J1082">
        <f>_xlfn.XLOOKUP(A1082,'Low Unemployment'!A:A,'Low Unemployment'!C:C)</f>
        <v>0</v>
      </c>
      <c r="K1082">
        <f>_xlfn.XLOOKUP(A1082,'Primary Care Physician'!A:A,'Primary Care Physician'!B:B)</f>
        <v>1283</v>
      </c>
      <c r="L1082">
        <f>_xlfn.XLOOKUP(A1082,'Primary Care Physician'!A:A,'Primary Care Physician'!C:C)</f>
        <v>1</v>
      </c>
      <c r="M1082">
        <f>IFERROR(_xlfn.XLOOKUP(C1082,RECAP!E:E,RECAP!F:F),0)</f>
        <v>0</v>
      </c>
      <c r="N1082">
        <f>IFERROR(_xlfn.XLOOKUP(Table3[[#This Row],[Full Tract]],'IN QCT'!A:A,'IN QCT'!B:B),0)</f>
        <v>0</v>
      </c>
    </row>
    <row r="1083" spans="1:14" x14ac:dyDescent="0.25">
      <c r="A1083" t="s">
        <v>2756</v>
      </c>
      <c r="B1083" t="s">
        <v>867</v>
      </c>
      <c r="C1083">
        <v>18097370201</v>
      </c>
      <c r="D1083">
        <f t="shared" si="16"/>
        <v>1</v>
      </c>
      <c r="E1083" s="8">
        <f>_xlfn.XLOOKUP(C1083,'High Income'!G:G,'High Income'!C:C)</f>
        <v>54333</v>
      </c>
      <c r="F1083">
        <f>_xlfn.XLOOKUP(C1083,'High Income'!G:G,'High Income'!H:H)</f>
        <v>0</v>
      </c>
      <c r="G1083">
        <f>_xlfn.XLOOKUP(C1083,'Low Poverty'!G:G,'Low Poverty'!C:C)</f>
        <v>26.8</v>
      </c>
      <c r="H1083">
        <f>_xlfn.XLOOKUP(C1083,'Low Poverty'!G:G,'Low Poverty'!H:H)</f>
        <v>0</v>
      </c>
      <c r="I1083">
        <f>_xlfn.XLOOKUP(A:A,'Low Unemployment'!A:A,'Low Unemployment'!B:B)</f>
        <v>3.8</v>
      </c>
      <c r="J1083">
        <f>_xlfn.XLOOKUP(A1083,'Low Unemployment'!A:A,'Low Unemployment'!C:C)</f>
        <v>0</v>
      </c>
      <c r="K1083">
        <f>_xlfn.XLOOKUP(A1083,'Primary Care Physician'!A:A,'Primary Care Physician'!B:B)</f>
        <v>1283</v>
      </c>
      <c r="L1083">
        <f>_xlfn.XLOOKUP(A1083,'Primary Care Physician'!A:A,'Primary Care Physician'!C:C)</f>
        <v>1</v>
      </c>
      <c r="M1083">
        <f>IFERROR(_xlfn.XLOOKUP(C1083,RECAP!E:E,RECAP!F:F),0)</f>
        <v>0</v>
      </c>
      <c r="N1083">
        <f>IFERROR(_xlfn.XLOOKUP(Table3[[#This Row],[Full Tract]],'IN QCT'!A:A,'IN QCT'!B:B),0)</f>
        <v>0</v>
      </c>
    </row>
    <row r="1084" spans="1:14" x14ac:dyDescent="0.25">
      <c r="A1084" t="s">
        <v>2756</v>
      </c>
      <c r="B1084" t="s">
        <v>221</v>
      </c>
      <c r="C1084">
        <v>18097370203</v>
      </c>
      <c r="D1084">
        <f t="shared" si="16"/>
        <v>1</v>
      </c>
      <c r="E1084" s="8">
        <f>_xlfn.XLOOKUP(C1084,'High Income'!G:G,'High Income'!C:C)</f>
        <v>34671</v>
      </c>
      <c r="F1084">
        <f>_xlfn.XLOOKUP(C1084,'High Income'!G:G,'High Income'!H:H)</f>
        <v>0</v>
      </c>
      <c r="G1084">
        <f>_xlfn.XLOOKUP(C1084,'Low Poverty'!G:G,'Low Poverty'!C:C)</f>
        <v>39.9</v>
      </c>
      <c r="H1084">
        <f>_xlfn.XLOOKUP(C1084,'Low Poverty'!G:G,'Low Poverty'!H:H)</f>
        <v>0</v>
      </c>
      <c r="I1084">
        <f>_xlfn.XLOOKUP(A:A,'Low Unemployment'!A:A,'Low Unemployment'!B:B)</f>
        <v>3.8</v>
      </c>
      <c r="J1084">
        <f>_xlfn.XLOOKUP(A1084,'Low Unemployment'!A:A,'Low Unemployment'!C:C)</f>
        <v>0</v>
      </c>
      <c r="K1084">
        <f>_xlfn.XLOOKUP(A1084,'Primary Care Physician'!A:A,'Primary Care Physician'!B:B)</f>
        <v>1283</v>
      </c>
      <c r="L1084">
        <f>_xlfn.XLOOKUP(A1084,'Primary Care Physician'!A:A,'Primary Care Physician'!C:C)</f>
        <v>1</v>
      </c>
      <c r="M1084">
        <f>IFERROR(_xlfn.XLOOKUP(C1084,RECAP!E:E,RECAP!F:F),0)</f>
        <v>0</v>
      </c>
      <c r="N1084">
        <f>IFERROR(_xlfn.XLOOKUP(Table3[[#This Row],[Full Tract]],'IN QCT'!A:A,'IN QCT'!B:B),0)</f>
        <v>1</v>
      </c>
    </row>
    <row r="1085" spans="1:14" x14ac:dyDescent="0.25">
      <c r="A1085" t="s">
        <v>2756</v>
      </c>
      <c r="B1085" t="s">
        <v>833</v>
      </c>
      <c r="C1085">
        <v>18097370204</v>
      </c>
      <c r="D1085">
        <f t="shared" si="16"/>
        <v>1</v>
      </c>
      <c r="E1085" s="8">
        <f>_xlfn.XLOOKUP(C1085,'High Income'!G:G,'High Income'!C:C)</f>
        <v>53561</v>
      </c>
      <c r="F1085">
        <f>_xlfn.XLOOKUP(C1085,'High Income'!G:G,'High Income'!H:H)</f>
        <v>0</v>
      </c>
      <c r="G1085">
        <f>_xlfn.XLOOKUP(C1085,'Low Poverty'!G:G,'Low Poverty'!C:C)</f>
        <v>11.6</v>
      </c>
      <c r="H1085">
        <f>_xlfn.XLOOKUP(C1085,'Low Poverty'!G:G,'Low Poverty'!H:H)</f>
        <v>0</v>
      </c>
      <c r="I1085">
        <f>_xlfn.XLOOKUP(A:A,'Low Unemployment'!A:A,'Low Unemployment'!B:B)</f>
        <v>3.8</v>
      </c>
      <c r="J1085">
        <f>_xlfn.XLOOKUP(A1085,'Low Unemployment'!A:A,'Low Unemployment'!C:C)</f>
        <v>0</v>
      </c>
      <c r="K1085">
        <f>_xlfn.XLOOKUP(A1085,'Primary Care Physician'!A:A,'Primary Care Physician'!B:B)</f>
        <v>1283</v>
      </c>
      <c r="L1085">
        <f>_xlfn.XLOOKUP(A1085,'Primary Care Physician'!A:A,'Primary Care Physician'!C:C)</f>
        <v>1</v>
      </c>
      <c r="M1085">
        <f>IFERROR(_xlfn.XLOOKUP(C1085,RECAP!E:E,RECAP!F:F),0)</f>
        <v>0</v>
      </c>
      <c r="N1085">
        <f>IFERROR(_xlfn.XLOOKUP(Table3[[#This Row],[Full Tract]],'IN QCT'!A:A,'IN QCT'!B:B),0)</f>
        <v>1</v>
      </c>
    </row>
    <row r="1086" spans="1:14" x14ac:dyDescent="0.25">
      <c r="A1086" t="s">
        <v>2756</v>
      </c>
      <c r="B1086" t="s">
        <v>1985</v>
      </c>
      <c r="C1086">
        <v>18097370303</v>
      </c>
      <c r="D1086">
        <f t="shared" si="16"/>
        <v>2</v>
      </c>
      <c r="E1086" s="8">
        <f>_xlfn.XLOOKUP(C1086,'High Income'!G:G,'High Income'!C:C)</f>
        <v>84262</v>
      </c>
      <c r="F1086">
        <f>_xlfn.XLOOKUP(C1086,'High Income'!G:G,'High Income'!H:H)</f>
        <v>1</v>
      </c>
      <c r="G1086">
        <f>_xlfn.XLOOKUP(C1086,'Low Poverty'!G:G,'Low Poverty'!C:C)</f>
        <v>8.5</v>
      </c>
      <c r="H1086">
        <f>_xlfn.XLOOKUP(C1086,'Low Poverty'!G:G,'Low Poverty'!H:H)</f>
        <v>0</v>
      </c>
      <c r="I1086">
        <f>_xlfn.XLOOKUP(A:A,'Low Unemployment'!A:A,'Low Unemployment'!B:B)</f>
        <v>3.8</v>
      </c>
      <c r="J1086">
        <f>_xlfn.XLOOKUP(A1086,'Low Unemployment'!A:A,'Low Unemployment'!C:C)</f>
        <v>0</v>
      </c>
      <c r="K1086">
        <f>_xlfn.XLOOKUP(A1086,'Primary Care Physician'!A:A,'Primary Care Physician'!B:B)</f>
        <v>1283</v>
      </c>
      <c r="L1086">
        <f>_xlfn.XLOOKUP(A1086,'Primary Care Physician'!A:A,'Primary Care Physician'!C:C)</f>
        <v>1</v>
      </c>
      <c r="M1086">
        <f>IFERROR(_xlfn.XLOOKUP(C1086,RECAP!E:E,RECAP!F:F),0)</f>
        <v>0</v>
      </c>
      <c r="N1086">
        <f>IFERROR(_xlfn.XLOOKUP(Table3[[#This Row],[Full Tract]],'IN QCT'!A:A,'IN QCT'!B:B),0)</f>
        <v>0</v>
      </c>
    </row>
    <row r="1087" spans="1:14" x14ac:dyDescent="0.25">
      <c r="A1087" t="s">
        <v>2756</v>
      </c>
      <c r="B1087" t="s">
        <v>1925</v>
      </c>
      <c r="C1087">
        <v>18097370304</v>
      </c>
      <c r="D1087">
        <f t="shared" si="16"/>
        <v>1</v>
      </c>
      <c r="E1087" s="8">
        <f>_xlfn.XLOOKUP(C1087,'High Income'!G:G,'High Income'!C:C)</f>
        <v>82679</v>
      </c>
      <c r="F1087">
        <f>_xlfn.XLOOKUP(C1087,'High Income'!G:G,'High Income'!H:H)</f>
        <v>0</v>
      </c>
      <c r="G1087">
        <f>_xlfn.XLOOKUP(C1087,'Low Poverty'!G:G,'Low Poverty'!C:C)</f>
        <v>11.2</v>
      </c>
      <c r="H1087">
        <f>_xlfn.XLOOKUP(C1087,'Low Poverty'!G:G,'Low Poverty'!H:H)</f>
        <v>0</v>
      </c>
      <c r="I1087">
        <f>_xlfn.XLOOKUP(A:A,'Low Unemployment'!A:A,'Low Unemployment'!B:B)</f>
        <v>3.8</v>
      </c>
      <c r="J1087">
        <f>_xlfn.XLOOKUP(A1087,'Low Unemployment'!A:A,'Low Unemployment'!C:C)</f>
        <v>0</v>
      </c>
      <c r="K1087">
        <f>_xlfn.XLOOKUP(A1087,'Primary Care Physician'!A:A,'Primary Care Physician'!B:B)</f>
        <v>1283</v>
      </c>
      <c r="L1087">
        <f>_xlfn.XLOOKUP(A1087,'Primary Care Physician'!A:A,'Primary Care Physician'!C:C)</f>
        <v>1</v>
      </c>
      <c r="M1087">
        <f>IFERROR(_xlfn.XLOOKUP(C1087,RECAP!E:E,RECAP!F:F),0)</f>
        <v>0</v>
      </c>
      <c r="N1087">
        <f>IFERROR(_xlfn.XLOOKUP(Table3[[#This Row],[Full Tract]],'IN QCT'!A:A,'IN QCT'!B:B),0)</f>
        <v>0</v>
      </c>
    </row>
    <row r="1088" spans="1:14" x14ac:dyDescent="0.25">
      <c r="A1088" t="s">
        <v>2756</v>
      </c>
      <c r="B1088" t="s">
        <v>407</v>
      </c>
      <c r="C1088">
        <v>18097370305</v>
      </c>
      <c r="D1088">
        <f t="shared" si="16"/>
        <v>1</v>
      </c>
      <c r="E1088" s="8">
        <f>_xlfn.XLOOKUP(C1088,'High Income'!G:G,'High Income'!C:C)</f>
        <v>41929</v>
      </c>
      <c r="F1088">
        <f>_xlfn.XLOOKUP(C1088,'High Income'!G:G,'High Income'!H:H)</f>
        <v>0</v>
      </c>
      <c r="G1088">
        <f>_xlfn.XLOOKUP(C1088,'Low Poverty'!G:G,'Low Poverty'!C:C)</f>
        <v>19.8</v>
      </c>
      <c r="H1088">
        <f>_xlfn.XLOOKUP(C1088,'Low Poverty'!G:G,'Low Poverty'!H:H)</f>
        <v>0</v>
      </c>
      <c r="I1088">
        <f>_xlfn.XLOOKUP(A:A,'Low Unemployment'!A:A,'Low Unemployment'!B:B)</f>
        <v>3.8</v>
      </c>
      <c r="J1088">
        <f>_xlfn.XLOOKUP(A1088,'Low Unemployment'!A:A,'Low Unemployment'!C:C)</f>
        <v>0</v>
      </c>
      <c r="K1088">
        <f>_xlfn.XLOOKUP(A1088,'Primary Care Physician'!A:A,'Primary Care Physician'!B:B)</f>
        <v>1283</v>
      </c>
      <c r="L1088">
        <f>_xlfn.XLOOKUP(A1088,'Primary Care Physician'!A:A,'Primary Care Physician'!C:C)</f>
        <v>1</v>
      </c>
      <c r="M1088">
        <f>IFERROR(_xlfn.XLOOKUP(C1088,RECAP!E:E,RECAP!F:F),0)</f>
        <v>0</v>
      </c>
      <c r="N1088">
        <f>IFERROR(_xlfn.XLOOKUP(Table3[[#This Row],[Full Tract]],'IN QCT'!A:A,'IN QCT'!B:B),0)</f>
        <v>1</v>
      </c>
    </row>
    <row r="1089" spans="1:14" x14ac:dyDescent="0.25">
      <c r="A1089" t="s">
        <v>2756</v>
      </c>
      <c r="B1089" t="s">
        <v>1993</v>
      </c>
      <c r="C1089">
        <v>18097370306</v>
      </c>
      <c r="D1089">
        <f t="shared" si="16"/>
        <v>2</v>
      </c>
      <c r="E1089" s="8">
        <f>_xlfn.XLOOKUP(C1089,'High Income'!G:G,'High Income'!C:C)</f>
        <v>84566</v>
      </c>
      <c r="F1089">
        <f>_xlfn.XLOOKUP(C1089,'High Income'!G:G,'High Income'!H:H)</f>
        <v>1</v>
      </c>
      <c r="G1089">
        <f>_xlfn.XLOOKUP(C1089,'Low Poverty'!G:G,'Low Poverty'!C:C)</f>
        <v>7.6</v>
      </c>
      <c r="H1089">
        <f>_xlfn.XLOOKUP(C1089,'Low Poverty'!G:G,'Low Poverty'!H:H)</f>
        <v>0</v>
      </c>
      <c r="I1089">
        <f>_xlfn.XLOOKUP(A:A,'Low Unemployment'!A:A,'Low Unemployment'!B:B)</f>
        <v>3.8</v>
      </c>
      <c r="J1089">
        <f>_xlfn.XLOOKUP(A1089,'Low Unemployment'!A:A,'Low Unemployment'!C:C)</f>
        <v>0</v>
      </c>
      <c r="K1089">
        <f>_xlfn.XLOOKUP(A1089,'Primary Care Physician'!A:A,'Primary Care Physician'!B:B)</f>
        <v>1283</v>
      </c>
      <c r="L1089">
        <f>_xlfn.XLOOKUP(A1089,'Primary Care Physician'!A:A,'Primary Care Physician'!C:C)</f>
        <v>1</v>
      </c>
      <c r="M1089">
        <f>IFERROR(_xlfn.XLOOKUP(C1089,RECAP!E:E,RECAP!F:F),0)</f>
        <v>0</v>
      </c>
      <c r="N1089">
        <f>IFERROR(_xlfn.XLOOKUP(Table3[[#This Row],[Full Tract]],'IN QCT'!A:A,'IN QCT'!B:B),0)</f>
        <v>0</v>
      </c>
    </row>
    <row r="1090" spans="1:14" x14ac:dyDescent="0.25">
      <c r="A1090" t="s">
        <v>2756</v>
      </c>
      <c r="B1090" t="s">
        <v>2493</v>
      </c>
      <c r="C1090">
        <v>18097380101</v>
      </c>
      <c r="D1090">
        <f t="shared" ref="D1090:D1153" si="17">F1090+H1090+J1090+L1090+M1090</f>
        <v>3</v>
      </c>
      <c r="E1090" s="8">
        <f>_xlfn.XLOOKUP(C1090,'High Income'!G:G,'High Income'!C:C)</f>
        <v>126205</v>
      </c>
      <c r="F1090">
        <f>_xlfn.XLOOKUP(C1090,'High Income'!G:G,'High Income'!H:H)</f>
        <v>1</v>
      </c>
      <c r="G1090">
        <f>_xlfn.XLOOKUP(C1090,'Low Poverty'!G:G,'Low Poverty'!C:C)</f>
        <v>2.5</v>
      </c>
      <c r="H1090">
        <f>_xlfn.XLOOKUP(C1090,'Low Poverty'!G:G,'Low Poverty'!H:H)</f>
        <v>1</v>
      </c>
      <c r="I1090">
        <f>_xlfn.XLOOKUP(A:A,'Low Unemployment'!A:A,'Low Unemployment'!B:B)</f>
        <v>3.8</v>
      </c>
      <c r="J1090">
        <f>_xlfn.XLOOKUP(A1090,'Low Unemployment'!A:A,'Low Unemployment'!C:C)</f>
        <v>0</v>
      </c>
      <c r="K1090">
        <f>_xlfn.XLOOKUP(A1090,'Primary Care Physician'!A:A,'Primary Care Physician'!B:B)</f>
        <v>1283</v>
      </c>
      <c r="L1090">
        <f>_xlfn.XLOOKUP(A1090,'Primary Care Physician'!A:A,'Primary Care Physician'!C:C)</f>
        <v>1</v>
      </c>
      <c r="M1090">
        <f>IFERROR(_xlfn.XLOOKUP(C1090,RECAP!E:E,RECAP!F:F),0)</f>
        <v>0</v>
      </c>
      <c r="N1090">
        <f>IFERROR(_xlfn.XLOOKUP(Table3[[#This Row],[Full Tract]],'IN QCT'!A:A,'IN QCT'!B:B),0)</f>
        <v>0</v>
      </c>
    </row>
    <row r="1091" spans="1:14" x14ac:dyDescent="0.25">
      <c r="A1091" t="s">
        <v>2756</v>
      </c>
      <c r="B1091" t="s">
        <v>2087</v>
      </c>
      <c r="C1091">
        <v>18097380102</v>
      </c>
      <c r="D1091">
        <f t="shared" si="17"/>
        <v>2</v>
      </c>
      <c r="E1091" s="8">
        <f>_xlfn.XLOOKUP(C1091,'High Income'!G:G,'High Income'!C:C)</f>
        <v>88693</v>
      </c>
      <c r="F1091">
        <f>_xlfn.XLOOKUP(C1091,'High Income'!G:G,'High Income'!H:H)</f>
        <v>1</v>
      </c>
      <c r="G1091">
        <f>_xlfn.XLOOKUP(C1091,'Low Poverty'!G:G,'Low Poverty'!C:C)</f>
        <v>7.6</v>
      </c>
      <c r="H1091">
        <f>_xlfn.XLOOKUP(C1091,'Low Poverty'!G:G,'Low Poverty'!H:H)</f>
        <v>0</v>
      </c>
      <c r="I1091">
        <f>_xlfn.XLOOKUP(A:A,'Low Unemployment'!A:A,'Low Unemployment'!B:B)</f>
        <v>3.8</v>
      </c>
      <c r="J1091">
        <f>_xlfn.XLOOKUP(A1091,'Low Unemployment'!A:A,'Low Unemployment'!C:C)</f>
        <v>0</v>
      </c>
      <c r="K1091">
        <f>_xlfn.XLOOKUP(A1091,'Primary Care Physician'!A:A,'Primary Care Physician'!B:B)</f>
        <v>1283</v>
      </c>
      <c r="L1091">
        <f>_xlfn.XLOOKUP(A1091,'Primary Care Physician'!A:A,'Primary Care Physician'!C:C)</f>
        <v>1</v>
      </c>
      <c r="M1091">
        <f>IFERROR(_xlfn.XLOOKUP(C1091,RECAP!E:E,RECAP!F:F),0)</f>
        <v>0</v>
      </c>
      <c r="N1091">
        <f>IFERROR(_xlfn.XLOOKUP(Table3[[#This Row],[Full Tract]],'IN QCT'!A:A,'IN QCT'!B:B),0)</f>
        <v>0</v>
      </c>
    </row>
    <row r="1092" spans="1:14" x14ac:dyDescent="0.25">
      <c r="A1092" t="s">
        <v>2756</v>
      </c>
      <c r="B1092" t="s">
        <v>2133</v>
      </c>
      <c r="C1092">
        <v>18097380103</v>
      </c>
      <c r="D1092">
        <f t="shared" si="17"/>
        <v>2</v>
      </c>
      <c r="E1092" s="8">
        <f>_xlfn.XLOOKUP(C1092,'High Income'!G:G,'High Income'!C:C)</f>
        <v>90831</v>
      </c>
      <c r="F1092">
        <f>_xlfn.XLOOKUP(C1092,'High Income'!G:G,'High Income'!H:H)</f>
        <v>1</v>
      </c>
      <c r="G1092">
        <f>_xlfn.XLOOKUP(C1092,'Low Poverty'!G:G,'Low Poverty'!C:C)</f>
        <v>14.3</v>
      </c>
      <c r="H1092">
        <f>_xlfn.XLOOKUP(C1092,'Low Poverty'!G:G,'Low Poverty'!H:H)</f>
        <v>0</v>
      </c>
      <c r="I1092">
        <f>_xlfn.XLOOKUP(A:A,'Low Unemployment'!A:A,'Low Unemployment'!B:B)</f>
        <v>3.8</v>
      </c>
      <c r="J1092">
        <f>_xlfn.XLOOKUP(A1092,'Low Unemployment'!A:A,'Low Unemployment'!C:C)</f>
        <v>0</v>
      </c>
      <c r="K1092">
        <f>_xlfn.XLOOKUP(A1092,'Primary Care Physician'!A:A,'Primary Care Physician'!B:B)</f>
        <v>1283</v>
      </c>
      <c r="L1092">
        <f>_xlfn.XLOOKUP(A1092,'Primary Care Physician'!A:A,'Primary Care Physician'!C:C)</f>
        <v>1</v>
      </c>
      <c r="M1092">
        <f>IFERROR(_xlfn.XLOOKUP(C1092,RECAP!E:E,RECAP!F:F),0)</f>
        <v>0</v>
      </c>
      <c r="N1092">
        <f>IFERROR(_xlfn.XLOOKUP(Table3[[#This Row],[Full Tract]],'IN QCT'!A:A,'IN QCT'!B:B),0)</f>
        <v>0</v>
      </c>
    </row>
    <row r="1093" spans="1:14" x14ac:dyDescent="0.25">
      <c r="A1093" t="s">
        <v>2756</v>
      </c>
      <c r="B1093" t="s">
        <v>315</v>
      </c>
      <c r="C1093">
        <v>18097380200</v>
      </c>
      <c r="D1093">
        <f t="shared" si="17"/>
        <v>1</v>
      </c>
      <c r="E1093" s="8">
        <f>_xlfn.XLOOKUP(C1093,'High Income'!G:G,'High Income'!C:C)</f>
        <v>38500</v>
      </c>
      <c r="F1093">
        <f>_xlfn.XLOOKUP(C1093,'High Income'!G:G,'High Income'!H:H)</f>
        <v>0</v>
      </c>
      <c r="G1093">
        <f>_xlfn.XLOOKUP(C1093,'Low Poverty'!G:G,'Low Poverty'!C:C)</f>
        <v>22.9</v>
      </c>
      <c r="H1093">
        <f>_xlfn.XLOOKUP(C1093,'Low Poverty'!G:G,'Low Poverty'!H:H)</f>
        <v>0</v>
      </c>
      <c r="I1093">
        <f>_xlfn.XLOOKUP(A:A,'Low Unemployment'!A:A,'Low Unemployment'!B:B)</f>
        <v>3.8</v>
      </c>
      <c r="J1093">
        <f>_xlfn.XLOOKUP(A1093,'Low Unemployment'!A:A,'Low Unemployment'!C:C)</f>
        <v>0</v>
      </c>
      <c r="K1093">
        <f>_xlfn.XLOOKUP(A1093,'Primary Care Physician'!A:A,'Primary Care Physician'!B:B)</f>
        <v>1283</v>
      </c>
      <c r="L1093">
        <f>_xlfn.XLOOKUP(A1093,'Primary Care Physician'!A:A,'Primary Care Physician'!C:C)</f>
        <v>1</v>
      </c>
      <c r="M1093">
        <f>IFERROR(_xlfn.XLOOKUP(C1093,RECAP!E:E,RECAP!F:F),0)</f>
        <v>0</v>
      </c>
      <c r="N1093">
        <f>IFERROR(_xlfn.XLOOKUP(Table3[[#This Row],[Full Tract]],'IN QCT'!A:A,'IN QCT'!B:B),0)</f>
        <v>1</v>
      </c>
    </row>
    <row r="1094" spans="1:14" x14ac:dyDescent="0.25">
      <c r="A1094" t="s">
        <v>2756</v>
      </c>
      <c r="B1094" t="s">
        <v>489</v>
      </c>
      <c r="C1094">
        <v>18097380301</v>
      </c>
      <c r="D1094">
        <f t="shared" si="17"/>
        <v>1</v>
      </c>
      <c r="E1094" s="8">
        <f>_xlfn.XLOOKUP(C1094,'High Income'!G:G,'High Income'!C:C)</f>
        <v>43902</v>
      </c>
      <c r="F1094">
        <f>_xlfn.XLOOKUP(C1094,'High Income'!G:G,'High Income'!H:H)</f>
        <v>0</v>
      </c>
      <c r="G1094">
        <f>_xlfn.XLOOKUP(C1094,'Low Poverty'!G:G,'Low Poverty'!C:C)</f>
        <v>9.4</v>
      </c>
      <c r="H1094">
        <f>_xlfn.XLOOKUP(C1094,'Low Poverty'!G:G,'Low Poverty'!H:H)</f>
        <v>0</v>
      </c>
      <c r="I1094">
        <f>_xlfn.XLOOKUP(A:A,'Low Unemployment'!A:A,'Low Unemployment'!B:B)</f>
        <v>3.8</v>
      </c>
      <c r="J1094">
        <f>_xlfn.XLOOKUP(A1094,'Low Unemployment'!A:A,'Low Unemployment'!C:C)</f>
        <v>0</v>
      </c>
      <c r="K1094">
        <f>_xlfn.XLOOKUP(A1094,'Primary Care Physician'!A:A,'Primary Care Physician'!B:B)</f>
        <v>1283</v>
      </c>
      <c r="L1094">
        <f>_xlfn.XLOOKUP(A1094,'Primary Care Physician'!A:A,'Primary Care Physician'!C:C)</f>
        <v>1</v>
      </c>
      <c r="M1094">
        <f>IFERROR(_xlfn.XLOOKUP(C1094,RECAP!E:E,RECAP!F:F),0)</f>
        <v>0</v>
      </c>
      <c r="N1094">
        <f>IFERROR(_xlfn.XLOOKUP(Table3[[#This Row],[Full Tract]],'IN QCT'!A:A,'IN QCT'!B:B),0)</f>
        <v>1</v>
      </c>
    </row>
    <row r="1095" spans="1:14" x14ac:dyDescent="0.25">
      <c r="A1095" t="s">
        <v>2756</v>
      </c>
      <c r="B1095" t="s">
        <v>559</v>
      </c>
      <c r="C1095">
        <v>18097380302</v>
      </c>
      <c r="D1095">
        <f t="shared" si="17"/>
        <v>1</v>
      </c>
      <c r="E1095" s="8">
        <f>_xlfn.XLOOKUP(C1095,'High Income'!G:G,'High Income'!C:C)</f>
        <v>45690</v>
      </c>
      <c r="F1095">
        <f>_xlfn.XLOOKUP(C1095,'High Income'!G:G,'High Income'!H:H)</f>
        <v>0</v>
      </c>
      <c r="G1095">
        <f>_xlfn.XLOOKUP(C1095,'Low Poverty'!G:G,'Low Poverty'!C:C)</f>
        <v>26.4</v>
      </c>
      <c r="H1095">
        <f>_xlfn.XLOOKUP(C1095,'Low Poverty'!G:G,'Low Poverty'!H:H)</f>
        <v>0</v>
      </c>
      <c r="I1095">
        <f>_xlfn.XLOOKUP(A:A,'Low Unemployment'!A:A,'Low Unemployment'!B:B)</f>
        <v>3.8</v>
      </c>
      <c r="J1095">
        <f>_xlfn.XLOOKUP(A1095,'Low Unemployment'!A:A,'Low Unemployment'!C:C)</f>
        <v>0</v>
      </c>
      <c r="K1095">
        <f>_xlfn.XLOOKUP(A1095,'Primary Care Physician'!A:A,'Primary Care Physician'!B:B)</f>
        <v>1283</v>
      </c>
      <c r="L1095">
        <f>_xlfn.XLOOKUP(A1095,'Primary Care Physician'!A:A,'Primary Care Physician'!C:C)</f>
        <v>1</v>
      </c>
      <c r="M1095">
        <f>IFERROR(_xlfn.XLOOKUP(C1095,RECAP!E:E,RECAP!F:F),0)</f>
        <v>0</v>
      </c>
      <c r="N1095">
        <f>IFERROR(_xlfn.XLOOKUP(Table3[[#This Row],[Full Tract]],'IN QCT'!A:A,'IN QCT'!B:B),0)</f>
        <v>1</v>
      </c>
    </row>
    <row r="1096" spans="1:14" x14ac:dyDescent="0.25">
      <c r="A1096" t="s">
        <v>2756</v>
      </c>
      <c r="B1096" t="s">
        <v>465</v>
      </c>
      <c r="C1096">
        <v>18097380402</v>
      </c>
      <c r="D1096">
        <f t="shared" si="17"/>
        <v>1</v>
      </c>
      <c r="E1096" s="8">
        <f>_xlfn.XLOOKUP(C1096,'High Income'!G:G,'High Income'!C:C)</f>
        <v>43060</v>
      </c>
      <c r="F1096">
        <f>_xlfn.XLOOKUP(C1096,'High Income'!G:G,'High Income'!H:H)</f>
        <v>0</v>
      </c>
      <c r="G1096">
        <f>_xlfn.XLOOKUP(C1096,'Low Poverty'!G:G,'Low Poverty'!C:C)</f>
        <v>13.4</v>
      </c>
      <c r="H1096">
        <f>_xlfn.XLOOKUP(C1096,'Low Poverty'!G:G,'Low Poverty'!H:H)</f>
        <v>0</v>
      </c>
      <c r="I1096">
        <f>_xlfn.XLOOKUP(A:A,'Low Unemployment'!A:A,'Low Unemployment'!B:B)</f>
        <v>3.8</v>
      </c>
      <c r="J1096">
        <f>_xlfn.XLOOKUP(A1096,'Low Unemployment'!A:A,'Low Unemployment'!C:C)</f>
        <v>0</v>
      </c>
      <c r="K1096">
        <f>_xlfn.XLOOKUP(A1096,'Primary Care Physician'!A:A,'Primary Care Physician'!B:B)</f>
        <v>1283</v>
      </c>
      <c r="L1096">
        <f>_xlfn.XLOOKUP(A1096,'Primary Care Physician'!A:A,'Primary Care Physician'!C:C)</f>
        <v>1</v>
      </c>
      <c r="M1096">
        <f>IFERROR(_xlfn.XLOOKUP(C1096,RECAP!E:E,RECAP!F:F),0)</f>
        <v>0</v>
      </c>
      <c r="N1096">
        <f>IFERROR(_xlfn.XLOOKUP(Table3[[#This Row],[Full Tract]],'IN QCT'!A:A,'IN QCT'!B:B),0)</f>
        <v>1</v>
      </c>
    </row>
    <row r="1097" spans="1:14" x14ac:dyDescent="0.25">
      <c r="A1097" t="s">
        <v>2756</v>
      </c>
      <c r="B1097" t="s">
        <v>1293</v>
      </c>
      <c r="C1097">
        <v>18097380403</v>
      </c>
      <c r="D1097">
        <f t="shared" si="17"/>
        <v>1</v>
      </c>
      <c r="E1097" s="8">
        <f>_xlfn.XLOOKUP(C1097,'High Income'!G:G,'High Income'!C:C)</f>
        <v>65667</v>
      </c>
      <c r="F1097">
        <f>_xlfn.XLOOKUP(C1097,'High Income'!G:G,'High Income'!H:H)</f>
        <v>0</v>
      </c>
      <c r="G1097">
        <f>_xlfn.XLOOKUP(C1097,'Low Poverty'!G:G,'Low Poverty'!C:C)</f>
        <v>11.5</v>
      </c>
      <c r="H1097">
        <f>_xlfn.XLOOKUP(C1097,'Low Poverty'!G:G,'Low Poverty'!H:H)</f>
        <v>0</v>
      </c>
      <c r="I1097">
        <f>_xlfn.XLOOKUP(A:A,'Low Unemployment'!A:A,'Low Unemployment'!B:B)</f>
        <v>3.8</v>
      </c>
      <c r="J1097">
        <f>_xlfn.XLOOKUP(A1097,'Low Unemployment'!A:A,'Low Unemployment'!C:C)</f>
        <v>0</v>
      </c>
      <c r="K1097">
        <f>_xlfn.XLOOKUP(A1097,'Primary Care Physician'!A:A,'Primary Care Physician'!B:B)</f>
        <v>1283</v>
      </c>
      <c r="L1097">
        <f>_xlfn.XLOOKUP(A1097,'Primary Care Physician'!A:A,'Primary Care Physician'!C:C)</f>
        <v>1</v>
      </c>
      <c r="M1097">
        <f>IFERROR(_xlfn.XLOOKUP(C1097,RECAP!E:E,RECAP!F:F),0)</f>
        <v>0</v>
      </c>
      <c r="N1097">
        <f>IFERROR(_xlfn.XLOOKUP(Table3[[#This Row],[Full Tract]],'IN QCT'!A:A,'IN QCT'!B:B),0)</f>
        <v>0</v>
      </c>
    </row>
    <row r="1098" spans="1:14" x14ac:dyDescent="0.25">
      <c r="A1098" t="s">
        <v>2756</v>
      </c>
      <c r="B1098" t="s">
        <v>929</v>
      </c>
      <c r="C1098">
        <v>18097380404</v>
      </c>
      <c r="D1098">
        <f t="shared" si="17"/>
        <v>1</v>
      </c>
      <c r="E1098" s="8">
        <f>_xlfn.XLOOKUP(C1098,'High Income'!G:G,'High Income'!C:C)</f>
        <v>55712</v>
      </c>
      <c r="F1098">
        <f>_xlfn.XLOOKUP(C1098,'High Income'!G:G,'High Income'!H:H)</f>
        <v>0</v>
      </c>
      <c r="G1098">
        <f>_xlfn.XLOOKUP(C1098,'Low Poverty'!G:G,'Low Poverty'!C:C)</f>
        <v>9.3000000000000007</v>
      </c>
      <c r="H1098">
        <f>_xlfn.XLOOKUP(C1098,'Low Poverty'!G:G,'Low Poverty'!H:H)</f>
        <v>0</v>
      </c>
      <c r="I1098">
        <f>_xlfn.XLOOKUP(A:A,'Low Unemployment'!A:A,'Low Unemployment'!B:B)</f>
        <v>3.8</v>
      </c>
      <c r="J1098">
        <f>_xlfn.XLOOKUP(A1098,'Low Unemployment'!A:A,'Low Unemployment'!C:C)</f>
        <v>0</v>
      </c>
      <c r="K1098">
        <f>_xlfn.XLOOKUP(A1098,'Primary Care Physician'!A:A,'Primary Care Physician'!B:B)</f>
        <v>1283</v>
      </c>
      <c r="L1098">
        <f>_xlfn.XLOOKUP(A1098,'Primary Care Physician'!A:A,'Primary Care Physician'!C:C)</f>
        <v>1</v>
      </c>
      <c r="M1098">
        <f>IFERROR(_xlfn.XLOOKUP(C1098,RECAP!E:E,RECAP!F:F),0)</f>
        <v>0</v>
      </c>
      <c r="N1098">
        <f>IFERROR(_xlfn.XLOOKUP(Table3[[#This Row],[Full Tract]],'IN QCT'!A:A,'IN QCT'!B:B),0)</f>
        <v>0</v>
      </c>
    </row>
    <row r="1099" spans="1:14" x14ac:dyDescent="0.25">
      <c r="A1099" t="s">
        <v>2756</v>
      </c>
      <c r="B1099" t="s">
        <v>645</v>
      </c>
      <c r="C1099">
        <v>18097380501</v>
      </c>
      <c r="D1099">
        <f t="shared" si="17"/>
        <v>1</v>
      </c>
      <c r="E1099" s="8">
        <f>_xlfn.XLOOKUP(C1099,'High Income'!G:G,'High Income'!C:C)</f>
        <v>48273</v>
      </c>
      <c r="F1099">
        <f>_xlfn.XLOOKUP(C1099,'High Income'!G:G,'High Income'!H:H)</f>
        <v>0</v>
      </c>
      <c r="G1099">
        <f>_xlfn.XLOOKUP(C1099,'Low Poverty'!G:G,'Low Poverty'!C:C)</f>
        <v>17.7</v>
      </c>
      <c r="H1099">
        <f>_xlfn.XLOOKUP(C1099,'Low Poverty'!G:G,'Low Poverty'!H:H)</f>
        <v>0</v>
      </c>
      <c r="I1099">
        <f>_xlfn.XLOOKUP(A:A,'Low Unemployment'!A:A,'Low Unemployment'!B:B)</f>
        <v>3.8</v>
      </c>
      <c r="J1099">
        <f>_xlfn.XLOOKUP(A1099,'Low Unemployment'!A:A,'Low Unemployment'!C:C)</f>
        <v>0</v>
      </c>
      <c r="K1099">
        <f>_xlfn.XLOOKUP(A1099,'Primary Care Physician'!A:A,'Primary Care Physician'!B:B)</f>
        <v>1283</v>
      </c>
      <c r="L1099">
        <f>_xlfn.XLOOKUP(A1099,'Primary Care Physician'!A:A,'Primary Care Physician'!C:C)</f>
        <v>1</v>
      </c>
      <c r="M1099">
        <f>IFERROR(_xlfn.XLOOKUP(C1099,RECAP!E:E,RECAP!F:F),0)</f>
        <v>0</v>
      </c>
      <c r="N1099">
        <f>IFERROR(_xlfn.XLOOKUP(Table3[[#This Row],[Full Tract]],'IN QCT'!A:A,'IN QCT'!B:B),0)</f>
        <v>1</v>
      </c>
    </row>
    <row r="1100" spans="1:14" x14ac:dyDescent="0.25">
      <c r="A1100" t="s">
        <v>2756</v>
      </c>
      <c r="B1100" t="s">
        <v>363</v>
      </c>
      <c r="C1100">
        <v>18097380502</v>
      </c>
      <c r="D1100">
        <f t="shared" si="17"/>
        <v>1</v>
      </c>
      <c r="E1100" s="8">
        <f>_xlfn.XLOOKUP(C1100,'High Income'!G:G,'High Income'!C:C)</f>
        <v>40724</v>
      </c>
      <c r="F1100">
        <f>_xlfn.XLOOKUP(C1100,'High Income'!G:G,'High Income'!H:H)</f>
        <v>0</v>
      </c>
      <c r="G1100">
        <f>_xlfn.XLOOKUP(C1100,'Low Poverty'!G:G,'Low Poverty'!C:C)</f>
        <v>31.8</v>
      </c>
      <c r="H1100">
        <f>_xlfn.XLOOKUP(C1100,'Low Poverty'!G:G,'Low Poverty'!H:H)</f>
        <v>0</v>
      </c>
      <c r="I1100">
        <f>_xlfn.XLOOKUP(A:A,'Low Unemployment'!A:A,'Low Unemployment'!B:B)</f>
        <v>3.8</v>
      </c>
      <c r="J1100">
        <f>_xlfn.XLOOKUP(A1100,'Low Unemployment'!A:A,'Low Unemployment'!C:C)</f>
        <v>0</v>
      </c>
      <c r="K1100">
        <f>_xlfn.XLOOKUP(A1100,'Primary Care Physician'!A:A,'Primary Care Physician'!B:B)</f>
        <v>1283</v>
      </c>
      <c r="L1100">
        <f>_xlfn.XLOOKUP(A1100,'Primary Care Physician'!A:A,'Primary Care Physician'!C:C)</f>
        <v>1</v>
      </c>
      <c r="M1100">
        <f>IFERROR(_xlfn.XLOOKUP(C1100,RECAP!E:E,RECAP!F:F),0)</f>
        <v>0</v>
      </c>
      <c r="N1100">
        <f>IFERROR(_xlfn.XLOOKUP(Table3[[#This Row],[Full Tract]],'IN QCT'!A:A,'IN QCT'!B:B),0)</f>
        <v>1</v>
      </c>
    </row>
    <row r="1101" spans="1:14" x14ac:dyDescent="0.25">
      <c r="A1101" t="s">
        <v>2756</v>
      </c>
      <c r="B1101" t="s">
        <v>1307</v>
      </c>
      <c r="C1101">
        <v>18097380600</v>
      </c>
      <c r="D1101">
        <f t="shared" si="17"/>
        <v>1</v>
      </c>
      <c r="E1101" s="8">
        <f>_xlfn.XLOOKUP(C1101,'High Income'!G:G,'High Income'!C:C)</f>
        <v>66056</v>
      </c>
      <c r="F1101">
        <f>_xlfn.XLOOKUP(C1101,'High Income'!G:G,'High Income'!H:H)</f>
        <v>0</v>
      </c>
      <c r="G1101">
        <f>_xlfn.XLOOKUP(C1101,'Low Poverty'!G:G,'Low Poverty'!C:C)</f>
        <v>9.8000000000000007</v>
      </c>
      <c r="H1101">
        <f>_xlfn.XLOOKUP(C1101,'Low Poverty'!G:G,'Low Poverty'!H:H)</f>
        <v>0</v>
      </c>
      <c r="I1101">
        <f>_xlfn.XLOOKUP(A:A,'Low Unemployment'!A:A,'Low Unemployment'!B:B)</f>
        <v>3.8</v>
      </c>
      <c r="J1101">
        <f>_xlfn.XLOOKUP(A1101,'Low Unemployment'!A:A,'Low Unemployment'!C:C)</f>
        <v>0</v>
      </c>
      <c r="K1101">
        <f>_xlfn.XLOOKUP(A1101,'Primary Care Physician'!A:A,'Primary Care Physician'!B:B)</f>
        <v>1283</v>
      </c>
      <c r="L1101">
        <f>_xlfn.XLOOKUP(A1101,'Primary Care Physician'!A:A,'Primary Care Physician'!C:C)</f>
        <v>1</v>
      </c>
      <c r="M1101">
        <f>IFERROR(_xlfn.XLOOKUP(C1101,RECAP!E:E,RECAP!F:F),0)</f>
        <v>0</v>
      </c>
      <c r="N1101">
        <f>IFERROR(_xlfn.XLOOKUP(Table3[[#This Row],[Full Tract]],'IN QCT'!A:A,'IN QCT'!B:B),0)</f>
        <v>0</v>
      </c>
    </row>
    <row r="1102" spans="1:14" x14ac:dyDescent="0.25">
      <c r="A1102" t="s">
        <v>2756</v>
      </c>
      <c r="B1102" t="s">
        <v>1049</v>
      </c>
      <c r="C1102">
        <v>18097380700</v>
      </c>
      <c r="D1102">
        <f t="shared" si="17"/>
        <v>1</v>
      </c>
      <c r="E1102" s="8">
        <f>_xlfn.XLOOKUP(C1102,'High Income'!G:G,'High Income'!C:C)</f>
        <v>58708</v>
      </c>
      <c r="F1102">
        <f>_xlfn.XLOOKUP(C1102,'High Income'!G:G,'High Income'!H:H)</f>
        <v>0</v>
      </c>
      <c r="G1102">
        <f>_xlfn.XLOOKUP(C1102,'Low Poverty'!G:G,'Low Poverty'!C:C)</f>
        <v>22.3</v>
      </c>
      <c r="H1102">
        <f>_xlfn.XLOOKUP(C1102,'Low Poverty'!G:G,'Low Poverty'!H:H)</f>
        <v>0</v>
      </c>
      <c r="I1102">
        <f>_xlfn.XLOOKUP(A:A,'Low Unemployment'!A:A,'Low Unemployment'!B:B)</f>
        <v>3.8</v>
      </c>
      <c r="J1102">
        <f>_xlfn.XLOOKUP(A1102,'Low Unemployment'!A:A,'Low Unemployment'!C:C)</f>
        <v>0</v>
      </c>
      <c r="K1102">
        <f>_xlfn.XLOOKUP(A1102,'Primary Care Physician'!A:A,'Primary Care Physician'!B:B)</f>
        <v>1283</v>
      </c>
      <c r="L1102">
        <f>_xlfn.XLOOKUP(A1102,'Primary Care Physician'!A:A,'Primary Care Physician'!C:C)</f>
        <v>1</v>
      </c>
      <c r="M1102">
        <f>IFERROR(_xlfn.XLOOKUP(C1102,RECAP!E:E,RECAP!F:F),0)</f>
        <v>0</v>
      </c>
      <c r="N1102">
        <f>IFERROR(_xlfn.XLOOKUP(Table3[[#This Row],[Full Tract]],'IN QCT'!A:A,'IN QCT'!B:B),0)</f>
        <v>0</v>
      </c>
    </row>
    <row r="1103" spans="1:14" x14ac:dyDescent="0.25">
      <c r="A1103" t="s">
        <v>2756</v>
      </c>
      <c r="B1103" t="s">
        <v>949</v>
      </c>
      <c r="C1103">
        <v>18097380800</v>
      </c>
      <c r="D1103">
        <f t="shared" si="17"/>
        <v>1</v>
      </c>
      <c r="E1103" s="8">
        <f>_xlfn.XLOOKUP(C1103,'High Income'!G:G,'High Income'!C:C)</f>
        <v>56189</v>
      </c>
      <c r="F1103">
        <f>_xlfn.XLOOKUP(C1103,'High Income'!G:G,'High Income'!H:H)</f>
        <v>0</v>
      </c>
      <c r="G1103">
        <f>_xlfn.XLOOKUP(C1103,'Low Poverty'!G:G,'Low Poverty'!C:C)</f>
        <v>10.4</v>
      </c>
      <c r="H1103">
        <f>_xlfn.XLOOKUP(C1103,'Low Poverty'!G:G,'Low Poverty'!H:H)</f>
        <v>0</v>
      </c>
      <c r="I1103">
        <f>_xlfn.XLOOKUP(A:A,'Low Unemployment'!A:A,'Low Unemployment'!B:B)</f>
        <v>3.8</v>
      </c>
      <c r="J1103">
        <f>_xlfn.XLOOKUP(A1103,'Low Unemployment'!A:A,'Low Unemployment'!C:C)</f>
        <v>0</v>
      </c>
      <c r="K1103">
        <f>_xlfn.XLOOKUP(A1103,'Primary Care Physician'!A:A,'Primary Care Physician'!B:B)</f>
        <v>1283</v>
      </c>
      <c r="L1103">
        <f>_xlfn.XLOOKUP(A1103,'Primary Care Physician'!A:A,'Primary Care Physician'!C:C)</f>
        <v>1</v>
      </c>
      <c r="M1103">
        <f>IFERROR(_xlfn.XLOOKUP(C1103,RECAP!E:E,RECAP!F:F),0)</f>
        <v>0</v>
      </c>
      <c r="N1103">
        <f>IFERROR(_xlfn.XLOOKUP(Table3[[#This Row],[Full Tract]],'IN QCT'!A:A,'IN QCT'!B:B),0)</f>
        <v>0</v>
      </c>
    </row>
    <row r="1104" spans="1:14" x14ac:dyDescent="0.25">
      <c r="A1104" t="s">
        <v>2756</v>
      </c>
      <c r="B1104" t="s">
        <v>2083</v>
      </c>
      <c r="C1104">
        <v>18097380901</v>
      </c>
      <c r="D1104">
        <f t="shared" si="17"/>
        <v>3</v>
      </c>
      <c r="E1104" s="8">
        <f>_xlfn.XLOOKUP(C1104,'High Income'!G:G,'High Income'!C:C)</f>
        <v>88333</v>
      </c>
      <c r="F1104">
        <f>_xlfn.XLOOKUP(C1104,'High Income'!G:G,'High Income'!H:H)</f>
        <v>1</v>
      </c>
      <c r="G1104">
        <f>_xlfn.XLOOKUP(C1104,'Low Poverty'!G:G,'Low Poverty'!C:C)</f>
        <v>2.8</v>
      </c>
      <c r="H1104">
        <f>_xlfn.XLOOKUP(C1104,'Low Poverty'!G:G,'Low Poverty'!H:H)</f>
        <v>1</v>
      </c>
      <c r="I1104">
        <f>_xlfn.XLOOKUP(A:A,'Low Unemployment'!A:A,'Low Unemployment'!B:B)</f>
        <v>3.8</v>
      </c>
      <c r="J1104">
        <f>_xlfn.XLOOKUP(A1104,'Low Unemployment'!A:A,'Low Unemployment'!C:C)</f>
        <v>0</v>
      </c>
      <c r="K1104">
        <f>_xlfn.XLOOKUP(A1104,'Primary Care Physician'!A:A,'Primary Care Physician'!B:B)</f>
        <v>1283</v>
      </c>
      <c r="L1104">
        <f>_xlfn.XLOOKUP(A1104,'Primary Care Physician'!A:A,'Primary Care Physician'!C:C)</f>
        <v>1</v>
      </c>
      <c r="M1104">
        <f>IFERROR(_xlfn.XLOOKUP(C1104,RECAP!E:E,RECAP!F:F),0)</f>
        <v>0</v>
      </c>
      <c r="N1104">
        <f>IFERROR(_xlfn.XLOOKUP(Table3[[#This Row],[Full Tract]],'IN QCT'!A:A,'IN QCT'!B:B),0)</f>
        <v>0</v>
      </c>
    </row>
    <row r="1105" spans="1:14" x14ac:dyDescent="0.25">
      <c r="A1105" t="s">
        <v>2756</v>
      </c>
      <c r="B1105" t="s">
        <v>1685</v>
      </c>
      <c r="C1105">
        <v>18097380902</v>
      </c>
      <c r="D1105">
        <f t="shared" si="17"/>
        <v>1</v>
      </c>
      <c r="E1105" s="8">
        <f>_xlfn.XLOOKUP(C1105,'High Income'!G:G,'High Income'!C:C)</f>
        <v>75462</v>
      </c>
      <c r="F1105">
        <f>_xlfn.XLOOKUP(C1105,'High Income'!G:G,'High Income'!H:H)</f>
        <v>0</v>
      </c>
      <c r="G1105">
        <f>_xlfn.XLOOKUP(C1105,'Low Poverty'!G:G,'Low Poverty'!C:C)</f>
        <v>11</v>
      </c>
      <c r="H1105">
        <f>_xlfn.XLOOKUP(C1105,'Low Poverty'!G:G,'Low Poverty'!H:H)</f>
        <v>0</v>
      </c>
      <c r="I1105">
        <f>_xlfn.XLOOKUP(A:A,'Low Unemployment'!A:A,'Low Unemployment'!B:B)</f>
        <v>3.8</v>
      </c>
      <c r="J1105">
        <f>_xlfn.XLOOKUP(A1105,'Low Unemployment'!A:A,'Low Unemployment'!C:C)</f>
        <v>0</v>
      </c>
      <c r="K1105">
        <f>_xlfn.XLOOKUP(A1105,'Primary Care Physician'!A:A,'Primary Care Physician'!B:B)</f>
        <v>1283</v>
      </c>
      <c r="L1105">
        <f>_xlfn.XLOOKUP(A1105,'Primary Care Physician'!A:A,'Primary Care Physician'!C:C)</f>
        <v>1</v>
      </c>
      <c r="M1105">
        <f>IFERROR(_xlfn.XLOOKUP(C1105,RECAP!E:E,RECAP!F:F),0)</f>
        <v>0</v>
      </c>
      <c r="N1105">
        <f>IFERROR(_xlfn.XLOOKUP(Table3[[#This Row],[Full Tract]],'IN QCT'!A:A,'IN QCT'!B:B),0)</f>
        <v>0</v>
      </c>
    </row>
    <row r="1106" spans="1:14" x14ac:dyDescent="0.25">
      <c r="A1106" t="s">
        <v>2756</v>
      </c>
      <c r="B1106" t="s">
        <v>2037</v>
      </c>
      <c r="C1106">
        <v>18097381002</v>
      </c>
      <c r="D1106">
        <f t="shared" si="17"/>
        <v>3</v>
      </c>
      <c r="E1106" s="8">
        <f>_xlfn.XLOOKUP(C1106,'High Income'!G:G,'High Income'!C:C)</f>
        <v>86458</v>
      </c>
      <c r="F1106">
        <f>_xlfn.XLOOKUP(C1106,'High Income'!G:G,'High Income'!H:H)</f>
        <v>1</v>
      </c>
      <c r="G1106">
        <f>_xlfn.XLOOKUP(C1106,'Low Poverty'!G:G,'Low Poverty'!C:C)</f>
        <v>5.5</v>
      </c>
      <c r="H1106">
        <f>_xlfn.XLOOKUP(C1106,'Low Poverty'!G:G,'Low Poverty'!H:H)</f>
        <v>1</v>
      </c>
      <c r="I1106">
        <f>_xlfn.XLOOKUP(A:A,'Low Unemployment'!A:A,'Low Unemployment'!B:B)</f>
        <v>3.8</v>
      </c>
      <c r="J1106">
        <f>_xlfn.XLOOKUP(A1106,'Low Unemployment'!A:A,'Low Unemployment'!C:C)</f>
        <v>0</v>
      </c>
      <c r="K1106">
        <f>_xlfn.XLOOKUP(A1106,'Primary Care Physician'!A:A,'Primary Care Physician'!B:B)</f>
        <v>1283</v>
      </c>
      <c r="L1106">
        <f>_xlfn.XLOOKUP(A1106,'Primary Care Physician'!A:A,'Primary Care Physician'!C:C)</f>
        <v>1</v>
      </c>
      <c r="M1106">
        <f>IFERROR(_xlfn.XLOOKUP(C1106,RECAP!E:E,RECAP!F:F),0)</f>
        <v>0</v>
      </c>
      <c r="N1106">
        <f>IFERROR(_xlfn.XLOOKUP(Table3[[#This Row],[Full Tract]],'IN QCT'!A:A,'IN QCT'!B:B),0)</f>
        <v>0</v>
      </c>
    </row>
    <row r="1107" spans="1:14" x14ac:dyDescent="0.25">
      <c r="A1107" t="s">
        <v>2756</v>
      </c>
      <c r="B1107" t="s">
        <v>499</v>
      </c>
      <c r="C1107">
        <v>18097381003</v>
      </c>
      <c r="D1107">
        <f t="shared" si="17"/>
        <v>1</v>
      </c>
      <c r="E1107" s="8">
        <f>_xlfn.XLOOKUP(C1107,'High Income'!G:G,'High Income'!C:C)</f>
        <v>44238</v>
      </c>
      <c r="F1107">
        <f>_xlfn.XLOOKUP(C1107,'High Income'!G:G,'High Income'!H:H)</f>
        <v>0</v>
      </c>
      <c r="G1107">
        <f>_xlfn.XLOOKUP(C1107,'Low Poverty'!G:G,'Low Poverty'!C:C)</f>
        <v>15.7</v>
      </c>
      <c r="H1107">
        <f>_xlfn.XLOOKUP(C1107,'Low Poverty'!G:G,'Low Poverty'!H:H)</f>
        <v>0</v>
      </c>
      <c r="I1107">
        <f>_xlfn.XLOOKUP(A:A,'Low Unemployment'!A:A,'Low Unemployment'!B:B)</f>
        <v>3.8</v>
      </c>
      <c r="J1107">
        <f>_xlfn.XLOOKUP(A1107,'Low Unemployment'!A:A,'Low Unemployment'!C:C)</f>
        <v>0</v>
      </c>
      <c r="K1107">
        <f>_xlfn.XLOOKUP(A1107,'Primary Care Physician'!A:A,'Primary Care Physician'!B:B)</f>
        <v>1283</v>
      </c>
      <c r="L1107">
        <f>_xlfn.XLOOKUP(A1107,'Primary Care Physician'!A:A,'Primary Care Physician'!C:C)</f>
        <v>1</v>
      </c>
      <c r="M1107">
        <f>IFERROR(_xlfn.XLOOKUP(C1107,RECAP!E:E,RECAP!F:F),0)</f>
        <v>0</v>
      </c>
      <c r="N1107">
        <f>IFERROR(_xlfn.XLOOKUP(Table3[[#This Row],[Full Tract]],'IN QCT'!A:A,'IN QCT'!B:B),0)</f>
        <v>1</v>
      </c>
    </row>
    <row r="1108" spans="1:14" x14ac:dyDescent="0.25">
      <c r="A1108" t="s">
        <v>2756</v>
      </c>
      <c r="B1108" t="s">
        <v>289</v>
      </c>
      <c r="C1108">
        <v>18097381004</v>
      </c>
      <c r="D1108">
        <f t="shared" si="17"/>
        <v>1</v>
      </c>
      <c r="E1108" s="8">
        <f>_xlfn.XLOOKUP(C1108,'High Income'!G:G,'High Income'!C:C)</f>
        <v>37080</v>
      </c>
      <c r="F1108">
        <f>_xlfn.XLOOKUP(C1108,'High Income'!G:G,'High Income'!H:H)</f>
        <v>0</v>
      </c>
      <c r="G1108">
        <f>_xlfn.XLOOKUP(C1108,'Low Poverty'!G:G,'Low Poverty'!C:C)</f>
        <v>18</v>
      </c>
      <c r="H1108">
        <f>_xlfn.XLOOKUP(C1108,'Low Poverty'!G:G,'Low Poverty'!H:H)</f>
        <v>0</v>
      </c>
      <c r="I1108">
        <f>_xlfn.XLOOKUP(A:A,'Low Unemployment'!A:A,'Low Unemployment'!B:B)</f>
        <v>3.8</v>
      </c>
      <c r="J1108">
        <f>_xlfn.XLOOKUP(A1108,'Low Unemployment'!A:A,'Low Unemployment'!C:C)</f>
        <v>0</v>
      </c>
      <c r="K1108">
        <f>_xlfn.XLOOKUP(A1108,'Primary Care Physician'!A:A,'Primary Care Physician'!B:B)</f>
        <v>1283</v>
      </c>
      <c r="L1108">
        <f>_xlfn.XLOOKUP(A1108,'Primary Care Physician'!A:A,'Primary Care Physician'!C:C)</f>
        <v>1</v>
      </c>
      <c r="M1108">
        <f>IFERROR(_xlfn.XLOOKUP(C1108,RECAP!E:E,RECAP!F:F),0)</f>
        <v>0</v>
      </c>
      <c r="N1108">
        <f>IFERROR(_xlfn.XLOOKUP(Table3[[#This Row],[Full Tract]],'IN QCT'!A:A,'IN QCT'!B:B),0)</f>
        <v>1</v>
      </c>
    </row>
    <row r="1109" spans="1:14" x14ac:dyDescent="0.25">
      <c r="A1109" t="s">
        <v>2756</v>
      </c>
      <c r="B1109" t="s">
        <v>1999</v>
      </c>
      <c r="C1109">
        <v>18097381101</v>
      </c>
      <c r="D1109">
        <f t="shared" si="17"/>
        <v>3</v>
      </c>
      <c r="E1109" s="8">
        <f>_xlfn.XLOOKUP(C1109,'High Income'!G:G,'High Income'!C:C)</f>
        <v>84698</v>
      </c>
      <c r="F1109">
        <f>_xlfn.XLOOKUP(C1109,'High Income'!G:G,'High Income'!H:H)</f>
        <v>1</v>
      </c>
      <c r="G1109">
        <f>_xlfn.XLOOKUP(C1109,'Low Poverty'!G:G,'Low Poverty'!C:C)</f>
        <v>2.6</v>
      </c>
      <c r="H1109">
        <f>_xlfn.XLOOKUP(C1109,'Low Poverty'!G:G,'Low Poverty'!H:H)</f>
        <v>1</v>
      </c>
      <c r="I1109">
        <f>_xlfn.XLOOKUP(A:A,'Low Unemployment'!A:A,'Low Unemployment'!B:B)</f>
        <v>3.8</v>
      </c>
      <c r="J1109">
        <f>_xlfn.XLOOKUP(A1109,'Low Unemployment'!A:A,'Low Unemployment'!C:C)</f>
        <v>0</v>
      </c>
      <c r="K1109">
        <f>_xlfn.XLOOKUP(A1109,'Primary Care Physician'!A:A,'Primary Care Physician'!B:B)</f>
        <v>1283</v>
      </c>
      <c r="L1109">
        <f>_xlfn.XLOOKUP(A1109,'Primary Care Physician'!A:A,'Primary Care Physician'!C:C)</f>
        <v>1</v>
      </c>
      <c r="M1109">
        <f>IFERROR(_xlfn.XLOOKUP(C1109,RECAP!E:E,RECAP!F:F),0)</f>
        <v>0</v>
      </c>
      <c r="N1109">
        <f>IFERROR(_xlfn.XLOOKUP(Table3[[#This Row],[Full Tract]],'IN QCT'!A:A,'IN QCT'!B:B),0)</f>
        <v>0</v>
      </c>
    </row>
    <row r="1110" spans="1:14" x14ac:dyDescent="0.25">
      <c r="A1110" t="s">
        <v>2756</v>
      </c>
      <c r="B1110" t="s">
        <v>1227</v>
      </c>
      <c r="C1110">
        <v>18097381102</v>
      </c>
      <c r="D1110">
        <f t="shared" si="17"/>
        <v>1</v>
      </c>
      <c r="E1110" s="8">
        <f>_xlfn.XLOOKUP(C1110,'High Income'!G:G,'High Income'!C:C)</f>
        <v>63769</v>
      </c>
      <c r="F1110">
        <f>_xlfn.XLOOKUP(C1110,'High Income'!G:G,'High Income'!H:H)</f>
        <v>0</v>
      </c>
      <c r="G1110">
        <f>_xlfn.XLOOKUP(C1110,'Low Poverty'!G:G,'Low Poverty'!C:C)</f>
        <v>9.1</v>
      </c>
      <c r="H1110">
        <f>_xlfn.XLOOKUP(C1110,'Low Poverty'!G:G,'Low Poverty'!H:H)</f>
        <v>0</v>
      </c>
      <c r="I1110">
        <f>_xlfn.XLOOKUP(A:A,'Low Unemployment'!A:A,'Low Unemployment'!B:B)</f>
        <v>3.8</v>
      </c>
      <c r="J1110">
        <f>_xlfn.XLOOKUP(A1110,'Low Unemployment'!A:A,'Low Unemployment'!C:C)</f>
        <v>0</v>
      </c>
      <c r="K1110">
        <f>_xlfn.XLOOKUP(A1110,'Primary Care Physician'!A:A,'Primary Care Physician'!B:B)</f>
        <v>1283</v>
      </c>
      <c r="L1110">
        <f>_xlfn.XLOOKUP(A1110,'Primary Care Physician'!A:A,'Primary Care Physician'!C:C)</f>
        <v>1</v>
      </c>
      <c r="M1110">
        <f>IFERROR(_xlfn.XLOOKUP(C1110,RECAP!E:E,RECAP!F:F),0)</f>
        <v>0</v>
      </c>
      <c r="N1110">
        <f>IFERROR(_xlfn.XLOOKUP(Table3[[#This Row],[Full Tract]],'IN QCT'!A:A,'IN QCT'!B:B),0)</f>
        <v>0</v>
      </c>
    </row>
    <row r="1111" spans="1:14" x14ac:dyDescent="0.25">
      <c r="A1111" t="s">
        <v>2756</v>
      </c>
      <c r="B1111" t="s">
        <v>527</v>
      </c>
      <c r="C1111">
        <v>18097381203</v>
      </c>
      <c r="D1111">
        <f t="shared" si="17"/>
        <v>1</v>
      </c>
      <c r="E1111" s="8">
        <f>_xlfn.XLOOKUP(C1111,'High Income'!G:G,'High Income'!C:C)</f>
        <v>44871</v>
      </c>
      <c r="F1111">
        <f>_xlfn.XLOOKUP(C1111,'High Income'!G:G,'High Income'!H:H)</f>
        <v>0</v>
      </c>
      <c r="G1111">
        <f>_xlfn.XLOOKUP(C1111,'Low Poverty'!G:G,'Low Poverty'!C:C)</f>
        <v>19.100000000000001</v>
      </c>
      <c r="H1111">
        <f>_xlfn.XLOOKUP(C1111,'Low Poverty'!G:G,'Low Poverty'!H:H)</f>
        <v>0</v>
      </c>
      <c r="I1111">
        <f>_xlfn.XLOOKUP(A:A,'Low Unemployment'!A:A,'Low Unemployment'!B:B)</f>
        <v>3.8</v>
      </c>
      <c r="J1111">
        <f>_xlfn.XLOOKUP(A1111,'Low Unemployment'!A:A,'Low Unemployment'!C:C)</f>
        <v>0</v>
      </c>
      <c r="K1111">
        <f>_xlfn.XLOOKUP(A1111,'Primary Care Physician'!A:A,'Primary Care Physician'!B:B)</f>
        <v>1283</v>
      </c>
      <c r="L1111">
        <f>_xlfn.XLOOKUP(A1111,'Primary Care Physician'!A:A,'Primary Care Physician'!C:C)</f>
        <v>1</v>
      </c>
      <c r="M1111">
        <f>IFERROR(_xlfn.XLOOKUP(C1111,RECAP!E:E,RECAP!F:F),0)</f>
        <v>0</v>
      </c>
      <c r="N1111">
        <f>IFERROR(_xlfn.XLOOKUP(Table3[[#This Row],[Full Tract]],'IN QCT'!A:A,'IN QCT'!B:B),0)</f>
        <v>1</v>
      </c>
    </row>
    <row r="1112" spans="1:14" x14ac:dyDescent="0.25">
      <c r="A1112" t="s">
        <v>2756</v>
      </c>
      <c r="B1112" t="s">
        <v>173</v>
      </c>
      <c r="C1112">
        <v>18097381204</v>
      </c>
      <c r="D1112">
        <f t="shared" si="17"/>
        <v>1</v>
      </c>
      <c r="E1112" s="8">
        <f>_xlfn.XLOOKUP(C1112,'High Income'!G:G,'High Income'!C:C)</f>
        <v>29622</v>
      </c>
      <c r="F1112">
        <f>_xlfn.XLOOKUP(C1112,'High Income'!G:G,'High Income'!H:H)</f>
        <v>0</v>
      </c>
      <c r="G1112">
        <f>_xlfn.XLOOKUP(C1112,'Low Poverty'!G:G,'Low Poverty'!C:C)</f>
        <v>10.199999999999999</v>
      </c>
      <c r="H1112">
        <f>_xlfn.XLOOKUP(C1112,'Low Poverty'!G:G,'Low Poverty'!H:H)</f>
        <v>0</v>
      </c>
      <c r="I1112">
        <f>_xlfn.XLOOKUP(A:A,'Low Unemployment'!A:A,'Low Unemployment'!B:B)</f>
        <v>3.8</v>
      </c>
      <c r="J1112">
        <f>_xlfn.XLOOKUP(A1112,'Low Unemployment'!A:A,'Low Unemployment'!C:C)</f>
        <v>0</v>
      </c>
      <c r="K1112">
        <f>_xlfn.XLOOKUP(A1112,'Primary Care Physician'!A:A,'Primary Care Physician'!B:B)</f>
        <v>1283</v>
      </c>
      <c r="L1112">
        <f>_xlfn.XLOOKUP(A1112,'Primary Care Physician'!A:A,'Primary Care Physician'!C:C)</f>
        <v>1</v>
      </c>
      <c r="M1112">
        <f>IFERROR(_xlfn.XLOOKUP(C1112,RECAP!E:E,RECAP!F:F),0)</f>
        <v>0</v>
      </c>
      <c r="N1112">
        <f>IFERROR(_xlfn.XLOOKUP(Table3[[#This Row],[Full Tract]],'IN QCT'!A:A,'IN QCT'!B:B),0)</f>
        <v>1</v>
      </c>
    </row>
    <row r="1113" spans="1:14" x14ac:dyDescent="0.25">
      <c r="A1113" t="s">
        <v>2756</v>
      </c>
      <c r="B1113" t="s">
        <v>933</v>
      </c>
      <c r="C1113">
        <v>18097381205</v>
      </c>
      <c r="D1113">
        <f t="shared" si="17"/>
        <v>1</v>
      </c>
      <c r="E1113" s="8">
        <f>_xlfn.XLOOKUP(C1113,'High Income'!G:G,'High Income'!C:C)</f>
        <v>55746</v>
      </c>
      <c r="F1113">
        <f>_xlfn.XLOOKUP(C1113,'High Income'!G:G,'High Income'!H:H)</f>
        <v>0</v>
      </c>
      <c r="G1113">
        <f>_xlfn.XLOOKUP(C1113,'Low Poverty'!G:G,'Low Poverty'!C:C)</f>
        <v>17.899999999999999</v>
      </c>
      <c r="H1113">
        <f>_xlfn.XLOOKUP(C1113,'Low Poverty'!G:G,'Low Poverty'!H:H)</f>
        <v>0</v>
      </c>
      <c r="I1113">
        <f>_xlfn.XLOOKUP(A:A,'Low Unemployment'!A:A,'Low Unemployment'!B:B)</f>
        <v>3.8</v>
      </c>
      <c r="J1113">
        <f>_xlfn.XLOOKUP(A1113,'Low Unemployment'!A:A,'Low Unemployment'!C:C)</f>
        <v>0</v>
      </c>
      <c r="K1113">
        <f>_xlfn.XLOOKUP(A1113,'Primary Care Physician'!A:A,'Primary Care Physician'!B:B)</f>
        <v>1283</v>
      </c>
      <c r="L1113">
        <f>_xlfn.XLOOKUP(A1113,'Primary Care Physician'!A:A,'Primary Care Physician'!C:C)</f>
        <v>1</v>
      </c>
      <c r="M1113">
        <f>IFERROR(_xlfn.XLOOKUP(C1113,RECAP!E:E,RECAP!F:F),0)</f>
        <v>0</v>
      </c>
      <c r="N1113">
        <f>IFERROR(_xlfn.XLOOKUP(Table3[[#This Row],[Full Tract]],'IN QCT'!A:A,'IN QCT'!B:B),0)</f>
        <v>0</v>
      </c>
    </row>
    <row r="1114" spans="1:14" x14ac:dyDescent="0.25">
      <c r="A1114" t="s">
        <v>2756</v>
      </c>
      <c r="B1114" t="s">
        <v>1605</v>
      </c>
      <c r="C1114">
        <v>18097381206</v>
      </c>
      <c r="D1114">
        <f t="shared" si="17"/>
        <v>1</v>
      </c>
      <c r="E1114" s="8">
        <f>_xlfn.XLOOKUP(C1114,'High Income'!G:G,'High Income'!C:C)</f>
        <v>73156</v>
      </c>
      <c r="F1114">
        <f>_xlfn.XLOOKUP(C1114,'High Income'!G:G,'High Income'!H:H)</f>
        <v>0</v>
      </c>
      <c r="G1114">
        <f>_xlfn.XLOOKUP(C1114,'Low Poverty'!G:G,'Low Poverty'!C:C)</f>
        <v>12.5</v>
      </c>
      <c r="H1114">
        <f>_xlfn.XLOOKUP(C1114,'Low Poverty'!G:G,'Low Poverty'!H:H)</f>
        <v>0</v>
      </c>
      <c r="I1114">
        <f>_xlfn.XLOOKUP(A:A,'Low Unemployment'!A:A,'Low Unemployment'!B:B)</f>
        <v>3.8</v>
      </c>
      <c r="J1114">
        <f>_xlfn.XLOOKUP(A1114,'Low Unemployment'!A:A,'Low Unemployment'!C:C)</f>
        <v>0</v>
      </c>
      <c r="K1114">
        <f>_xlfn.XLOOKUP(A1114,'Primary Care Physician'!A:A,'Primary Care Physician'!B:B)</f>
        <v>1283</v>
      </c>
      <c r="L1114">
        <f>_xlfn.XLOOKUP(A1114,'Primary Care Physician'!A:A,'Primary Care Physician'!C:C)</f>
        <v>1</v>
      </c>
      <c r="M1114">
        <f>IFERROR(_xlfn.XLOOKUP(C1114,RECAP!E:E,RECAP!F:F),0)</f>
        <v>0</v>
      </c>
      <c r="N1114">
        <f>IFERROR(_xlfn.XLOOKUP(Table3[[#This Row],[Full Tract]],'IN QCT'!A:A,'IN QCT'!B:B),0)</f>
        <v>0</v>
      </c>
    </row>
    <row r="1115" spans="1:14" x14ac:dyDescent="0.25">
      <c r="A1115" t="s">
        <v>2756</v>
      </c>
      <c r="B1115" t="s">
        <v>1427</v>
      </c>
      <c r="C1115">
        <v>18097381207</v>
      </c>
      <c r="D1115">
        <f t="shared" si="17"/>
        <v>2</v>
      </c>
      <c r="E1115" s="8">
        <f>_xlfn.XLOOKUP(C1115,'High Income'!G:G,'High Income'!C:C)</f>
        <v>69057</v>
      </c>
      <c r="F1115">
        <f>_xlfn.XLOOKUP(C1115,'High Income'!G:G,'High Income'!H:H)</f>
        <v>0</v>
      </c>
      <c r="G1115">
        <f>_xlfn.XLOOKUP(C1115,'Low Poverty'!G:G,'Low Poverty'!C:C)</f>
        <v>5.4</v>
      </c>
      <c r="H1115">
        <f>_xlfn.XLOOKUP(C1115,'Low Poverty'!G:G,'Low Poverty'!H:H)</f>
        <v>1</v>
      </c>
      <c r="I1115">
        <f>_xlfn.XLOOKUP(A:A,'Low Unemployment'!A:A,'Low Unemployment'!B:B)</f>
        <v>3.8</v>
      </c>
      <c r="J1115">
        <f>_xlfn.XLOOKUP(A1115,'Low Unemployment'!A:A,'Low Unemployment'!C:C)</f>
        <v>0</v>
      </c>
      <c r="K1115">
        <f>_xlfn.XLOOKUP(A1115,'Primary Care Physician'!A:A,'Primary Care Physician'!B:B)</f>
        <v>1283</v>
      </c>
      <c r="L1115">
        <f>_xlfn.XLOOKUP(A1115,'Primary Care Physician'!A:A,'Primary Care Physician'!C:C)</f>
        <v>1</v>
      </c>
      <c r="M1115">
        <f>IFERROR(_xlfn.XLOOKUP(C1115,RECAP!E:E,RECAP!F:F),0)</f>
        <v>0</v>
      </c>
      <c r="N1115">
        <f>IFERROR(_xlfn.XLOOKUP(Table3[[#This Row],[Full Tract]],'IN QCT'!A:A,'IN QCT'!B:B),0)</f>
        <v>0</v>
      </c>
    </row>
    <row r="1116" spans="1:14" x14ac:dyDescent="0.25">
      <c r="A1116" t="s">
        <v>2756</v>
      </c>
      <c r="B1116" t="s">
        <v>607</v>
      </c>
      <c r="C1116">
        <v>18097390102</v>
      </c>
      <c r="D1116">
        <f t="shared" si="17"/>
        <v>1</v>
      </c>
      <c r="E1116" s="8">
        <f>_xlfn.XLOOKUP(C1116,'High Income'!G:G,'High Income'!C:C)</f>
        <v>47000</v>
      </c>
      <c r="F1116">
        <f>_xlfn.XLOOKUP(C1116,'High Income'!G:G,'High Income'!H:H)</f>
        <v>0</v>
      </c>
      <c r="G1116">
        <f>_xlfn.XLOOKUP(C1116,'Low Poverty'!G:G,'Low Poverty'!C:C)</f>
        <v>6.6</v>
      </c>
      <c r="H1116">
        <f>_xlfn.XLOOKUP(C1116,'Low Poverty'!G:G,'Low Poverty'!H:H)</f>
        <v>0</v>
      </c>
      <c r="I1116">
        <f>_xlfn.XLOOKUP(A:A,'Low Unemployment'!A:A,'Low Unemployment'!B:B)</f>
        <v>3.8</v>
      </c>
      <c r="J1116">
        <f>_xlfn.XLOOKUP(A1116,'Low Unemployment'!A:A,'Low Unemployment'!C:C)</f>
        <v>0</v>
      </c>
      <c r="K1116">
        <f>_xlfn.XLOOKUP(A1116,'Primary Care Physician'!A:A,'Primary Care Physician'!B:B)</f>
        <v>1283</v>
      </c>
      <c r="L1116">
        <f>_xlfn.XLOOKUP(A1116,'Primary Care Physician'!A:A,'Primary Care Physician'!C:C)</f>
        <v>1</v>
      </c>
      <c r="M1116">
        <f>IFERROR(_xlfn.XLOOKUP(C1116,RECAP!E:E,RECAP!F:F),0)</f>
        <v>0</v>
      </c>
      <c r="N1116">
        <f>IFERROR(_xlfn.XLOOKUP(Table3[[#This Row],[Full Tract]],'IN QCT'!A:A,'IN QCT'!B:B),0)</f>
        <v>1</v>
      </c>
    </row>
    <row r="1117" spans="1:14" x14ac:dyDescent="0.25">
      <c r="A1117" t="s">
        <v>2756</v>
      </c>
      <c r="B1117" t="s">
        <v>1623</v>
      </c>
      <c r="C1117">
        <v>18097390103</v>
      </c>
      <c r="D1117">
        <f t="shared" si="17"/>
        <v>2</v>
      </c>
      <c r="E1117" s="8">
        <f>_xlfn.XLOOKUP(C1117,'High Income'!G:G,'High Income'!C:C)</f>
        <v>73910</v>
      </c>
      <c r="F1117">
        <f>_xlfn.XLOOKUP(C1117,'High Income'!G:G,'High Income'!H:H)</f>
        <v>0</v>
      </c>
      <c r="G1117">
        <f>_xlfn.XLOOKUP(C1117,'Low Poverty'!G:G,'Low Poverty'!C:C)</f>
        <v>4.7</v>
      </c>
      <c r="H1117">
        <f>_xlfn.XLOOKUP(C1117,'Low Poverty'!G:G,'Low Poverty'!H:H)</f>
        <v>1</v>
      </c>
      <c r="I1117">
        <f>_xlfn.XLOOKUP(A:A,'Low Unemployment'!A:A,'Low Unemployment'!B:B)</f>
        <v>3.8</v>
      </c>
      <c r="J1117">
        <f>_xlfn.XLOOKUP(A1117,'Low Unemployment'!A:A,'Low Unemployment'!C:C)</f>
        <v>0</v>
      </c>
      <c r="K1117">
        <f>_xlfn.XLOOKUP(A1117,'Primary Care Physician'!A:A,'Primary Care Physician'!B:B)</f>
        <v>1283</v>
      </c>
      <c r="L1117">
        <f>_xlfn.XLOOKUP(A1117,'Primary Care Physician'!A:A,'Primary Care Physician'!C:C)</f>
        <v>1</v>
      </c>
      <c r="M1117">
        <f>IFERROR(_xlfn.XLOOKUP(C1117,RECAP!E:E,RECAP!F:F),0)</f>
        <v>0</v>
      </c>
      <c r="N1117">
        <f>IFERROR(_xlfn.XLOOKUP(Table3[[#This Row],[Full Tract]],'IN QCT'!A:A,'IN QCT'!B:B),0)</f>
        <v>0</v>
      </c>
    </row>
    <row r="1118" spans="1:14" x14ac:dyDescent="0.25">
      <c r="A1118" t="s">
        <v>2756</v>
      </c>
      <c r="B1118" t="s">
        <v>2207</v>
      </c>
      <c r="C1118">
        <v>18097390104</v>
      </c>
      <c r="D1118">
        <f t="shared" si="17"/>
        <v>2</v>
      </c>
      <c r="E1118" s="8">
        <f>_xlfn.XLOOKUP(C1118,'High Income'!G:G,'High Income'!C:C)</f>
        <v>94722</v>
      </c>
      <c r="F1118">
        <f>_xlfn.XLOOKUP(C1118,'High Income'!G:G,'High Income'!H:H)</f>
        <v>1</v>
      </c>
      <c r="G1118">
        <f>_xlfn.XLOOKUP(C1118,'Low Poverty'!G:G,'Low Poverty'!C:C)</f>
        <v>11.9</v>
      </c>
      <c r="H1118">
        <f>_xlfn.XLOOKUP(C1118,'Low Poverty'!G:G,'Low Poverty'!H:H)</f>
        <v>0</v>
      </c>
      <c r="I1118">
        <f>_xlfn.XLOOKUP(A:A,'Low Unemployment'!A:A,'Low Unemployment'!B:B)</f>
        <v>3.8</v>
      </c>
      <c r="J1118">
        <f>_xlfn.XLOOKUP(A1118,'Low Unemployment'!A:A,'Low Unemployment'!C:C)</f>
        <v>0</v>
      </c>
      <c r="K1118">
        <f>_xlfn.XLOOKUP(A1118,'Primary Care Physician'!A:A,'Primary Care Physician'!B:B)</f>
        <v>1283</v>
      </c>
      <c r="L1118">
        <f>_xlfn.XLOOKUP(A1118,'Primary Care Physician'!A:A,'Primary Care Physician'!C:C)</f>
        <v>1</v>
      </c>
      <c r="M1118">
        <f>IFERROR(_xlfn.XLOOKUP(C1118,RECAP!E:E,RECAP!F:F),0)</f>
        <v>0</v>
      </c>
      <c r="N1118">
        <f>IFERROR(_xlfn.XLOOKUP(Table3[[#This Row],[Full Tract]],'IN QCT'!A:A,'IN QCT'!B:B),0)</f>
        <v>0</v>
      </c>
    </row>
    <row r="1119" spans="1:14" x14ac:dyDescent="0.25">
      <c r="A1119" t="s">
        <v>2756</v>
      </c>
      <c r="B1119" t="s">
        <v>2331</v>
      </c>
      <c r="C1119">
        <v>18097390200</v>
      </c>
      <c r="D1119">
        <f t="shared" si="17"/>
        <v>3</v>
      </c>
      <c r="E1119" s="8">
        <f>_xlfn.XLOOKUP(C1119,'High Income'!G:G,'High Income'!C:C)</f>
        <v>104524</v>
      </c>
      <c r="F1119">
        <f>_xlfn.XLOOKUP(C1119,'High Income'!G:G,'High Income'!H:H)</f>
        <v>1</v>
      </c>
      <c r="G1119">
        <f>_xlfn.XLOOKUP(C1119,'Low Poverty'!G:G,'Low Poverty'!C:C)</f>
        <v>5.8</v>
      </c>
      <c r="H1119">
        <f>_xlfn.XLOOKUP(C1119,'Low Poverty'!G:G,'Low Poverty'!H:H)</f>
        <v>1</v>
      </c>
      <c r="I1119">
        <f>_xlfn.XLOOKUP(A:A,'Low Unemployment'!A:A,'Low Unemployment'!B:B)</f>
        <v>3.8</v>
      </c>
      <c r="J1119">
        <f>_xlfn.XLOOKUP(A1119,'Low Unemployment'!A:A,'Low Unemployment'!C:C)</f>
        <v>0</v>
      </c>
      <c r="K1119">
        <f>_xlfn.XLOOKUP(A1119,'Primary Care Physician'!A:A,'Primary Care Physician'!B:B)</f>
        <v>1283</v>
      </c>
      <c r="L1119">
        <f>_xlfn.XLOOKUP(A1119,'Primary Care Physician'!A:A,'Primary Care Physician'!C:C)</f>
        <v>1</v>
      </c>
      <c r="M1119">
        <f>IFERROR(_xlfn.XLOOKUP(C1119,RECAP!E:E,RECAP!F:F),0)</f>
        <v>0</v>
      </c>
      <c r="N1119">
        <f>IFERROR(_xlfn.XLOOKUP(Table3[[#This Row],[Full Tract]],'IN QCT'!A:A,'IN QCT'!B:B),0)</f>
        <v>0</v>
      </c>
    </row>
    <row r="1120" spans="1:14" x14ac:dyDescent="0.25">
      <c r="A1120" t="s">
        <v>2756</v>
      </c>
      <c r="B1120" t="s">
        <v>2495</v>
      </c>
      <c r="C1120">
        <v>18097390300</v>
      </c>
      <c r="D1120">
        <f t="shared" si="17"/>
        <v>2</v>
      </c>
      <c r="E1120" s="8">
        <f>_xlfn.XLOOKUP(C1120,'High Income'!G:G,'High Income'!C:C)</f>
        <v>127578</v>
      </c>
      <c r="F1120">
        <f>_xlfn.XLOOKUP(C1120,'High Income'!G:G,'High Income'!H:H)</f>
        <v>1</v>
      </c>
      <c r="G1120">
        <f>_xlfn.XLOOKUP(C1120,'Low Poverty'!G:G,'Low Poverty'!C:C)</f>
        <v>9.6999999999999993</v>
      </c>
      <c r="H1120">
        <f>_xlfn.XLOOKUP(C1120,'Low Poverty'!G:G,'Low Poverty'!H:H)</f>
        <v>0</v>
      </c>
      <c r="I1120">
        <f>_xlfn.XLOOKUP(A:A,'Low Unemployment'!A:A,'Low Unemployment'!B:B)</f>
        <v>3.8</v>
      </c>
      <c r="J1120">
        <f>_xlfn.XLOOKUP(A1120,'Low Unemployment'!A:A,'Low Unemployment'!C:C)</f>
        <v>0</v>
      </c>
      <c r="K1120">
        <f>_xlfn.XLOOKUP(A1120,'Primary Care Physician'!A:A,'Primary Care Physician'!B:B)</f>
        <v>1283</v>
      </c>
      <c r="L1120">
        <f>_xlfn.XLOOKUP(A1120,'Primary Care Physician'!A:A,'Primary Care Physician'!C:C)</f>
        <v>1</v>
      </c>
      <c r="M1120">
        <f>IFERROR(_xlfn.XLOOKUP(C1120,RECAP!E:E,RECAP!F:F),0)</f>
        <v>0</v>
      </c>
      <c r="N1120">
        <f>IFERROR(_xlfn.XLOOKUP(Table3[[#This Row],[Full Tract]],'IN QCT'!A:A,'IN QCT'!B:B),0)</f>
        <v>0</v>
      </c>
    </row>
    <row r="1121" spans="1:14" x14ac:dyDescent="0.25">
      <c r="A1121" t="s">
        <v>2756</v>
      </c>
      <c r="B1121" t="s">
        <v>1919</v>
      </c>
      <c r="C1121">
        <v>18097390405</v>
      </c>
      <c r="D1121">
        <f t="shared" si="17"/>
        <v>2</v>
      </c>
      <c r="E1121" s="8">
        <f>_xlfn.XLOOKUP(C1121,'High Income'!G:G,'High Income'!C:C)</f>
        <v>82536</v>
      </c>
      <c r="F1121">
        <f>_xlfn.XLOOKUP(C1121,'High Income'!G:G,'High Income'!H:H)</f>
        <v>0</v>
      </c>
      <c r="G1121">
        <f>_xlfn.XLOOKUP(C1121,'Low Poverty'!G:G,'Low Poverty'!C:C)</f>
        <v>2.8</v>
      </c>
      <c r="H1121">
        <f>_xlfn.XLOOKUP(C1121,'Low Poverty'!G:G,'Low Poverty'!H:H)</f>
        <v>1</v>
      </c>
      <c r="I1121">
        <f>_xlfn.XLOOKUP(A:A,'Low Unemployment'!A:A,'Low Unemployment'!B:B)</f>
        <v>3.8</v>
      </c>
      <c r="J1121">
        <f>_xlfn.XLOOKUP(A1121,'Low Unemployment'!A:A,'Low Unemployment'!C:C)</f>
        <v>0</v>
      </c>
      <c r="K1121">
        <f>_xlfn.XLOOKUP(A1121,'Primary Care Physician'!A:A,'Primary Care Physician'!B:B)</f>
        <v>1283</v>
      </c>
      <c r="L1121">
        <f>_xlfn.XLOOKUP(A1121,'Primary Care Physician'!A:A,'Primary Care Physician'!C:C)</f>
        <v>1</v>
      </c>
      <c r="M1121">
        <f>IFERROR(_xlfn.XLOOKUP(C1121,RECAP!E:E,RECAP!F:F),0)</f>
        <v>0</v>
      </c>
      <c r="N1121">
        <f>IFERROR(_xlfn.XLOOKUP(Table3[[#This Row],[Full Tract]],'IN QCT'!A:A,'IN QCT'!B:B),0)</f>
        <v>0</v>
      </c>
    </row>
    <row r="1122" spans="1:14" x14ac:dyDescent="0.25">
      <c r="A1122" t="s">
        <v>2756</v>
      </c>
      <c r="B1122" t="s">
        <v>2459</v>
      </c>
      <c r="C1122">
        <v>18097390406</v>
      </c>
      <c r="D1122">
        <f t="shared" si="17"/>
        <v>3</v>
      </c>
      <c r="E1122" s="8">
        <f>_xlfn.XLOOKUP(C1122,'High Income'!G:G,'High Income'!C:C)</f>
        <v>122881</v>
      </c>
      <c r="F1122">
        <f>_xlfn.XLOOKUP(C1122,'High Income'!G:G,'High Income'!H:H)</f>
        <v>1</v>
      </c>
      <c r="G1122">
        <f>_xlfn.XLOOKUP(C1122,'Low Poverty'!G:G,'Low Poverty'!C:C)</f>
        <v>4.3</v>
      </c>
      <c r="H1122">
        <f>_xlfn.XLOOKUP(C1122,'Low Poverty'!G:G,'Low Poverty'!H:H)</f>
        <v>1</v>
      </c>
      <c r="I1122">
        <f>_xlfn.XLOOKUP(A:A,'Low Unemployment'!A:A,'Low Unemployment'!B:B)</f>
        <v>3.8</v>
      </c>
      <c r="J1122">
        <f>_xlfn.XLOOKUP(A1122,'Low Unemployment'!A:A,'Low Unemployment'!C:C)</f>
        <v>0</v>
      </c>
      <c r="K1122">
        <f>_xlfn.XLOOKUP(A1122,'Primary Care Physician'!A:A,'Primary Care Physician'!B:B)</f>
        <v>1283</v>
      </c>
      <c r="L1122">
        <f>_xlfn.XLOOKUP(A1122,'Primary Care Physician'!A:A,'Primary Care Physician'!C:C)</f>
        <v>1</v>
      </c>
      <c r="M1122">
        <f>IFERROR(_xlfn.XLOOKUP(C1122,RECAP!E:E,RECAP!F:F),0)</f>
        <v>0</v>
      </c>
      <c r="N1122">
        <f>IFERROR(_xlfn.XLOOKUP(Table3[[#This Row],[Full Tract]],'IN QCT'!A:A,'IN QCT'!B:B),0)</f>
        <v>0</v>
      </c>
    </row>
    <row r="1123" spans="1:14" x14ac:dyDescent="0.25">
      <c r="A1123" t="s">
        <v>2756</v>
      </c>
      <c r="B1123" t="s">
        <v>2529</v>
      </c>
      <c r="C1123">
        <v>18097390407</v>
      </c>
      <c r="D1123">
        <f t="shared" si="17"/>
        <v>2</v>
      </c>
      <c r="E1123" s="8">
        <f>_xlfn.XLOOKUP(C1123,'High Income'!G:G,'High Income'!C:C)</f>
        <v>136507</v>
      </c>
      <c r="F1123">
        <f>_xlfn.XLOOKUP(C1123,'High Income'!G:G,'High Income'!H:H)</f>
        <v>1</v>
      </c>
      <c r="G1123">
        <f>_xlfn.XLOOKUP(C1123,'Low Poverty'!G:G,'Low Poverty'!C:C)</f>
        <v>7.8</v>
      </c>
      <c r="H1123">
        <f>_xlfn.XLOOKUP(C1123,'Low Poverty'!G:G,'Low Poverty'!H:H)</f>
        <v>0</v>
      </c>
      <c r="I1123">
        <f>_xlfn.XLOOKUP(A:A,'Low Unemployment'!A:A,'Low Unemployment'!B:B)</f>
        <v>3.8</v>
      </c>
      <c r="J1123">
        <f>_xlfn.XLOOKUP(A1123,'Low Unemployment'!A:A,'Low Unemployment'!C:C)</f>
        <v>0</v>
      </c>
      <c r="K1123">
        <f>_xlfn.XLOOKUP(A1123,'Primary Care Physician'!A:A,'Primary Care Physician'!B:B)</f>
        <v>1283</v>
      </c>
      <c r="L1123">
        <f>_xlfn.XLOOKUP(A1123,'Primary Care Physician'!A:A,'Primary Care Physician'!C:C)</f>
        <v>1</v>
      </c>
      <c r="M1123">
        <f>IFERROR(_xlfn.XLOOKUP(C1123,RECAP!E:E,RECAP!F:F),0)</f>
        <v>0</v>
      </c>
      <c r="N1123">
        <f>IFERROR(_xlfn.XLOOKUP(Table3[[#This Row],[Full Tract]],'IN QCT'!A:A,'IN QCT'!B:B),0)</f>
        <v>0</v>
      </c>
    </row>
    <row r="1124" spans="1:14" x14ac:dyDescent="0.25">
      <c r="A1124" t="s">
        <v>2756</v>
      </c>
      <c r="B1124" t="s">
        <v>2015</v>
      </c>
      <c r="C1124">
        <v>18097390408</v>
      </c>
      <c r="D1124">
        <f t="shared" si="17"/>
        <v>2</v>
      </c>
      <c r="E1124" s="8">
        <f>_xlfn.XLOOKUP(C1124,'High Income'!G:G,'High Income'!C:C)</f>
        <v>85274</v>
      </c>
      <c r="F1124">
        <f>_xlfn.XLOOKUP(C1124,'High Income'!G:G,'High Income'!H:H)</f>
        <v>1</v>
      </c>
      <c r="G1124">
        <f>_xlfn.XLOOKUP(C1124,'Low Poverty'!G:G,'Low Poverty'!C:C)</f>
        <v>8.6</v>
      </c>
      <c r="H1124">
        <f>_xlfn.XLOOKUP(C1124,'Low Poverty'!G:G,'Low Poverty'!H:H)</f>
        <v>0</v>
      </c>
      <c r="I1124">
        <f>_xlfn.XLOOKUP(A:A,'Low Unemployment'!A:A,'Low Unemployment'!B:B)</f>
        <v>3.8</v>
      </c>
      <c r="J1124">
        <f>_xlfn.XLOOKUP(A1124,'Low Unemployment'!A:A,'Low Unemployment'!C:C)</f>
        <v>0</v>
      </c>
      <c r="K1124">
        <f>_xlfn.XLOOKUP(A1124,'Primary Care Physician'!A:A,'Primary Care Physician'!B:B)</f>
        <v>1283</v>
      </c>
      <c r="L1124">
        <f>_xlfn.XLOOKUP(A1124,'Primary Care Physician'!A:A,'Primary Care Physician'!C:C)</f>
        <v>1</v>
      </c>
      <c r="M1124">
        <f>IFERROR(_xlfn.XLOOKUP(C1124,RECAP!E:E,RECAP!F:F),0)</f>
        <v>0</v>
      </c>
      <c r="N1124">
        <f>IFERROR(_xlfn.XLOOKUP(Table3[[#This Row],[Full Tract]],'IN QCT'!A:A,'IN QCT'!B:B),0)</f>
        <v>0</v>
      </c>
    </row>
    <row r="1125" spans="1:14" x14ac:dyDescent="0.25">
      <c r="A1125" t="s">
        <v>2756</v>
      </c>
      <c r="B1125" t="s">
        <v>2257</v>
      </c>
      <c r="C1125">
        <v>18097390409</v>
      </c>
      <c r="D1125">
        <f t="shared" si="17"/>
        <v>3</v>
      </c>
      <c r="E1125" s="8">
        <f>_xlfn.XLOOKUP(C1125,'High Income'!G:G,'High Income'!C:C)</f>
        <v>97155</v>
      </c>
      <c r="F1125">
        <f>_xlfn.XLOOKUP(C1125,'High Income'!G:G,'High Income'!H:H)</f>
        <v>1</v>
      </c>
      <c r="G1125">
        <f>_xlfn.XLOOKUP(C1125,'Low Poverty'!G:G,'Low Poverty'!C:C)</f>
        <v>2.5</v>
      </c>
      <c r="H1125">
        <f>_xlfn.XLOOKUP(C1125,'Low Poverty'!G:G,'Low Poverty'!H:H)</f>
        <v>1</v>
      </c>
      <c r="I1125">
        <f>_xlfn.XLOOKUP(A:A,'Low Unemployment'!A:A,'Low Unemployment'!B:B)</f>
        <v>3.8</v>
      </c>
      <c r="J1125">
        <f>_xlfn.XLOOKUP(A1125,'Low Unemployment'!A:A,'Low Unemployment'!C:C)</f>
        <v>0</v>
      </c>
      <c r="K1125">
        <f>_xlfn.XLOOKUP(A1125,'Primary Care Physician'!A:A,'Primary Care Physician'!B:B)</f>
        <v>1283</v>
      </c>
      <c r="L1125">
        <f>_xlfn.XLOOKUP(A1125,'Primary Care Physician'!A:A,'Primary Care Physician'!C:C)</f>
        <v>1</v>
      </c>
      <c r="M1125">
        <f>IFERROR(_xlfn.XLOOKUP(C1125,RECAP!E:E,RECAP!F:F),0)</f>
        <v>0</v>
      </c>
      <c r="N1125">
        <f>IFERROR(_xlfn.XLOOKUP(Table3[[#This Row],[Full Tract]],'IN QCT'!A:A,'IN QCT'!B:B),0)</f>
        <v>0</v>
      </c>
    </row>
    <row r="1126" spans="1:14" x14ac:dyDescent="0.25">
      <c r="A1126" t="s">
        <v>2756</v>
      </c>
      <c r="B1126" t="s">
        <v>2371</v>
      </c>
      <c r="C1126">
        <v>18097390410</v>
      </c>
      <c r="D1126">
        <f t="shared" si="17"/>
        <v>3</v>
      </c>
      <c r="E1126" s="8">
        <f>_xlfn.XLOOKUP(C1126,'High Income'!G:G,'High Income'!C:C)</f>
        <v>109750</v>
      </c>
      <c r="F1126">
        <f>_xlfn.XLOOKUP(C1126,'High Income'!G:G,'High Income'!H:H)</f>
        <v>1</v>
      </c>
      <c r="G1126">
        <f>_xlfn.XLOOKUP(C1126,'Low Poverty'!G:G,'Low Poverty'!C:C)</f>
        <v>1.6</v>
      </c>
      <c r="H1126">
        <f>_xlfn.XLOOKUP(C1126,'Low Poverty'!G:G,'Low Poverty'!H:H)</f>
        <v>1</v>
      </c>
      <c r="I1126">
        <f>_xlfn.XLOOKUP(A:A,'Low Unemployment'!A:A,'Low Unemployment'!B:B)</f>
        <v>3.8</v>
      </c>
      <c r="J1126">
        <f>_xlfn.XLOOKUP(A1126,'Low Unemployment'!A:A,'Low Unemployment'!C:C)</f>
        <v>0</v>
      </c>
      <c r="K1126">
        <f>_xlfn.XLOOKUP(A1126,'Primary Care Physician'!A:A,'Primary Care Physician'!B:B)</f>
        <v>1283</v>
      </c>
      <c r="L1126">
        <f>_xlfn.XLOOKUP(A1126,'Primary Care Physician'!A:A,'Primary Care Physician'!C:C)</f>
        <v>1</v>
      </c>
      <c r="M1126">
        <f>IFERROR(_xlfn.XLOOKUP(C1126,RECAP!E:E,RECAP!F:F),0)</f>
        <v>0</v>
      </c>
      <c r="N1126">
        <f>IFERROR(_xlfn.XLOOKUP(Table3[[#This Row],[Full Tract]],'IN QCT'!A:A,'IN QCT'!B:B),0)</f>
        <v>0</v>
      </c>
    </row>
    <row r="1127" spans="1:14" x14ac:dyDescent="0.25">
      <c r="A1127" t="s">
        <v>2756</v>
      </c>
      <c r="B1127" t="s">
        <v>1107</v>
      </c>
      <c r="C1127">
        <v>18097390411</v>
      </c>
      <c r="D1127">
        <f t="shared" si="17"/>
        <v>1</v>
      </c>
      <c r="E1127" s="8">
        <f>_xlfn.XLOOKUP(C1127,'High Income'!G:G,'High Income'!C:C)</f>
        <v>60750</v>
      </c>
      <c r="F1127">
        <f>_xlfn.XLOOKUP(C1127,'High Income'!G:G,'High Income'!H:H)</f>
        <v>0</v>
      </c>
      <c r="G1127">
        <f>_xlfn.XLOOKUP(C1127,'Low Poverty'!G:G,'Low Poverty'!C:C)</f>
        <v>16.5</v>
      </c>
      <c r="H1127">
        <f>_xlfn.XLOOKUP(C1127,'Low Poverty'!G:G,'Low Poverty'!H:H)</f>
        <v>0</v>
      </c>
      <c r="I1127">
        <f>_xlfn.XLOOKUP(A:A,'Low Unemployment'!A:A,'Low Unemployment'!B:B)</f>
        <v>3.8</v>
      </c>
      <c r="J1127">
        <f>_xlfn.XLOOKUP(A1127,'Low Unemployment'!A:A,'Low Unemployment'!C:C)</f>
        <v>0</v>
      </c>
      <c r="K1127">
        <f>_xlfn.XLOOKUP(A1127,'Primary Care Physician'!A:A,'Primary Care Physician'!B:B)</f>
        <v>1283</v>
      </c>
      <c r="L1127">
        <f>_xlfn.XLOOKUP(A1127,'Primary Care Physician'!A:A,'Primary Care Physician'!C:C)</f>
        <v>1</v>
      </c>
      <c r="M1127">
        <f>IFERROR(_xlfn.XLOOKUP(C1127,RECAP!E:E,RECAP!F:F),0)</f>
        <v>0</v>
      </c>
      <c r="N1127">
        <f>IFERROR(_xlfn.XLOOKUP(Table3[[#This Row],[Full Tract]],'IN QCT'!A:A,'IN QCT'!B:B),0)</f>
        <v>0</v>
      </c>
    </row>
    <row r="1128" spans="1:14" x14ac:dyDescent="0.25">
      <c r="A1128" t="s">
        <v>2756</v>
      </c>
      <c r="B1128" t="s">
        <v>707</v>
      </c>
      <c r="C1128">
        <v>18097390500</v>
      </c>
      <c r="D1128">
        <f t="shared" si="17"/>
        <v>0</v>
      </c>
      <c r="E1128" s="8">
        <f>_xlfn.XLOOKUP(C1128,'High Income'!G:G,'High Income'!C:C)</f>
        <v>50763</v>
      </c>
      <c r="F1128">
        <f>_xlfn.XLOOKUP(C1128,'High Income'!G:G,'High Income'!H:H)</f>
        <v>0</v>
      </c>
      <c r="G1128">
        <f>_xlfn.XLOOKUP(C1128,'Low Poverty'!G:G,'Low Poverty'!C:C)</f>
        <v>22.4</v>
      </c>
      <c r="H1128">
        <f>_xlfn.XLOOKUP(C1128,'Low Poverty'!G:G,'Low Poverty'!H:H)</f>
        <v>0</v>
      </c>
      <c r="I1128">
        <f>_xlfn.XLOOKUP(A:A,'Low Unemployment'!A:A,'Low Unemployment'!B:B)</f>
        <v>3.8</v>
      </c>
      <c r="J1128">
        <f>_xlfn.XLOOKUP(A1128,'Low Unemployment'!A:A,'Low Unemployment'!C:C)</f>
        <v>0</v>
      </c>
      <c r="K1128">
        <f>_xlfn.XLOOKUP(A1128,'Primary Care Physician'!A:A,'Primary Care Physician'!B:B)</f>
        <v>1283</v>
      </c>
      <c r="L1128">
        <f>_xlfn.XLOOKUP(A1128,'Primary Care Physician'!A:A,'Primary Care Physician'!C:C)</f>
        <v>1</v>
      </c>
      <c r="M1128">
        <f>IFERROR(_xlfn.XLOOKUP(C1128,RECAP!E:E,RECAP!F:F),0)</f>
        <v>-1</v>
      </c>
      <c r="N1128">
        <f>IFERROR(_xlfn.XLOOKUP(Table3[[#This Row],[Full Tract]],'IN QCT'!A:A,'IN QCT'!B:B),0)</f>
        <v>1</v>
      </c>
    </row>
    <row r="1129" spans="1:14" x14ac:dyDescent="0.25">
      <c r="A1129" t="s">
        <v>2756</v>
      </c>
      <c r="B1129" t="s">
        <v>1291</v>
      </c>
      <c r="C1129">
        <v>18097390601</v>
      </c>
      <c r="D1129">
        <f t="shared" si="17"/>
        <v>1</v>
      </c>
      <c r="E1129" s="8">
        <f>_xlfn.XLOOKUP(C1129,'High Income'!G:G,'High Income'!C:C)</f>
        <v>65607</v>
      </c>
      <c r="F1129">
        <f>_xlfn.XLOOKUP(C1129,'High Income'!G:G,'High Income'!H:H)</f>
        <v>0</v>
      </c>
      <c r="G1129">
        <f>_xlfn.XLOOKUP(C1129,'Low Poverty'!G:G,'Low Poverty'!C:C)</f>
        <v>15.7</v>
      </c>
      <c r="H1129">
        <f>_xlfn.XLOOKUP(C1129,'Low Poverty'!G:G,'Low Poverty'!H:H)</f>
        <v>0</v>
      </c>
      <c r="I1129">
        <f>_xlfn.XLOOKUP(A:A,'Low Unemployment'!A:A,'Low Unemployment'!B:B)</f>
        <v>3.8</v>
      </c>
      <c r="J1129">
        <f>_xlfn.XLOOKUP(A1129,'Low Unemployment'!A:A,'Low Unemployment'!C:C)</f>
        <v>0</v>
      </c>
      <c r="K1129">
        <f>_xlfn.XLOOKUP(A1129,'Primary Care Physician'!A:A,'Primary Care Physician'!B:B)</f>
        <v>1283</v>
      </c>
      <c r="L1129">
        <f>_xlfn.XLOOKUP(A1129,'Primary Care Physician'!A:A,'Primary Care Physician'!C:C)</f>
        <v>1</v>
      </c>
      <c r="M1129">
        <f>IFERROR(_xlfn.XLOOKUP(C1129,RECAP!E:E,RECAP!F:F),0)</f>
        <v>0</v>
      </c>
      <c r="N1129">
        <f>IFERROR(_xlfn.XLOOKUP(Table3[[#This Row],[Full Tract]],'IN QCT'!A:A,'IN QCT'!B:B),0)</f>
        <v>0</v>
      </c>
    </row>
    <row r="1130" spans="1:14" x14ac:dyDescent="0.25">
      <c r="A1130" t="s">
        <v>2756</v>
      </c>
      <c r="B1130" t="s">
        <v>989</v>
      </c>
      <c r="C1130">
        <v>18097390602</v>
      </c>
      <c r="D1130">
        <f t="shared" si="17"/>
        <v>2</v>
      </c>
      <c r="E1130" s="8">
        <f>_xlfn.XLOOKUP(C1130,'High Income'!G:G,'High Income'!C:C)</f>
        <v>57137</v>
      </c>
      <c r="F1130">
        <f>_xlfn.XLOOKUP(C1130,'High Income'!G:G,'High Income'!H:H)</f>
        <v>0</v>
      </c>
      <c r="G1130">
        <f>_xlfn.XLOOKUP(C1130,'Low Poverty'!G:G,'Low Poverty'!C:C)</f>
        <v>5.0999999999999996</v>
      </c>
      <c r="H1130">
        <f>_xlfn.XLOOKUP(C1130,'Low Poverty'!G:G,'Low Poverty'!H:H)</f>
        <v>1</v>
      </c>
      <c r="I1130">
        <f>_xlfn.XLOOKUP(A:A,'Low Unemployment'!A:A,'Low Unemployment'!B:B)</f>
        <v>3.8</v>
      </c>
      <c r="J1130">
        <f>_xlfn.XLOOKUP(A1130,'Low Unemployment'!A:A,'Low Unemployment'!C:C)</f>
        <v>0</v>
      </c>
      <c r="K1130">
        <f>_xlfn.XLOOKUP(A1130,'Primary Care Physician'!A:A,'Primary Care Physician'!B:B)</f>
        <v>1283</v>
      </c>
      <c r="L1130">
        <f>_xlfn.XLOOKUP(A1130,'Primary Care Physician'!A:A,'Primary Care Physician'!C:C)</f>
        <v>1</v>
      </c>
      <c r="M1130">
        <f>IFERROR(_xlfn.XLOOKUP(C1130,RECAP!E:E,RECAP!F:F),0)</f>
        <v>0</v>
      </c>
      <c r="N1130">
        <f>IFERROR(_xlfn.XLOOKUP(Table3[[#This Row],[Full Tract]],'IN QCT'!A:A,'IN QCT'!B:B),0)</f>
        <v>0</v>
      </c>
    </row>
    <row r="1131" spans="1:14" x14ac:dyDescent="0.25">
      <c r="A1131" t="s">
        <v>2756</v>
      </c>
      <c r="B1131" t="s">
        <v>1051</v>
      </c>
      <c r="C1131">
        <v>18097390700</v>
      </c>
      <c r="D1131">
        <f t="shared" si="17"/>
        <v>1</v>
      </c>
      <c r="E1131" s="8">
        <f>_xlfn.XLOOKUP(C1131,'High Income'!G:G,'High Income'!C:C)</f>
        <v>58710</v>
      </c>
      <c r="F1131">
        <f>_xlfn.XLOOKUP(C1131,'High Income'!G:G,'High Income'!H:H)</f>
        <v>0</v>
      </c>
      <c r="G1131">
        <f>_xlfn.XLOOKUP(C1131,'Low Poverty'!G:G,'Low Poverty'!C:C)</f>
        <v>6.6</v>
      </c>
      <c r="H1131">
        <f>_xlfn.XLOOKUP(C1131,'Low Poverty'!G:G,'Low Poverty'!H:H)</f>
        <v>0</v>
      </c>
      <c r="I1131">
        <f>_xlfn.XLOOKUP(A:A,'Low Unemployment'!A:A,'Low Unemployment'!B:B)</f>
        <v>3.8</v>
      </c>
      <c r="J1131">
        <f>_xlfn.XLOOKUP(A1131,'Low Unemployment'!A:A,'Low Unemployment'!C:C)</f>
        <v>0</v>
      </c>
      <c r="K1131">
        <f>_xlfn.XLOOKUP(A1131,'Primary Care Physician'!A:A,'Primary Care Physician'!B:B)</f>
        <v>1283</v>
      </c>
      <c r="L1131">
        <f>_xlfn.XLOOKUP(A1131,'Primary Care Physician'!A:A,'Primary Care Physician'!C:C)</f>
        <v>1</v>
      </c>
      <c r="M1131">
        <f>IFERROR(_xlfn.XLOOKUP(C1131,RECAP!E:E,RECAP!F:F),0)</f>
        <v>0</v>
      </c>
      <c r="N1131">
        <f>IFERROR(_xlfn.XLOOKUP(Table3[[#This Row],[Full Tract]],'IN QCT'!A:A,'IN QCT'!B:B),0)</f>
        <v>0</v>
      </c>
    </row>
    <row r="1132" spans="1:14" x14ac:dyDescent="0.25">
      <c r="A1132" t="s">
        <v>2756</v>
      </c>
      <c r="B1132" t="s">
        <v>31</v>
      </c>
      <c r="C1132">
        <v>18097390801</v>
      </c>
      <c r="D1132">
        <f t="shared" si="17"/>
        <v>1</v>
      </c>
      <c r="E1132" s="8">
        <f>_xlfn.XLOOKUP(C1132,'High Income'!G:G,'High Income'!C:C)</f>
        <v>0</v>
      </c>
      <c r="F1132">
        <f>_xlfn.XLOOKUP(C1132,'High Income'!G:G,'High Income'!H:H)</f>
        <v>0</v>
      </c>
      <c r="G1132">
        <f>_xlfn.XLOOKUP(C1132,'Low Poverty'!G:G,'Low Poverty'!C:C)</f>
        <v>0</v>
      </c>
      <c r="H1132">
        <f>_xlfn.XLOOKUP(C1132,'Low Poverty'!G:G,'Low Poverty'!H:H)</f>
        <v>0</v>
      </c>
      <c r="I1132">
        <f>_xlfn.XLOOKUP(A:A,'Low Unemployment'!A:A,'Low Unemployment'!B:B)</f>
        <v>3.8</v>
      </c>
      <c r="J1132">
        <f>_xlfn.XLOOKUP(A1132,'Low Unemployment'!A:A,'Low Unemployment'!C:C)</f>
        <v>0</v>
      </c>
      <c r="K1132">
        <f>_xlfn.XLOOKUP(A1132,'Primary Care Physician'!A:A,'Primary Care Physician'!B:B)</f>
        <v>1283</v>
      </c>
      <c r="L1132">
        <f>_xlfn.XLOOKUP(A1132,'Primary Care Physician'!A:A,'Primary Care Physician'!C:C)</f>
        <v>1</v>
      </c>
      <c r="M1132">
        <f>IFERROR(_xlfn.XLOOKUP(C1132,RECAP!E:E,RECAP!F:F),0)</f>
        <v>0</v>
      </c>
      <c r="N1132">
        <f>IFERROR(_xlfn.XLOOKUP(Table3[[#This Row],[Full Tract]],'IN QCT'!A:A,'IN QCT'!B:B),0)</f>
        <v>0</v>
      </c>
    </row>
    <row r="1133" spans="1:14" x14ac:dyDescent="0.25">
      <c r="A1133" t="s">
        <v>2756</v>
      </c>
      <c r="B1133" t="s">
        <v>1609</v>
      </c>
      <c r="C1133">
        <v>18097390802</v>
      </c>
      <c r="D1133">
        <f t="shared" si="17"/>
        <v>1</v>
      </c>
      <c r="E1133" s="8">
        <f>_xlfn.XLOOKUP(C1133,'High Income'!G:G,'High Income'!C:C)</f>
        <v>73500</v>
      </c>
      <c r="F1133">
        <f>_xlfn.XLOOKUP(C1133,'High Income'!G:G,'High Income'!H:H)</f>
        <v>0</v>
      </c>
      <c r="G1133">
        <f>_xlfn.XLOOKUP(C1133,'Low Poverty'!G:G,'Low Poverty'!C:C)</f>
        <v>13</v>
      </c>
      <c r="H1133">
        <f>_xlfn.XLOOKUP(C1133,'Low Poverty'!G:G,'Low Poverty'!H:H)</f>
        <v>0</v>
      </c>
      <c r="I1133">
        <f>_xlfn.XLOOKUP(A:A,'Low Unemployment'!A:A,'Low Unemployment'!B:B)</f>
        <v>3.8</v>
      </c>
      <c r="J1133">
        <f>_xlfn.XLOOKUP(A1133,'Low Unemployment'!A:A,'Low Unemployment'!C:C)</f>
        <v>0</v>
      </c>
      <c r="K1133">
        <f>_xlfn.XLOOKUP(A1133,'Primary Care Physician'!A:A,'Primary Care Physician'!B:B)</f>
        <v>1283</v>
      </c>
      <c r="L1133">
        <f>_xlfn.XLOOKUP(A1133,'Primary Care Physician'!A:A,'Primary Care Physician'!C:C)</f>
        <v>1</v>
      </c>
      <c r="M1133">
        <f>IFERROR(_xlfn.XLOOKUP(C1133,RECAP!E:E,RECAP!F:F),0)</f>
        <v>0</v>
      </c>
      <c r="N1133">
        <f>IFERROR(_xlfn.XLOOKUP(Table3[[#This Row],[Full Tract]],'IN QCT'!A:A,'IN QCT'!B:B),0)</f>
        <v>0</v>
      </c>
    </row>
    <row r="1134" spans="1:14" x14ac:dyDescent="0.25">
      <c r="A1134" t="s">
        <v>2756</v>
      </c>
      <c r="B1134" t="s">
        <v>1823</v>
      </c>
      <c r="C1134">
        <v>18097390900</v>
      </c>
      <c r="D1134">
        <f t="shared" si="17"/>
        <v>1</v>
      </c>
      <c r="E1134" s="8">
        <f>_xlfn.XLOOKUP(C1134,'High Income'!G:G,'High Income'!C:C)</f>
        <v>80250</v>
      </c>
      <c r="F1134">
        <f>_xlfn.XLOOKUP(C1134,'High Income'!G:G,'High Income'!H:H)</f>
        <v>0</v>
      </c>
      <c r="G1134">
        <f>_xlfn.XLOOKUP(C1134,'Low Poverty'!G:G,'Low Poverty'!C:C)</f>
        <v>19.2</v>
      </c>
      <c r="H1134">
        <f>_xlfn.XLOOKUP(C1134,'Low Poverty'!G:G,'Low Poverty'!H:H)</f>
        <v>0</v>
      </c>
      <c r="I1134">
        <f>_xlfn.XLOOKUP(A:A,'Low Unemployment'!A:A,'Low Unemployment'!B:B)</f>
        <v>3.8</v>
      </c>
      <c r="J1134">
        <f>_xlfn.XLOOKUP(A1134,'Low Unemployment'!A:A,'Low Unemployment'!C:C)</f>
        <v>0</v>
      </c>
      <c r="K1134">
        <f>_xlfn.XLOOKUP(A1134,'Primary Care Physician'!A:A,'Primary Care Physician'!B:B)</f>
        <v>1283</v>
      </c>
      <c r="L1134">
        <f>_xlfn.XLOOKUP(A1134,'Primary Care Physician'!A:A,'Primary Care Physician'!C:C)</f>
        <v>1</v>
      </c>
      <c r="M1134">
        <f>IFERROR(_xlfn.XLOOKUP(C1134,RECAP!E:E,RECAP!F:F),0)</f>
        <v>0</v>
      </c>
      <c r="N1134">
        <f>IFERROR(_xlfn.XLOOKUP(Table3[[#This Row],[Full Tract]],'IN QCT'!A:A,'IN QCT'!B:B),0)</f>
        <v>0</v>
      </c>
    </row>
    <row r="1135" spans="1:14" x14ac:dyDescent="0.25">
      <c r="A1135" t="s">
        <v>2756</v>
      </c>
      <c r="B1135" t="s">
        <v>881</v>
      </c>
      <c r="C1135">
        <v>18097391001</v>
      </c>
      <c r="D1135">
        <f t="shared" si="17"/>
        <v>1</v>
      </c>
      <c r="E1135" s="8">
        <f>_xlfn.XLOOKUP(C1135,'High Income'!G:G,'High Income'!C:C)</f>
        <v>54605</v>
      </c>
      <c r="F1135">
        <f>_xlfn.XLOOKUP(C1135,'High Income'!G:G,'High Income'!H:H)</f>
        <v>0</v>
      </c>
      <c r="G1135">
        <f>_xlfn.XLOOKUP(C1135,'Low Poverty'!G:G,'Low Poverty'!C:C)</f>
        <v>43.6</v>
      </c>
      <c r="H1135">
        <f>_xlfn.XLOOKUP(C1135,'Low Poverty'!G:G,'Low Poverty'!H:H)</f>
        <v>0</v>
      </c>
      <c r="I1135">
        <f>_xlfn.XLOOKUP(A:A,'Low Unemployment'!A:A,'Low Unemployment'!B:B)</f>
        <v>3.8</v>
      </c>
      <c r="J1135">
        <f>_xlfn.XLOOKUP(A1135,'Low Unemployment'!A:A,'Low Unemployment'!C:C)</f>
        <v>0</v>
      </c>
      <c r="K1135">
        <f>_xlfn.XLOOKUP(A1135,'Primary Care Physician'!A:A,'Primary Care Physician'!B:B)</f>
        <v>1283</v>
      </c>
      <c r="L1135">
        <f>_xlfn.XLOOKUP(A1135,'Primary Care Physician'!A:A,'Primary Care Physician'!C:C)</f>
        <v>1</v>
      </c>
      <c r="M1135">
        <f>IFERROR(_xlfn.XLOOKUP(C1135,RECAP!E:E,RECAP!F:F),0)</f>
        <v>0</v>
      </c>
      <c r="N1135">
        <f>IFERROR(_xlfn.XLOOKUP(Table3[[#This Row],[Full Tract]],'IN QCT'!A:A,'IN QCT'!B:B),0)</f>
        <v>0</v>
      </c>
    </row>
    <row r="1136" spans="1:14" x14ac:dyDescent="0.25">
      <c r="A1136" t="s">
        <v>2756</v>
      </c>
      <c r="B1136" t="s">
        <v>2263</v>
      </c>
      <c r="C1136">
        <v>18097391002</v>
      </c>
      <c r="D1136">
        <f t="shared" si="17"/>
        <v>2</v>
      </c>
      <c r="E1136" s="8">
        <f>_xlfn.XLOOKUP(C1136,'High Income'!G:G,'High Income'!C:C)</f>
        <v>97446</v>
      </c>
      <c r="F1136">
        <f>_xlfn.XLOOKUP(C1136,'High Income'!G:G,'High Income'!H:H)</f>
        <v>1</v>
      </c>
      <c r="G1136">
        <f>_xlfn.XLOOKUP(C1136,'Low Poverty'!G:G,'Low Poverty'!C:C)</f>
        <v>19.8</v>
      </c>
      <c r="H1136">
        <f>_xlfn.XLOOKUP(C1136,'Low Poverty'!G:G,'Low Poverty'!H:H)</f>
        <v>0</v>
      </c>
      <c r="I1136">
        <f>_xlfn.XLOOKUP(A:A,'Low Unemployment'!A:A,'Low Unemployment'!B:B)</f>
        <v>3.8</v>
      </c>
      <c r="J1136">
        <f>_xlfn.XLOOKUP(A1136,'Low Unemployment'!A:A,'Low Unemployment'!C:C)</f>
        <v>0</v>
      </c>
      <c r="K1136">
        <f>_xlfn.XLOOKUP(A1136,'Primary Care Physician'!A:A,'Primary Care Physician'!B:B)</f>
        <v>1283</v>
      </c>
      <c r="L1136">
        <f>_xlfn.XLOOKUP(A1136,'Primary Care Physician'!A:A,'Primary Care Physician'!C:C)</f>
        <v>1</v>
      </c>
      <c r="M1136">
        <f>IFERROR(_xlfn.XLOOKUP(C1136,RECAP!E:E,RECAP!F:F),0)</f>
        <v>0</v>
      </c>
      <c r="N1136">
        <f>IFERROR(_xlfn.XLOOKUP(Table3[[#This Row],[Full Tract]],'IN QCT'!A:A,'IN QCT'!B:B),0)</f>
        <v>0</v>
      </c>
    </row>
    <row r="1137" spans="1:14" x14ac:dyDescent="0.25">
      <c r="A1137" t="s">
        <v>2757</v>
      </c>
      <c r="B1137" t="s">
        <v>927</v>
      </c>
      <c r="C1137">
        <v>18099020101</v>
      </c>
      <c r="D1137">
        <f t="shared" si="17"/>
        <v>2</v>
      </c>
      <c r="E1137" s="8">
        <f>_xlfn.XLOOKUP(C1137,'High Income'!G:G,'High Income'!C:C)</f>
        <v>55648</v>
      </c>
      <c r="F1137">
        <f>_xlfn.XLOOKUP(C1137,'High Income'!G:G,'High Income'!H:H)</f>
        <v>0</v>
      </c>
      <c r="G1137">
        <f>_xlfn.XLOOKUP(C1137,'Low Poverty'!G:G,'Low Poverty'!C:C)</f>
        <v>14.7</v>
      </c>
      <c r="H1137">
        <f>_xlfn.XLOOKUP(C1137,'Low Poverty'!G:G,'Low Poverty'!H:H)</f>
        <v>0</v>
      </c>
      <c r="I1137">
        <f>_xlfn.XLOOKUP(A:A,'Low Unemployment'!A:A,'Low Unemployment'!B:B)</f>
        <v>3.5</v>
      </c>
      <c r="J1137">
        <f>_xlfn.XLOOKUP(A1137,'Low Unemployment'!A:A,'Low Unemployment'!C:C)</f>
        <v>1</v>
      </c>
      <c r="K1137">
        <f>_xlfn.XLOOKUP(A1137,'Primary Care Physician'!A:A,'Primary Care Physician'!B:B)</f>
        <v>1922</v>
      </c>
      <c r="L1137">
        <f>_xlfn.XLOOKUP(A1137,'Primary Care Physician'!A:A,'Primary Care Physician'!C:C)</f>
        <v>1</v>
      </c>
      <c r="M1137">
        <f>IFERROR(_xlfn.XLOOKUP(C1137,RECAP!E:E,RECAP!F:F),0)</f>
        <v>0</v>
      </c>
      <c r="N1137">
        <f>IFERROR(_xlfn.XLOOKUP(Table3[[#This Row],[Full Tract]],'IN QCT'!A:A,'IN QCT'!B:B),0)</f>
        <v>0</v>
      </c>
    </row>
    <row r="1138" spans="1:14" x14ac:dyDescent="0.25">
      <c r="A1138" t="s">
        <v>2757</v>
      </c>
      <c r="B1138" t="s">
        <v>2183</v>
      </c>
      <c r="C1138">
        <v>18099020102</v>
      </c>
      <c r="D1138">
        <f t="shared" si="17"/>
        <v>4</v>
      </c>
      <c r="E1138" s="8">
        <f>_xlfn.XLOOKUP(C1138,'High Income'!G:G,'High Income'!C:C)</f>
        <v>93478</v>
      </c>
      <c r="F1138">
        <f>_xlfn.XLOOKUP(C1138,'High Income'!G:G,'High Income'!H:H)</f>
        <v>1</v>
      </c>
      <c r="G1138">
        <f>_xlfn.XLOOKUP(C1138,'Low Poverty'!G:G,'Low Poverty'!C:C)</f>
        <v>3.4</v>
      </c>
      <c r="H1138">
        <f>_xlfn.XLOOKUP(C1138,'Low Poverty'!G:G,'Low Poverty'!H:H)</f>
        <v>1</v>
      </c>
      <c r="I1138">
        <f>_xlfn.XLOOKUP(A:A,'Low Unemployment'!A:A,'Low Unemployment'!B:B)</f>
        <v>3.5</v>
      </c>
      <c r="J1138">
        <f>_xlfn.XLOOKUP(A1138,'Low Unemployment'!A:A,'Low Unemployment'!C:C)</f>
        <v>1</v>
      </c>
      <c r="K1138">
        <f>_xlfn.XLOOKUP(A1138,'Primary Care Physician'!A:A,'Primary Care Physician'!B:B)</f>
        <v>1922</v>
      </c>
      <c r="L1138">
        <f>_xlfn.XLOOKUP(A1138,'Primary Care Physician'!A:A,'Primary Care Physician'!C:C)</f>
        <v>1</v>
      </c>
      <c r="M1138">
        <f>IFERROR(_xlfn.XLOOKUP(C1138,RECAP!E:E,RECAP!F:F),0)</f>
        <v>0</v>
      </c>
      <c r="N1138">
        <f>IFERROR(_xlfn.XLOOKUP(Table3[[#This Row],[Full Tract]],'IN QCT'!A:A,'IN QCT'!B:B),0)</f>
        <v>0</v>
      </c>
    </row>
    <row r="1139" spans="1:14" x14ac:dyDescent="0.25">
      <c r="A1139" t="s">
        <v>2757</v>
      </c>
      <c r="B1139" t="s">
        <v>1403</v>
      </c>
      <c r="C1139">
        <v>18099020201</v>
      </c>
      <c r="D1139">
        <f t="shared" si="17"/>
        <v>2</v>
      </c>
      <c r="E1139" s="8">
        <f>_xlfn.XLOOKUP(C1139,'High Income'!G:G,'High Income'!C:C)</f>
        <v>68142</v>
      </c>
      <c r="F1139">
        <f>_xlfn.XLOOKUP(C1139,'High Income'!G:G,'High Income'!H:H)</f>
        <v>0</v>
      </c>
      <c r="G1139">
        <f>_xlfn.XLOOKUP(C1139,'Low Poverty'!G:G,'Low Poverty'!C:C)</f>
        <v>13.6</v>
      </c>
      <c r="H1139">
        <f>_xlfn.XLOOKUP(C1139,'Low Poverty'!G:G,'Low Poverty'!H:H)</f>
        <v>0</v>
      </c>
      <c r="I1139">
        <f>_xlfn.XLOOKUP(A:A,'Low Unemployment'!A:A,'Low Unemployment'!B:B)</f>
        <v>3.5</v>
      </c>
      <c r="J1139">
        <f>_xlfn.XLOOKUP(A1139,'Low Unemployment'!A:A,'Low Unemployment'!C:C)</f>
        <v>1</v>
      </c>
      <c r="K1139">
        <f>_xlfn.XLOOKUP(A1139,'Primary Care Physician'!A:A,'Primary Care Physician'!B:B)</f>
        <v>1922</v>
      </c>
      <c r="L1139">
        <f>_xlfn.XLOOKUP(A1139,'Primary Care Physician'!A:A,'Primary Care Physician'!C:C)</f>
        <v>1</v>
      </c>
      <c r="M1139">
        <f>IFERROR(_xlfn.XLOOKUP(C1139,RECAP!E:E,RECAP!F:F),0)</f>
        <v>0</v>
      </c>
      <c r="N1139">
        <f>IFERROR(_xlfn.XLOOKUP(Table3[[#This Row],[Full Tract]],'IN QCT'!A:A,'IN QCT'!B:B),0)</f>
        <v>0</v>
      </c>
    </row>
    <row r="1140" spans="1:14" x14ac:dyDescent="0.25">
      <c r="A1140" t="s">
        <v>2757</v>
      </c>
      <c r="B1140" t="s">
        <v>1603</v>
      </c>
      <c r="C1140">
        <v>18099020202</v>
      </c>
      <c r="D1140">
        <f t="shared" si="17"/>
        <v>3</v>
      </c>
      <c r="E1140" s="8">
        <f>_xlfn.XLOOKUP(C1140,'High Income'!G:G,'High Income'!C:C)</f>
        <v>73138</v>
      </c>
      <c r="F1140">
        <f>_xlfn.XLOOKUP(C1140,'High Income'!G:G,'High Income'!H:H)</f>
        <v>0</v>
      </c>
      <c r="G1140">
        <f>_xlfn.XLOOKUP(C1140,'Low Poverty'!G:G,'Low Poverty'!C:C)</f>
        <v>5.3</v>
      </c>
      <c r="H1140">
        <f>_xlfn.XLOOKUP(C1140,'Low Poverty'!G:G,'Low Poverty'!H:H)</f>
        <v>1</v>
      </c>
      <c r="I1140">
        <f>_xlfn.XLOOKUP(A:A,'Low Unemployment'!A:A,'Low Unemployment'!B:B)</f>
        <v>3.5</v>
      </c>
      <c r="J1140">
        <f>_xlfn.XLOOKUP(A1140,'Low Unemployment'!A:A,'Low Unemployment'!C:C)</f>
        <v>1</v>
      </c>
      <c r="K1140">
        <f>_xlfn.XLOOKUP(A1140,'Primary Care Physician'!A:A,'Primary Care Physician'!B:B)</f>
        <v>1922</v>
      </c>
      <c r="L1140">
        <f>_xlfn.XLOOKUP(A1140,'Primary Care Physician'!A:A,'Primary Care Physician'!C:C)</f>
        <v>1</v>
      </c>
      <c r="M1140">
        <f>IFERROR(_xlfn.XLOOKUP(C1140,RECAP!E:E,RECAP!F:F),0)</f>
        <v>0</v>
      </c>
      <c r="N1140">
        <f>IFERROR(_xlfn.XLOOKUP(Table3[[#This Row],[Full Tract]],'IN QCT'!A:A,'IN QCT'!B:B),0)</f>
        <v>0</v>
      </c>
    </row>
    <row r="1141" spans="1:14" x14ac:dyDescent="0.25">
      <c r="A1141" t="s">
        <v>2757</v>
      </c>
      <c r="B1141" t="s">
        <v>2001</v>
      </c>
      <c r="C1141">
        <v>18099020301</v>
      </c>
      <c r="D1141">
        <f t="shared" si="17"/>
        <v>3</v>
      </c>
      <c r="E1141" s="8">
        <f>_xlfn.XLOOKUP(C1141,'High Income'!G:G,'High Income'!C:C)</f>
        <v>84760</v>
      </c>
      <c r="F1141">
        <f>_xlfn.XLOOKUP(C1141,'High Income'!G:G,'High Income'!H:H)</f>
        <v>1</v>
      </c>
      <c r="G1141">
        <f>_xlfn.XLOOKUP(C1141,'Low Poverty'!G:G,'Low Poverty'!C:C)</f>
        <v>10.4</v>
      </c>
      <c r="H1141">
        <f>_xlfn.XLOOKUP(C1141,'Low Poverty'!G:G,'Low Poverty'!H:H)</f>
        <v>0</v>
      </c>
      <c r="I1141">
        <f>_xlfn.XLOOKUP(A:A,'Low Unemployment'!A:A,'Low Unemployment'!B:B)</f>
        <v>3.5</v>
      </c>
      <c r="J1141">
        <f>_xlfn.XLOOKUP(A1141,'Low Unemployment'!A:A,'Low Unemployment'!C:C)</f>
        <v>1</v>
      </c>
      <c r="K1141">
        <f>_xlfn.XLOOKUP(A1141,'Primary Care Physician'!A:A,'Primary Care Physician'!B:B)</f>
        <v>1922</v>
      </c>
      <c r="L1141">
        <f>_xlfn.XLOOKUP(A1141,'Primary Care Physician'!A:A,'Primary Care Physician'!C:C)</f>
        <v>1</v>
      </c>
      <c r="M1141">
        <f>IFERROR(_xlfn.XLOOKUP(C1141,RECAP!E:E,RECAP!F:F),0)</f>
        <v>0</v>
      </c>
      <c r="N1141">
        <f>IFERROR(_xlfn.XLOOKUP(Table3[[#This Row],[Full Tract]],'IN QCT'!A:A,'IN QCT'!B:B),0)</f>
        <v>0</v>
      </c>
    </row>
    <row r="1142" spans="1:14" x14ac:dyDescent="0.25">
      <c r="A1142" t="s">
        <v>2757</v>
      </c>
      <c r="B1142" t="s">
        <v>1091</v>
      </c>
      <c r="C1142">
        <v>18099020302</v>
      </c>
      <c r="D1142">
        <f t="shared" si="17"/>
        <v>2</v>
      </c>
      <c r="E1142" s="8">
        <f>_xlfn.XLOOKUP(C1142,'High Income'!G:G,'High Income'!C:C)</f>
        <v>60000</v>
      </c>
      <c r="F1142">
        <f>_xlfn.XLOOKUP(C1142,'High Income'!G:G,'High Income'!H:H)</f>
        <v>0</v>
      </c>
      <c r="G1142">
        <f>_xlfn.XLOOKUP(C1142,'Low Poverty'!G:G,'Low Poverty'!C:C)</f>
        <v>15.3</v>
      </c>
      <c r="H1142">
        <f>_xlfn.XLOOKUP(C1142,'Low Poverty'!G:G,'Low Poverty'!H:H)</f>
        <v>0</v>
      </c>
      <c r="I1142">
        <f>_xlfn.XLOOKUP(A:A,'Low Unemployment'!A:A,'Low Unemployment'!B:B)</f>
        <v>3.5</v>
      </c>
      <c r="J1142">
        <f>_xlfn.XLOOKUP(A1142,'Low Unemployment'!A:A,'Low Unemployment'!C:C)</f>
        <v>1</v>
      </c>
      <c r="K1142">
        <f>_xlfn.XLOOKUP(A1142,'Primary Care Physician'!A:A,'Primary Care Physician'!B:B)</f>
        <v>1922</v>
      </c>
      <c r="L1142">
        <f>_xlfn.XLOOKUP(A1142,'Primary Care Physician'!A:A,'Primary Care Physician'!C:C)</f>
        <v>1</v>
      </c>
      <c r="M1142">
        <f>IFERROR(_xlfn.XLOOKUP(C1142,RECAP!E:E,RECAP!F:F),0)</f>
        <v>0</v>
      </c>
      <c r="N1142">
        <f>IFERROR(_xlfn.XLOOKUP(Table3[[#This Row],[Full Tract]],'IN QCT'!A:A,'IN QCT'!B:B),0)</f>
        <v>0</v>
      </c>
    </row>
    <row r="1143" spans="1:14" x14ac:dyDescent="0.25">
      <c r="A1143" t="s">
        <v>2757</v>
      </c>
      <c r="B1143" t="s">
        <v>333</v>
      </c>
      <c r="C1143">
        <v>18099020400</v>
      </c>
      <c r="D1143">
        <f t="shared" si="17"/>
        <v>2</v>
      </c>
      <c r="E1143" s="8">
        <f>_xlfn.XLOOKUP(C1143,'High Income'!G:G,'High Income'!C:C)</f>
        <v>60582</v>
      </c>
      <c r="F1143">
        <f>_xlfn.XLOOKUP(C1143,'High Income'!G:G,'High Income'!H:H)</f>
        <v>0</v>
      </c>
      <c r="G1143">
        <f>_xlfn.XLOOKUP(C1143,'Low Poverty'!G:G,'Low Poverty'!C:C)</f>
        <v>8</v>
      </c>
      <c r="H1143">
        <f>_xlfn.XLOOKUP(C1143,'Low Poverty'!G:G,'Low Poverty'!H:H)</f>
        <v>0</v>
      </c>
      <c r="I1143">
        <f>_xlfn.XLOOKUP(A:A,'Low Unemployment'!A:A,'Low Unemployment'!B:B)</f>
        <v>3.5</v>
      </c>
      <c r="J1143">
        <f>_xlfn.XLOOKUP(A1143,'Low Unemployment'!A:A,'Low Unemployment'!C:C)</f>
        <v>1</v>
      </c>
      <c r="K1143">
        <f>_xlfn.XLOOKUP(A1143,'Primary Care Physician'!A:A,'Primary Care Physician'!B:B)</f>
        <v>1922</v>
      </c>
      <c r="L1143">
        <f>_xlfn.XLOOKUP(A1143,'Primary Care Physician'!A:A,'Primary Care Physician'!C:C)</f>
        <v>1</v>
      </c>
      <c r="M1143">
        <f>IFERROR(_xlfn.XLOOKUP(C1143,RECAP!E:E,RECAP!F:F),0)</f>
        <v>0</v>
      </c>
      <c r="N1143">
        <f>IFERROR(_xlfn.XLOOKUP(Table3[[#This Row],[Full Tract]],'IN QCT'!A:A,'IN QCT'!B:B),0)</f>
        <v>0</v>
      </c>
    </row>
    <row r="1144" spans="1:14" x14ac:dyDescent="0.25">
      <c r="A1144" t="s">
        <v>2757</v>
      </c>
      <c r="B1144" t="s">
        <v>471</v>
      </c>
      <c r="C1144">
        <v>18099020500</v>
      </c>
      <c r="D1144">
        <f t="shared" si="17"/>
        <v>2</v>
      </c>
      <c r="E1144" s="8">
        <f>_xlfn.XLOOKUP(C1144,'High Income'!G:G,'High Income'!C:C)</f>
        <v>50260</v>
      </c>
      <c r="F1144">
        <f>_xlfn.XLOOKUP(C1144,'High Income'!G:G,'High Income'!H:H)</f>
        <v>0</v>
      </c>
      <c r="G1144">
        <f>_xlfn.XLOOKUP(C1144,'Low Poverty'!G:G,'Low Poverty'!C:C)</f>
        <v>20.3</v>
      </c>
      <c r="H1144">
        <f>_xlfn.XLOOKUP(C1144,'Low Poverty'!G:G,'Low Poverty'!H:H)</f>
        <v>0</v>
      </c>
      <c r="I1144">
        <f>_xlfn.XLOOKUP(A:A,'Low Unemployment'!A:A,'Low Unemployment'!B:B)</f>
        <v>3.5</v>
      </c>
      <c r="J1144">
        <f>_xlfn.XLOOKUP(A1144,'Low Unemployment'!A:A,'Low Unemployment'!C:C)</f>
        <v>1</v>
      </c>
      <c r="K1144">
        <f>_xlfn.XLOOKUP(A1144,'Primary Care Physician'!A:A,'Primary Care Physician'!B:B)</f>
        <v>1922</v>
      </c>
      <c r="L1144">
        <f>_xlfn.XLOOKUP(A1144,'Primary Care Physician'!A:A,'Primary Care Physician'!C:C)</f>
        <v>1</v>
      </c>
      <c r="M1144">
        <f>IFERROR(_xlfn.XLOOKUP(C1144,RECAP!E:E,RECAP!F:F),0)</f>
        <v>0</v>
      </c>
      <c r="N1144">
        <f>IFERROR(_xlfn.XLOOKUP(Table3[[#This Row],[Full Tract]],'IN QCT'!A:A,'IN QCT'!B:B),0)</f>
        <v>1</v>
      </c>
    </row>
    <row r="1145" spans="1:14" x14ac:dyDescent="0.25">
      <c r="A1145" t="s">
        <v>2757</v>
      </c>
      <c r="B1145" t="s">
        <v>67</v>
      </c>
      <c r="C1145">
        <v>18099020600</v>
      </c>
      <c r="D1145">
        <f t="shared" si="17"/>
        <v>2</v>
      </c>
      <c r="E1145" s="8">
        <f>_xlfn.XLOOKUP(C1145,'High Income'!G:G,'High Income'!C:C)</f>
        <v>56641</v>
      </c>
      <c r="F1145">
        <f>_xlfn.XLOOKUP(C1145,'High Income'!G:G,'High Income'!H:H)</f>
        <v>0</v>
      </c>
      <c r="G1145">
        <f>_xlfn.XLOOKUP(C1145,'Low Poverty'!G:G,'Low Poverty'!C:C)</f>
        <v>16.2</v>
      </c>
      <c r="H1145">
        <f>_xlfn.XLOOKUP(C1145,'Low Poverty'!G:G,'Low Poverty'!H:H)</f>
        <v>0</v>
      </c>
      <c r="I1145">
        <f>_xlfn.XLOOKUP(A:A,'Low Unemployment'!A:A,'Low Unemployment'!B:B)</f>
        <v>3.5</v>
      </c>
      <c r="J1145">
        <f>_xlfn.XLOOKUP(A1145,'Low Unemployment'!A:A,'Low Unemployment'!C:C)</f>
        <v>1</v>
      </c>
      <c r="K1145">
        <f>_xlfn.XLOOKUP(A1145,'Primary Care Physician'!A:A,'Primary Care Physician'!B:B)</f>
        <v>1922</v>
      </c>
      <c r="L1145">
        <f>_xlfn.XLOOKUP(A1145,'Primary Care Physician'!A:A,'Primary Care Physician'!C:C)</f>
        <v>1</v>
      </c>
      <c r="M1145">
        <f>IFERROR(_xlfn.XLOOKUP(C1145,RECAP!E:E,RECAP!F:F),0)</f>
        <v>0</v>
      </c>
      <c r="N1145">
        <f>IFERROR(_xlfn.XLOOKUP(Table3[[#This Row],[Full Tract]],'IN QCT'!A:A,'IN QCT'!B:B),0)</f>
        <v>0</v>
      </c>
    </row>
    <row r="1146" spans="1:14" x14ac:dyDescent="0.25">
      <c r="A1146" t="s">
        <v>2757</v>
      </c>
      <c r="B1146" t="s">
        <v>2275</v>
      </c>
      <c r="C1146">
        <v>18099020701</v>
      </c>
      <c r="D1146">
        <f t="shared" si="17"/>
        <v>4</v>
      </c>
      <c r="E1146" s="8">
        <f>_xlfn.XLOOKUP(C1146,'High Income'!G:G,'High Income'!C:C)</f>
        <v>98636</v>
      </c>
      <c r="F1146">
        <f>_xlfn.XLOOKUP(C1146,'High Income'!G:G,'High Income'!H:H)</f>
        <v>1</v>
      </c>
      <c r="G1146">
        <f>_xlfn.XLOOKUP(C1146,'Low Poverty'!G:G,'Low Poverty'!C:C)</f>
        <v>3.9</v>
      </c>
      <c r="H1146">
        <f>_xlfn.XLOOKUP(C1146,'Low Poverty'!G:G,'Low Poverty'!H:H)</f>
        <v>1</v>
      </c>
      <c r="I1146">
        <f>_xlfn.XLOOKUP(A:A,'Low Unemployment'!A:A,'Low Unemployment'!B:B)</f>
        <v>3.5</v>
      </c>
      <c r="J1146">
        <f>_xlfn.XLOOKUP(A1146,'Low Unemployment'!A:A,'Low Unemployment'!C:C)</f>
        <v>1</v>
      </c>
      <c r="K1146">
        <f>_xlfn.XLOOKUP(A1146,'Primary Care Physician'!A:A,'Primary Care Physician'!B:B)</f>
        <v>1922</v>
      </c>
      <c r="L1146">
        <f>_xlfn.XLOOKUP(A1146,'Primary Care Physician'!A:A,'Primary Care Physician'!C:C)</f>
        <v>1</v>
      </c>
      <c r="M1146">
        <f>IFERROR(_xlfn.XLOOKUP(C1146,RECAP!E:E,RECAP!F:F),0)</f>
        <v>0</v>
      </c>
      <c r="N1146">
        <f>IFERROR(_xlfn.XLOOKUP(Table3[[#This Row],[Full Tract]],'IN QCT'!A:A,'IN QCT'!B:B),0)</f>
        <v>0</v>
      </c>
    </row>
    <row r="1147" spans="1:14" x14ac:dyDescent="0.25">
      <c r="A1147" t="s">
        <v>2757</v>
      </c>
      <c r="B1147" t="s">
        <v>1755</v>
      </c>
      <c r="C1147">
        <v>18099020702</v>
      </c>
      <c r="D1147">
        <f t="shared" si="17"/>
        <v>2</v>
      </c>
      <c r="E1147" s="8">
        <f>_xlfn.XLOOKUP(C1147,'High Income'!G:G,'High Income'!C:C)</f>
        <v>77750</v>
      </c>
      <c r="F1147">
        <f>_xlfn.XLOOKUP(C1147,'High Income'!G:G,'High Income'!H:H)</f>
        <v>0</v>
      </c>
      <c r="G1147">
        <f>_xlfn.XLOOKUP(C1147,'Low Poverty'!G:G,'Low Poverty'!C:C)</f>
        <v>7.6</v>
      </c>
      <c r="H1147">
        <f>_xlfn.XLOOKUP(C1147,'Low Poverty'!G:G,'Low Poverty'!H:H)</f>
        <v>0</v>
      </c>
      <c r="I1147">
        <f>_xlfn.XLOOKUP(A:A,'Low Unemployment'!A:A,'Low Unemployment'!B:B)</f>
        <v>3.5</v>
      </c>
      <c r="J1147">
        <f>_xlfn.XLOOKUP(A1147,'Low Unemployment'!A:A,'Low Unemployment'!C:C)</f>
        <v>1</v>
      </c>
      <c r="K1147">
        <f>_xlfn.XLOOKUP(A1147,'Primary Care Physician'!A:A,'Primary Care Physician'!B:B)</f>
        <v>1922</v>
      </c>
      <c r="L1147">
        <f>_xlfn.XLOOKUP(A1147,'Primary Care Physician'!A:A,'Primary Care Physician'!C:C)</f>
        <v>1</v>
      </c>
      <c r="M1147">
        <f>IFERROR(_xlfn.XLOOKUP(C1147,RECAP!E:E,RECAP!F:F),0)</f>
        <v>0</v>
      </c>
      <c r="N1147">
        <f>IFERROR(_xlfn.XLOOKUP(Table3[[#This Row],[Full Tract]],'IN QCT'!A:A,'IN QCT'!B:B),0)</f>
        <v>0</v>
      </c>
    </row>
    <row r="1148" spans="1:14" x14ac:dyDescent="0.25">
      <c r="A1148" t="s">
        <v>2757</v>
      </c>
      <c r="B1148" t="s">
        <v>285</v>
      </c>
      <c r="C1148">
        <v>18099020800</v>
      </c>
      <c r="D1148">
        <f t="shared" si="17"/>
        <v>2</v>
      </c>
      <c r="E1148" s="8">
        <f>_xlfn.XLOOKUP(C1148,'High Income'!G:G,'High Income'!C:C)</f>
        <v>67570</v>
      </c>
      <c r="F1148">
        <f>_xlfn.XLOOKUP(C1148,'High Income'!G:G,'High Income'!H:H)</f>
        <v>0</v>
      </c>
      <c r="G1148">
        <f>_xlfn.XLOOKUP(C1148,'Low Poverty'!G:G,'Low Poverty'!C:C)</f>
        <v>8</v>
      </c>
      <c r="H1148">
        <f>_xlfn.XLOOKUP(C1148,'Low Poverty'!G:G,'Low Poverty'!H:H)</f>
        <v>0</v>
      </c>
      <c r="I1148">
        <f>_xlfn.XLOOKUP(A:A,'Low Unemployment'!A:A,'Low Unemployment'!B:B)</f>
        <v>3.5</v>
      </c>
      <c r="J1148">
        <f>_xlfn.XLOOKUP(A1148,'Low Unemployment'!A:A,'Low Unemployment'!C:C)</f>
        <v>1</v>
      </c>
      <c r="K1148">
        <f>_xlfn.XLOOKUP(A1148,'Primary Care Physician'!A:A,'Primary Care Physician'!B:B)</f>
        <v>1922</v>
      </c>
      <c r="L1148">
        <f>_xlfn.XLOOKUP(A1148,'Primary Care Physician'!A:A,'Primary Care Physician'!C:C)</f>
        <v>1</v>
      </c>
      <c r="M1148">
        <f>IFERROR(_xlfn.XLOOKUP(C1148,RECAP!E:E,RECAP!F:F),0)</f>
        <v>0</v>
      </c>
      <c r="N1148">
        <f>IFERROR(_xlfn.XLOOKUP(Table3[[#This Row],[Full Tract]],'IN QCT'!A:A,'IN QCT'!B:B),0)</f>
        <v>0</v>
      </c>
    </row>
    <row r="1149" spans="1:14" x14ac:dyDescent="0.25">
      <c r="A1149" t="s">
        <v>2758</v>
      </c>
      <c r="B1149" t="s">
        <v>1697</v>
      </c>
      <c r="C1149">
        <v>18101950100</v>
      </c>
      <c r="D1149">
        <f t="shared" si="17"/>
        <v>1</v>
      </c>
      <c r="E1149" s="8">
        <f>_xlfn.XLOOKUP(C1149,'High Income'!G:G,'High Income'!C:C)</f>
        <v>79231</v>
      </c>
      <c r="F1149">
        <f>_xlfn.XLOOKUP(C1149,'High Income'!G:G,'High Income'!H:H)</f>
        <v>0</v>
      </c>
      <c r="G1149">
        <f>_xlfn.XLOOKUP(C1149,'Low Poverty'!G:G,'Low Poverty'!C:C)</f>
        <v>9.1999999999999993</v>
      </c>
      <c r="H1149">
        <f>_xlfn.XLOOKUP(C1149,'Low Poverty'!G:G,'Low Poverty'!H:H)</f>
        <v>0</v>
      </c>
      <c r="I1149">
        <f>_xlfn.XLOOKUP(A:A,'Low Unemployment'!A:A,'Low Unemployment'!B:B)</f>
        <v>3</v>
      </c>
      <c r="J1149">
        <f>_xlfn.XLOOKUP(A1149,'Low Unemployment'!A:A,'Low Unemployment'!C:C)</f>
        <v>1</v>
      </c>
      <c r="K1149">
        <f>_xlfn.XLOOKUP(A1149,'Primary Care Physician'!A:A,'Primary Care Physician'!B:B)</f>
        <v>3260</v>
      </c>
      <c r="L1149">
        <f>_xlfn.XLOOKUP(A1149,'Primary Care Physician'!A:A,'Primary Care Physician'!C:C)</f>
        <v>0</v>
      </c>
      <c r="M1149">
        <f>IFERROR(_xlfn.XLOOKUP(C1149,RECAP!E:E,RECAP!F:F),0)</f>
        <v>0</v>
      </c>
      <c r="N1149">
        <f>IFERROR(_xlfn.XLOOKUP(Table3[[#This Row],[Full Tract]],'IN QCT'!A:A,'IN QCT'!B:B),0)</f>
        <v>0</v>
      </c>
    </row>
    <row r="1150" spans="1:14" x14ac:dyDescent="0.25">
      <c r="A1150" t="s">
        <v>2758</v>
      </c>
      <c r="B1150" t="s">
        <v>893</v>
      </c>
      <c r="C1150">
        <v>18101950200</v>
      </c>
      <c r="D1150">
        <f t="shared" si="17"/>
        <v>1</v>
      </c>
      <c r="E1150" s="8">
        <f>_xlfn.XLOOKUP(C1150,'High Income'!G:G,'High Income'!C:C)</f>
        <v>55069</v>
      </c>
      <c r="F1150">
        <f>_xlfn.XLOOKUP(C1150,'High Income'!G:G,'High Income'!H:H)</f>
        <v>0</v>
      </c>
      <c r="G1150">
        <f>_xlfn.XLOOKUP(C1150,'Low Poverty'!G:G,'Low Poverty'!C:C)</f>
        <v>26.6</v>
      </c>
      <c r="H1150">
        <f>_xlfn.XLOOKUP(C1150,'Low Poverty'!G:G,'Low Poverty'!H:H)</f>
        <v>0</v>
      </c>
      <c r="I1150">
        <f>_xlfn.XLOOKUP(A:A,'Low Unemployment'!A:A,'Low Unemployment'!B:B)</f>
        <v>3</v>
      </c>
      <c r="J1150">
        <f>_xlfn.XLOOKUP(A1150,'Low Unemployment'!A:A,'Low Unemployment'!C:C)</f>
        <v>1</v>
      </c>
      <c r="K1150">
        <f>_xlfn.XLOOKUP(A1150,'Primary Care Physician'!A:A,'Primary Care Physician'!B:B)</f>
        <v>3260</v>
      </c>
      <c r="L1150">
        <f>_xlfn.XLOOKUP(A1150,'Primary Care Physician'!A:A,'Primary Care Physician'!C:C)</f>
        <v>0</v>
      </c>
      <c r="M1150">
        <f>IFERROR(_xlfn.XLOOKUP(C1150,RECAP!E:E,RECAP!F:F),0)</f>
        <v>0</v>
      </c>
      <c r="N1150">
        <f>IFERROR(_xlfn.XLOOKUP(Table3[[#This Row],[Full Tract]],'IN QCT'!A:A,'IN QCT'!B:B),0)</f>
        <v>0</v>
      </c>
    </row>
    <row r="1151" spans="1:14" x14ac:dyDescent="0.25">
      <c r="A1151" t="s">
        <v>2758</v>
      </c>
      <c r="B1151" t="s">
        <v>1395</v>
      </c>
      <c r="C1151">
        <v>18101950300</v>
      </c>
      <c r="D1151">
        <f t="shared" si="17"/>
        <v>1</v>
      </c>
      <c r="E1151" s="8">
        <f>_xlfn.XLOOKUP(C1151,'High Income'!G:G,'High Income'!C:C)</f>
        <v>67740</v>
      </c>
      <c r="F1151">
        <f>_xlfn.XLOOKUP(C1151,'High Income'!G:G,'High Income'!H:H)</f>
        <v>0</v>
      </c>
      <c r="G1151">
        <f>_xlfn.XLOOKUP(C1151,'Low Poverty'!G:G,'Low Poverty'!C:C)</f>
        <v>10.1</v>
      </c>
      <c r="H1151">
        <f>_xlfn.XLOOKUP(C1151,'Low Poverty'!G:G,'Low Poverty'!H:H)</f>
        <v>0</v>
      </c>
      <c r="I1151">
        <f>_xlfn.XLOOKUP(A:A,'Low Unemployment'!A:A,'Low Unemployment'!B:B)</f>
        <v>3</v>
      </c>
      <c r="J1151">
        <f>_xlfn.XLOOKUP(A1151,'Low Unemployment'!A:A,'Low Unemployment'!C:C)</f>
        <v>1</v>
      </c>
      <c r="K1151">
        <f>_xlfn.XLOOKUP(A1151,'Primary Care Physician'!A:A,'Primary Care Physician'!B:B)</f>
        <v>3260</v>
      </c>
      <c r="L1151">
        <f>_xlfn.XLOOKUP(A1151,'Primary Care Physician'!A:A,'Primary Care Physician'!C:C)</f>
        <v>0</v>
      </c>
      <c r="M1151">
        <f>IFERROR(_xlfn.XLOOKUP(C1151,RECAP!E:E,RECAP!F:F),0)</f>
        <v>0</v>
      </c>
      <c r="N1151">
        <f>IFERROR(_xlfn.XLOOKUP(Table3[[#This Row],[Full Tract]],'IN QCT'!A:A,'IN QCT'!B:B),0)</f>
        <v>0</v>
      </c>
    </row>
    <row r="1152" spans="1:14" x14ac:dyDescent="0.25">
      <c r="A1152" t="s">
        <v>2759</v>
      </c>
      <c r="B1152" t="s">
        <v>505</v>
      </c>
      <c r="C1152">
        <v>18103952000</v>
      </c>
      <c r="D1152">
        <f t="shared" si="17"/>
        <v>0</v>
      </c>
      <c r="E1152" s="8">
        <f>_xlfn.XLOOKUP(C1152,'High Income'!G:G,'High Income'!C:C)</f>
        <v>71357</v>
      </c>
      <c r="F1152">
        <f>_xlfn.XLOOKUP(C1152,'High Income'!G:G,'High Income'!H:H)</f>
        <v>0</v>
      </c>
      <c r="G1152">
        <f>_xlfn.XLOOKUP(C1152,'Low Poverty'!G:G,'Low Poverty'!C:C)</f>
        <v>9.1999999999999993</v>
      </c>
      <c r="H1152">
        <f>_xlfn.XLOOKUP(C1152,'Low Poverty'!G:G,'Low Poverty'!H:H)</f>
        <v>0</v>
      </c>
      <c r="I1152">
        <f>_xlfn.XLOOKUP(A:A,'Low Unemployment'!A:A,'Low Unemployment'!B:B)</f>
        <v>4.5</v>
      </c>
      <c r="J1152">
        <f>_xlfn.XLOOKUP(A1152,'Low Unemployment'!A:A,'Low Unemployment'!C:C)</f>
        <v>0</v>
      </c>
      <c r="K1152">
        <f>_xlfn.XLOOKUP(A1152,'Primary Care Physician'!A:A,'Primary Care Physician'!B:B)</f>
        <v>4510</v>
      </c>
      <c r="L1152">
        <f>_xlfn.XLOOKUP(A1152,'Primary Care Physician'!A:A,'Primary Care Physician'!C:C)</f>
        <v>0</v>
      </c>
      <c r="M1152">
        <f>IFERROR(_xlfn.XLOOKUP(C1152,RECAP!E:E,RECAP!F:F),0)</f>
        <v>0</v>
      </c>
      <c r="N1152">
        <f>IFERROR(_xlfn.XLOOKUP(Table3[[#This Row],[Full Tract]],'IN QCT'!A:A,'IN QCT'!B:B),0)</f>
        <v>0</v>
      </c>
    </row>
    <row r="1153" spans="1:14" x14ac:dyDescent="0.25">
      <c r="A1153" t="s">
        <v>2759</v>
      </c>
      <c r="B1153" t="s">
        <v>717</v>
      </c>
      <c r="C1153">
        <v>18103952100</v>
      </c>
      <c r="D1153">
        <f t="shared" si="17"/>
        <v>0</v>
      </c>
      <c r="E1153" s="8">
        <f>_xlfn.XLOOKUP(C1153,'High Income'!G:G,'High Income'!C:C)</f>
        <v>64010</v>
      </c>
      <c r="F1153">
        <f>_xlfn.XLOOKUP(C1153,'High Income'!G:G,'High Income'!H:H)</f>
        <v>0</v>
      </c>
      <c r="G1153">
        <f>_xlfn.XLOOKUP(C1153,'Low Poverty'!G:G,'Low Poverty'!C:C)</f>
        <v>7.4</v>
      </c>
      <c r="H1153">
        <f>_xlfn.XLOOKUP(C1153,'Low Poverty'!G:G,'Low Poverty'!H:H)</f>
        <v>0</v>
      </c>
      <c r="I1153">
        <f>_xlfn.XLOOKUP(A:A,'Low Unemployment'!A:A,'Low Unemployment'!B:B)</f>
        <v>4.5</v>
      </c>
      <c r="J1153">
        <f>_xlfn.XLOOKUP(A1153,'Low Unemployment'!A:A,'Low Unemployment'!C:C)</f>
        <v>0</v>
      </c>
      <c r="K1153">
        <f>_xlfn.XLOOKUP(A1153,'Primary Care Physician'!A:A,'Primary Care Physician'!B:B)</f>
        <v>4510</v>
      </c>
      <c r="L1153">
        <f>_xlfn.XLOOKUP(A1153,'Primary Care Physician'!A:A,'Primary Care Physician'!C:C)</f>
        <v>0</v>
      </c>
      <c r="M1153">
        <f>IFERROR(_xlfn.XLOOKUP(C1153,RECAP!E:E,RECAP!F:F),0)</f>
        <v>0</v>
      </c>
      <c r="N1153">
        <f>IFERROR(_xlfn.XLOOKUP(Table3[[#This Row],[Full Tract]],'IN QCT'!A:A,'IN QCT'!B:B),0)</f>
        <v>0</v>
      </c>
    </row>
    <row r="1154" spans="1:14" x14ac:dyDescent="0.25">
      <c r="A1154" t="s">
        <v>2759</v>
      </c>
      <c r="B1154" t="s">
        <v>801</v>
      </c>
      <c r="C1154">
        <v>18103952200</v>
      </c>
      <c r="D1154">
        <f t="shared" ref="D1154:D1217" si="18">F1154+H1154+J1154+L1154+M1154</f>
        <v>0</v>
      </c>
      <c r="E1154" s="8">
        <f>_xlfn.XLOOKUP(C1154,'High Income'!G:G,'High Income'!C:C)</f>
        <v>53043</v>
      </c>
      <c r="F1154">
        <f>_xlfn.XLOOKUP(C1154,'High Income'!G:G,'High Income'!H:H)</f>
        <v>0</v>
      </c>
      <c r="G1154">
        <f>_xlfn.XLOOKUP(C1154,'Low Poverty'!G:G,'Low Poverty'!C:C)</f>
        <v>26.6</v>
      </c>
      <c r="H1154">
        <f>_xlfn.XLOOKUP(C1154,'Low Poverty'!G:G,'Low Poverty'!H:H)</f>
        <v>0</v>
      </c>
      <c r="I1154">
        <f>_xlfn.XLOOKUP(A:A,'Low Unemployment'!A:A,'Low Unemployment'!B:B)</f>
        <v>4.5</v>
      </c>
      <c r="J1154">
        <f>_xlfn.XLOOKUP(A1154,'Low Unemployment'!A:A,'Low Unemployment'!C:C)</f>
        <v>0</v>
      </c>
      <c r="K1154">
        <f>_xlfn.XLOOKUP(A1154,'Primary Care Physician'!A:A,'Primary Care Physician'!B:B)</f>
        <v>4510</v>
      </c>
      <c r="L1154">
        <f>_xlfn.XLOOKUP(A1154,'Primary Care Physician'!A:A,'Primary Care Physician'!C:C)</f>
        <v>0</v>
      </c>
      <c r="M1154">
        <f>IFERROR(_xlfn.XLOOKUP(C1154,RECAP!E:E,RECAP!F:F),0)</f>
        <v>0</v>
      </c>
      <c r="N1154">
        <f>IFERROR(_xlfn.XLOOKUP(Table3[[#This Row],[Full Tract]],'IN QCT'!A:A,'IN QCT'!B:B),0)</f>
        <v>0</v>
      </c>
    </row>
    <row r="1155" spans="1:14" x14ac:dyDescent="0.25">
      <c r="A1155" t="s">
        <v>2759</v>
      </c>
      <c r="B1155" t="s">
        <v>657</v>
      </c>
      <c r="C1155">
        <v>18103952300</v>
      </c>
      <c r="D1155">
        <f t="shared" si="18"/>
        <v>0</v>
      </c>
      <c r="E1155" s="8">
        <f>_xlfn.XLOOKUP(C1155,'High Income'!G:G,'High Income'!C:C)</f>
        <v>49063</v>
      </c>
      <c r="F1155">
        <f>_xlfn.XLOOKUP(C1155,'High Income'!G:G,'High Income'!H:H)</f>
        <v>0</v>
      </c>
      <c r="G1155">
        <f>_xlfn.XLOOKUP(C1155,'Low Poverty'!G:G,'Low Poverty'!C:C)</f>
        <v>36.4</v>
      </c>
      <c r="H1155">
        <f>_xlfn.XLOOKUP(C1155,'Low Poverty'!G:G,'Low Poverty'!H:H)</f>
        <v>0</v>
      </c>
      <c r="I1155">
        <f>_xlfn.XLOOKUP(A:A,'Low Unemployment'!A:A,'Low Unemployment'!B:B)</f>
        <v>4.5</v>
      </c>
      <c r="J1155">
        <f>_xlfn.XLOOKUP(A1155,'Low Unemployment'!A:A,'Low Unemployment'!C:C)</f>
        <v>0</v>
      </c>
      <c r="K1155">
        <f>_xlfn.XLOOKUP(A1155,'Primary Care Physician'!A:A,'Primary Care Physician'!B:B)</f>
        <v>4510</v>
      </c>
      <c r="L1155">
        <f>_xlfn.XLOOKUP(A1155,'Primary Care Physician'!A:A,'Primary Care Physician'!C:C)</f>
        <v>0</v>
      </c>
      <c r="M1155">
        <f>IFERROR(_xlfn.XLOOKUP(C1155,RECAP!E:E,RECAP!F:F),0)</f>
        <v>0</v>
      </c>
      <c r="N1155">
        <f>IFERROR(_xlfn.XLOOKUP(Table3[[#This Row],[Full Tract]],'IN QCT'!A:A,'IN QCT'!B:B),0)</f>
        <v>0</v>
      </c>
    </row>
    <row r="1156" spans="1:14" x14ac:dyDescent="0.25">
      <c r="A1156" t="s">
        <v>2759</v>
      </c>
      <c r="B1156" t="s">
        <v>613</v>
      </c>
      <c r="C1156">
        <v>18103952400</v>
      </c>
      <c r="D1156">
        <f t="shared" si="18"/>
        <v>0</v>
      </c>
      <c r="E1156" s="8">
        <f>_xlfn.XLOOKUP(C1156,'High Income'!G:G,'High Income'!C:C)</f>
        <v>47153</v>
      </c>
      <c r="F1156">
        <f>_xlfn.XLOOKUP(C1156,'High Income'!G:G,'High Income'!H:H)</f>
        <v>0</v>
      </c>
      <c r="G1156">
        <f>_xlfn.XLOOKUP(C1156,'Low Poverty'!G:G,'Low Poverty'!C:C)</f>
        <v>17.8</v>
      </c>
      <c r="H1156">
        <f>_xlfn.XLOOKUP(C1156,'Low Poverty'!G:G,'Low Poverty'!H:H)</f>
        <v>0</v>
      </c>
      <c r="I1156">
        <f>_xlfn.XLOOKUP(A:A,'Low Unemployment'!A:A,'Low Unemployment'!B:B)</f>
        <v>4.5</v>
      </c>
      <c r="J1156">
        <f>_xlfn.XLOOKUP(A1156,'Low Unemployment'!A:A,'Low Unemployment'!C:C)</f>
        <v>0</v>
      </c>
      <c r="K1156">
        <f>_xlfn.XLOOKUP(A1156,'Primary Care Physician'!A:A,'Primary Care Physician'!B:B)</f>
        <v>4510</v>
      </c>
      <c r="L1156">
        <f>_xlfn.XLOOKUP(A1156,'Primary Care Physician'!A:A,'Primary Care Physician'!C:C)</f>
        <v>0</v>
      </c>
      <c r="M1156">
        <f>IFERROR(_xlfn.XLOOKUP(C1156,RECAP!E:E,RECAP!F:F),0)</f>
        <v>0</v>
      </c>
      <c r="N1156">
        <f>IFERROR(_xlfn.XLOOKUP(Table3[[#This Row],[Full Tract]],'IN QCT'!A:A,'IN QCT'!B:B),0)</f>
        <v>0</v>
      </c>
    </row>
    <row r="1157" spans="1:14" x14ac:dyDescent="0.25">
      <c r="A1157" t="s">
        <v>2759</v>
      </c>
      <c r="B1157" t="s">
        <v>515</v>
      </c>
      <c r="C1157">
        <v>18103952500</v>
      </c>
      <c r="D1157">
        <f t="shared" si="18"/>
        <v>0</v>
      </c>
      <c r="E1157" s="8">
        <f>_xlfn.XLOOKUP(C1157,'High Income'!G:G,'High Income'!C:C)</f>
        <v>44531</v>
      </c>
      <c r="F1157">
        <f>_xlfn.XLOOKUP(C1157,'High Income'!G:G,'High Income'!H:H)</f>
        <v>0</v>
      </c>
      <c r="G1157">
        <f>_xlfn.XLOOKUP(C1157,'Low Poverty'!G:G,'Low Poverty'!C:C)</f>
        <v>17.5</v>
      </c>
      <c r="H1157">
        <f>_xlfn.XLOOKUP(C1157,'Low Poverty'!G:G,'Low Poverty'!H:H)</f>
        <v>0</v>
      </c>
      <c r="I1157">
        <f>_xlfn.XLOOKUP(A:A,'Low Unemployment'!A:A,'Low Unemployment'!B:B)</f>
        <v>4.5</v>
      </c>
      <c r="J1157">
        <f>_xlfn.XLOOKUP(A1157,'Low Unemployment'!A:A,'Low Unemployment'!C:C)</f>
        <v>0</v>
      </c>
      <c r="K1157">
        <f>_xlfn.XLOOKUP(A1157,'Primary Care Physician'!A:A,'Primary Care Physician'!B:B)</f>
        <v>4510</v>
      </c>
      <c r="L1157">
        <f>_xlfn.XLOOKUP(A1157,'Primary Care Physician'!A:A,'Primary Care Physician'!C:C)</f>
        <v>0</v>
      </c>
      <c r="M1157">
        <f>IFERROR(_xlfn.XLOOKUP(C1157,RECAP!E:E,RECAP!F:F),0)</f>
        <v>0</v>
      </c>
      <c r="N1157">
        <f>IFERROR(_xlfn.XLOOKUP(Table3[[#This Row],[Full Tract]],'IN QCT'!A:A,'IN QCT'!B:B),0)</f>
        <v>0</v>
      </c>
    </row>
    <row r="1158" spans="1:14" x14ac:dyDescent="0.25">
      <c r="A1158" t="s">
        <v>2759</v>
      </c>
      <c r="B1158" t="s">
        <v>711</v>
      </c>
      <c r="C1158">
        <v>18103952600</v>
      </c>
      <c r="D1158">
        <f t="shared" si="18"/>
        <v>0</v>
      </c>
      <c r="E1158" s="8">
        <f>_xlfn.XLOOKUP(C1158,'High Income'!G:G,'High Income'!C:C)</f>
        <v>67232</v>
      </c>
      <c r="F1158">
        <f>_xlfn.XLOOKUP(C1158,'High Income'!G:G,'High Income'!H:H)</f>
        <v>0</v>
      </c>
      <c r="G1158">
        <f>_xlfn.XLOOKUP(C1158,'Low Poverty'!G:G,'Low Poverty'!C:C)</f>
        <v>8.1999999999999993</v>
      </c>
      <c r="H1158">
        <f>_xlfn.XLOOKUP(C1158,'Low Poverty'!G:G,'Low Poverty'!H:H)</f>
        <v>0</v>
      </c>
      <c r="I1158">
        <f>_xlfn.XLOOKUP(A:A,'Low Unemployment'!A:A,'Low Unemployment'!B:B)</f>
        <v>4.5</v>
      </c>
      <c r="J1158">
        <f>_xlfn.XLOOKUP(A1158,'Low Unemployment'!A:A,'Low Unemployment'!C:C)</f>
        <v>0</v>
      </c>
      <c r="K1158">
        <f>_xlfn.XLOOKUP(A1158,'Primary Care Physician'!A:A,'Primary Care Physician'!B:B)</f>
        <v>4510</v>
      </c>
      <c r="L1158">
        <f>_xlfn.XLOOKUP(A1158,'Primary Care Physician'!A:A,'Primary Care Physician'!C:C)</f>
        <v>0</v>
      </c>
      <c r="M1158">
        <f>IFERROR(_xlfn.XLOOKUP(C1158,RECAP!E:E,RECAP!F:F),0)</f>
        <v>0</v>
      </c>
      <c r="N1158">
        <f>IFERROR(_xlfn.XLOOKUP(Table3[[#This Row],[Full Tract]],'IN QCT'!A:A,'IN QCT'!B:B),0)</f>
        <v>0</v>
      </c>
    </row>
    <row r="1159" spans="1:14" x14ac:dyDescent="0.25">
      <c r="A1159" t="s">
        <v>2759</v>
      </c>
      <c r="B1159" t="s">
        <v>1189</v>
      </c>
      <c r="C1159">
        <v>18103952700</v>
      </c>
      <c r="D1159">
        <f t="shared" si="18"/>
        <v>0</v>
      </c>
      <c r="E1159" s="8">
        <f>_xlfn.XLOOKUP(C1159,'High Income'!G:G,'High Income'!C:C)</f>
        <v>62725</v>
      </c>
      <c r="F1159">
        <f>_xlfn.XLOOKUP(C1159,'High Income'!G:G,'High Income'!H:H)</f>
        <v>0</v>
      </c>
      <c r="G1159">
        <f>_xlfn.XLOOKUP(C1159,'Low Poverty'!G:G,'Low Poverty'!C:C)</f>
        <v>12.6</v>
      </c>
      <c r="H1159">
        <f>_xlfn.XLOOKUP(C1159,'Low Poverty'!G:G,'Low Poverty'!H:H)</f>
        <v>0</v>
      </c>
      <c r="I1159">
        <f>_xlfn.XLOOKUP(A:A,'Low Unemployment'!A:A,'Low Unemployment'!B:B)</f>
        <v>4.5</v>
      </c>
      <c r="J1159">
        <f>_xlfn.XLOOKUP(A1159,'Low Unemployment'!A:A,'Low Unemployment'!C:C)</f>
        <v>0</v>
      </c>
      <c r="K1159">
        <f>_xlfn.XLOOKUP(A1159,'Primary Care Physician'!A:A,'Primary Care Physician'!B:B)</f>
        <v>4510</v>
      </c>
      <c r="L1159">
        <f>_xlfn.XLOOKUP(A1159,'Primary Care Physician'!A:A,'Primary Care Physician'!C:C)</f>
        <v>0</v>
      </c>
      <c r="M1159">
        <f>IFERROR(_xlfn.XLOOKUP(C1159,RECAP!E:E,RECAP!F:F),0)</f>
        <v>0</v>
      </c>
      <c r="N1159">
        <f>IFERROR(_xlfn.XLOOKUP(Table3[[#This Row],[Full Tract]],'IN QCT'!A:A,'IN QCT'!B:B),0)</f>
        <v>0</v>
      </c>
    </row>
    <row r="1160" spans="1:14" x14ac:dyDescent="0.25">
      <c r="A1160" t="s">
        <v>2759</v>
      </c>
      <c r="B1160" t="s">
        <v>1259</v>
      </c>
      <c r="C1160">
        <v>18103952800</v>
      </c>
      <c r="D1160">
        <f t="shared" si="18"/>
        <v>0</v>
      </c>
      <c r="E1160" s="8">
        <f>_xlfn.XLOOKUP(C1160,'High Income'!G:G,'High Income'!C:C)</f>
        <v>64741</v>
      </c>
      <c r="F1160">
        <f>_xlfn.XLOOKUP(C1160,'High Income'!G:G,'High Income'!H:H)</f>
        <v>0</v>
      </c>
      <c r="G1160">
        <f>_xlfn.XLOOKUP(C1160,'Low Poverty'!G:G,'Low Poverty'!C:C)</f>
        <v>9.8000000000000007</v>
      </c>
      <c r="H1160">
        <f>_xlfn.XLOOKUP(C1160,'Low Poverty'!G:G,'Low Poverty'!H:H)</f>
        <v>0</v>
      </c>
      <c r="I1160">
        <f>_xlfn.XLOOKUP(A:A,'Low Unemployment'!A:A,'Low Unemployment'!B:B)</f>
        <v>4.5</v>
      </c>
      <c r="J1160">
        <f>_xlfn.XLOOKUP(A1160,'Low Unemployment'!A:A,'Low Unemployment'!C:C)</f>
        <v>0</v>
      </c>
      <c r="K1160">
        <f>_xlfn.XLOOKUP(A1160,'Primary Care Physician'!A:A,'Primary Care Physician'!B:B)</f>
        <v>4510</v>
      </c>
      <c r="L1160">
        <f>_xlfn.XLOOKUP(A1160,'Primary Care Physician'!A:A,'Primary Care Physician'!C:C)</f>
        <v>0</v>
      </c>
      <c r="M1160">
        <f>IFERROR(_xlfn.XLOOKUP(C1160,RECAP!E:E,RECAP!F:F),0)</f>
        <v>0</v>
      </c>
      <c r="N1160">
        <f>IFERROR(_xlfn.XLOOKUP(Table3[[#This Row],[Full Tract]],'IN QCT'!A:A,'IN QCT'!B:B),0)</f>
        <v>0</v>
      </c>
    </row>
    <row r="1161" spans="1:14" x14ac:dyDescent="0.25">
      <c r="A1161" t="s">
        <v>2759</v>
      </c>
      <c r="B1161" t="s">
        <v>757</v>
      </c>
      <c r="C1161">
        <v>18103952900</v>
      </c>
      <c r="D1161">
        <f t="shared" si="18"/>
        <v>0</v>
      </c>
      <c r="E1161" s="8">
        <f>_xlfn.XLOOKUP(C1161,'High Income'!G:G,'High Income'!C:C)</f>
        <v>52829</v>
      </c>
      <c r="F1161">
        <f>_xlfn.XLOOKUP(C1161,'High Income'!G:G,'High Income'!H:H)</f>
        <v>0</v>
      </c>
      <c r="G1161">
        <f>_xlfn.XLOOKUP(C1161,'Low Poverty'!G:G,'Low Poverty'!C:C)</f>
        <v>15.6</v>
      </c>
      <c r="H1161">
        <f>_xlfn.XLOOKUP(C1161,'Low Poverty'!G:G,'Low Poverty'!H:H)</f>
        <v>0</v>
      </c>
      <c r="I1161">
        <f>_xlfn.XLOOKUP(A:A,'Low Unemployment'!A:A,'Low Unemployment'!B:B)</f>
        <v>4.5</v>
      </c>
      <c r="J1161">
        <f>_xlfn.XLOOKUP(A1161,'Low Unemployment'!A:A,'Low Unemployment'!C:C)</f>
        <v>0</v>
      </c>
      <c r="K1161">
        <f>_xlfn.XLOOKUP(A1161,'Primary Care Physician'!A:A,'Primary Care Physician'!B:B)</f>
        <v>4510</v>
      </c>
      <c r="L1161">
        <f>_xlfn.XLOOKUP(A1161,'Primary Care Physician'!A:A,'Primary Care Physician'!C:C)</f>
        <v>0</v>
      </c>
      <c r="M1161">
        <f>IFERROR(_xlfn.XLOOKUP(C1161,RECAP!E:E,RECAP!F:F),0)</f>
        <v>0</v>
      </c>
      <c r="N1161">
        <f>IFERROR(_xlfn.XLOOKUP(Table3[[#This Row],[Full Tract]],'IN QCT'!A:A,'IN QCT'!B:B),0)</f>
        <v>0</v>
      </c>
    </row>
    <row r="1162" spans="1:14" x14ac:dyDescent="0.25">
      <c r="A1162" t="s">
        <v>2760</v>
      </c>
      <c r="B1162" t="s">
        <v>69</v>
      </c>
      <c r="C1162">
        <v>18105000100</v>
      </c>
      <c r="D1162">
        <f t="shared" si="18"/>
        <v>2</v>
      </c>
      <c r="E1162" s="8">
        <f>_xlfn.XLOOKUP(C1162,'High Income'!G:G,'High Income'!C:C)</f>
        <v>14461</v>
      </c>
      <c r="F1162">
        <f>_xlfn.XLOOKUP(C1162,'High Income'!G:G,'High Income'!H:H)</f>
        <v>0</v>
      </c>
      <c r="G1162">
        <f>_xlfn.XLOOKUP(C1162,'Low Poverty'!G:G,'Low Poverty'!C:C)</f>
        <v>65.400000000000006</v>
      </c>
      <c r="H1162">
        <f>_xlfn.XLOOKUP(C1162,'Low Poverty'!G:G,'Low Poverty'!H:H)</f>
        <v>0</v>
      </c>
      <c r="I1162">
        <f>_xlfn.XLOOKUP(A:A,'Low Unemployment'!A:A,'Low Unemployment'!B:B)</f>
        <v>3.7</v>
      </c>
      <c r="J1162">
        <f>_xlfn.XLOOKUP(A1162,'Low Unemployment'!A:A,'Low Unemployment'!C:C)</f>
        <v>1</v>
      </c>
      <c r="K1162">
        <f>_xlfn.XLOOKUP(A1162,'Primary Care Physician'!A:A,'Primary Care Physician'!B:B)</f>
        <v>1706</v>
      </c>
      <c r="L1162">
        <f>_xlfn.XLOOKUP(A1162,'Primary Care Physician'!A:A,'Primary Care Physician'!C:C)</f>
        <v>1</v>
      </c>
      <c r="M1162">
        <f>IFERROR(_xlfn.XLOOKUP(C1162,RECAP!E:E,RECAP!F:F),0)</f>
        <v>0</v>
      </c>
      <c r="N1162">
        <f>IFERROR(_xlfn.XLOOKUP(Table3[[#This Row],[Full Tract]],'IN QCT'!A:A,'IN QCT'!B:B),0)</f>
        <v>1</v>
      </c>
    </row>
    <row r="1163" spans="1:14" x14ac:dyDescent="0.25">
      <c r="A1163" t="s">
        <v>2760</v>
      </c>
      <c r="B1163" t="s">
        <v>2401</v>
      </c>
      <c r="C1163">
        <v>18105001001</v>
      </c>
      <c r="D1163">
        <f t="shared" si="18"/>
        <v>3</v>
      </c>
      <c r="E1163" s="8">
        <f>_xlfn.XLOOKUP(C1163,'High Income'!G:G,'High Income'!C:C)</f>
        <v>113047</v>
      </c>
      <c r="F1163">
        <f>_xlfn.XLOOKUP(C1163,'High Income'!G:G,'High Income'!H:H)</f>
        <v>1</v>
      </c>
      <c r="G1163">
        <f>_xlfn.XLOOKUP(C1163,'Low Poverty'!G:G,'Low Poverty'!C:C)</f>
        <v>10.7</v>
      </c>
      <c r="H1163">
        <f>_xlfn.XLOOKUP(C1163,'Low Poverty'!G:G,'Low Poverty'!H:H)</f>
        <v>0</v>
      </c>
      <c r="I1163">
        <f>_xlfn.XLOOKUP(A:A,'Low Unemployment'!A:A,'Low Unemployment'!B:B)</f>
        <v>3.7</v>
      </c>
      <c r="J1163">
        <f>_xlfn.XLOOKUP(A1163,'Low Unemployment'!A:A,'Low Unemployment'!C:C)</f>
        <v>1</v>
      </c>
      <c r="K1163">
        <f>_xlfn.XLOOKUP(A1163,'Primary Care Physician'!A:A,'Primary Care Physician'!B:B)</f>
        <v>1706</v>
      </c>
      <c r="L1163">
        <f>_xlfn.XLOOKUP(A1163,'Primary Care Physician'!A:A,'Primary Care Physician'!C:C)</f>
        <v>1</v>
      </c>
      <c r="M1163">
        <f>IFERROR(_xlfn.XLOOKUP(C1163,RECAP!E:E,RECAP!F:F),0)</f>
        <v>0</v>
      </c>
      <c r="N1163">
        <f>IFERROR(_xlfn.XLOOKUP(Table3[[#This Row],[Full Tract]],'IN QCT'!A:A,'IN QCT'!B:B),0)</f>
        <v>0</v>
      </c>
    </row>
    <row r="1164" spans="1:14" x14ac:dyDescent="0.25">
      <c r="A1164" t="s">
        <v>2760</v>
      </c>
      <c r="B1164" t="s">
        <v>2055</v>
      </c>
      <c r="C1164">
        <v>18105001002</v>
      </c>
      <c r="D1164">
        <f t="shared" si="18"/>
        <v>3</v>
      </c>
      <c r="E1164" s="8">
        <f>_xlfn.XLOOKUP(C1164,'High Income'!G:G,'High Income'!C:C)</f>
        <v>87170</v>
      </c>
      <c r="F1164">
        <f>_xlfn.XLOOKUP(C1164,'High Income'!G:G,'High Income'!H:H)</f>
        <v>1</v>
      </c>
      <c r="G1164">
        <f>_xlfn.XLOOKUP(C1164,'Low Poverty'!G:G,'Low Poverty'!C:C)</f>
        <v>11.8</v>
      </c>
      <c r="H1164">
        <f>_xlfn.XLOOKUP(C1164,'Low Poverty'!G:G,'Low Poverty'!H:H)</f>
        <v>0</v>
      </c>
      <c r="I1164">
        <f>_xlfn.XLOOKUP(A:A,'Low Unemployment'!A:A,'Low Unemployment'!B:B)</f>
        <v>3.7</v>
      </c>
      <c r="J1164">
        <f>_xlfn.XLOOKUP(A1164,'Low Unemployment'!A:A,'Low Unemployment'!C:C)</f>
        <v>1</v>
      </c>
      <c r="K1164">
        <f>_xlfn.XLOOKUP(A1164,'Primary Care Physician'!A:A,'Primary Care Physician'!B:B)</f>
        <v>1706</v>
      </c>
      <c r="L1164">
        <f>_xlfn.XLOOKUP(A1164,'Primary Care Physician'!A:A,'Primary Care Physician'!C:C)</f>
        <v>1</v>
      </c>
      <c r="M1164">
        <f>IFERROR(_xlfn.XLOOKUP(C1164,RECAP!E:E,RECAP!F:F),0)</f>
        <v>0</v>
      </c>
      <c r="N1164">
        <f>IFERROR(_xlfn.XLOOKUP(Table3[[#This Row],[Full Tract]],'IN QCT'!A:A,'IN QCT'!B:B),0)</f>
        <v>0</v>
      </c>
    </row>
    <row r="1165" spans="1:14" x14ac:dyDescent="0.25">
      <c r="A1165" t="s">
        <v>2760</v>
      </c>
      <c r="B1165" t="s">
        <v>279</v>
      </c>
      <c r="C1165">
        <v>18105001101</v>
      </c>
      <c r="D1165">
        <f t="shared" si="18"/>
        <v>2</v>
      </c>
      <c r="E1165" s="8">
        <f>_xlfn.XLOOKUP(C1165,'High Income'!G:G,'High Income'!C:C)</f>
        <v>54500</v>
      </c>
      <c r="F1165">
        <f>_xlfn.XLOOKUP(C1165,'High Income'!G:G,'High Income'!H:H)</f>
        <v>0</v>
      </c>
      <c r="G1165">
        <f>_xlfn.XLOOKUP(C1165,'Low Poverty'!G:G,'Low Poverty'!C:C)</f>
        <v>29.2</v>
      </c>
      <c r="H1165">
        <f>_xlfn.XLOOKUP(C1165,'Low Poverty'!G:G,'Low Poverty'!H:H)</f>
        <v>0</v>
      </c>
      <c r="I1165">
        <f>_xlfn.XLOOKUP(A:A,'Low Unemployment'!A:A,'Low Unemployment'!B:B)</f>
        <v>3.7</v>
      </c>
      <c r="J1165">
        <f>_xlfn.XLOOKUP(A1165,'Low Unemployment'!A:A,'Low Unemployment'!C:C)</f>
        <v>1</v>
      </c>
      <c r="K1165">
        <f>_xlfn.XLOOKUP(A1165,'Primary Care Physician'!A:A,'Primary Care Physician'!B:B)</f>
        <v>1706</v>
      </c>
      <c r="L1165">
        <f>_xlfn.XLOOKUP(A1165,'Primary Care Physician'!A:A,'Primary Care Physician'!C:C)</f>
        <v>1</v>
      </c>
      <c r="M1165">
        <f>IFERROR(_xlfn.XLOOKUP(C1165,RECAP!E:E,RECAP!F:F),0)</f>
        <v>0</v>
      </c>
      <c r="N1165">
        <f>IFERROR(_xlfn.XLOOKUP(Table3[[#This Row],[Full Tract]],'IN QCT'!A:A,'IN QCT'!B:B),0)</f>
        <v>0</v>
      </c>
    </row>
    <row r="1166" spans="1:14" x14ac:dyDescent="0.25">
      <c r="A1166" t="s">
        <v>2760</v>
      </c>
      <c r="B1166" t="s">
        <v>1135</v>
      </c>
      <c r="C1166">
        <v>18105001102</v>
      </c>
      <c r="D1166">
        <f t="shared" si="18"/>
        <v>2</v>
      </c>
      <c r="E1166" s="8">
        <f>_xlfn.XLOOKUP(C1166,'High Income'!G:G,'High Income'!C:C)</f>
        <v>67107</v>
      </c>
      <c r="F1166">
        <f>_xlfn.XLOOKUP(C1166,'High Income'!G:G,'High Income'!H:H)</f>
        <v>0</v>
      </c>
      <c r="G1166">
        <f>_xlfn.XLOOKUP(C1166,'Low Poverty'!G:G,'Low Poverty'!C:C)</f>
        <v>15.9</v>
      </c>
      <c r="H1166">
        <f>_xlfn.XLOOKUP(C1166,'Low Poverty'!G:G,'Low Poverty'!H:H)</f>
        <v>0</v>
      </c>
      <c r="I1166">
        <f>_xlfn.XLOOKUP(A:A,'Low Unemployment'!A:A,'Low Unemployment'!B:B)</f>
        <v>3.7</v>
      </c>
      <c r="J1166">
        <f>_xlfn.XLOOKUP(A1166,'Low Unemployment'!A:A,'Low Unemployment'!C:C)</f>
        <v>1</v>
      </c>
      <c r="K1166">
        <f>_xlfn.XLOOKUP(A1166,'Primary Care Physician'!A:A,'Primary Care Physician'!B:B)</f>
        <v>1706</v>
      </c>
      <c r="L1166">
        <f>_xlfn.XLOOKUP(A1166,'Primary Care Physician'!A:A,'Primary Care Physician'!C:C)</f>
        <v>1</v>
      </c>
      <c r="M1166">
        <f>IFERROR(_xlfn.XLOOKUP(C1166,RECAP!E:E,RECAP!F:F),0)</f>
        <v>0</v>
      </c>
      <c r="N1166">
        <f>IFERROR(_xlfn.XLOOKUP(Table3[[#This Row],[Full Tract]],'IN QCT'!A:A,'IN QCT'!B:B),0)</f>
        <v>0</v>
      </c>
    </row>
    <row r="1167" spans="1:14" x14ac:dyDescent="0.25">
      <c r="A1167" t="s">
        <v>2760</v>
      </c>
      <c r="B1167" t="s">
        <v>1669</v>
      </c>
      <c r="C1167">
        <v>18105001103</v>
      </c>
      <c r="D1167">
        <f t="shared" si="18"/>
        <v>2</v>
      </c>
      <c r="E1167" s="8">
        <f>_xlfn.XLOOKUP(C1167,'High Income'!G:G,'High Income'!C:C)</f>
        <v>75058</v>
      </c>
      <c r="F1167">
        <f>_xlfn.XLOOKUP(C1167,'High Income'!G:G,'High Income'!H:H)</f>
        <v>0</v>
      </c>
      <c r="G1167">
        <f>_xlfn.XLOOKUP(C1167,'Low Poverty'!G:G,'Low Poverty'!C:C)</f>
        <v>10.3</v>
      </c>
      <c r="H1167">
        <f>_xlfn.XLOOKUP(C1167,'Low Poverty'!G:G,'Low Poverty'!H:H)</f>
        <v>0</v>
      </c>
      <c r="I1167">
        <f>_xlfn.XLOOKUP(A:A,'Low Unemployment'!A:A,'Low Unemployment'!B:B)</f>
        <v>3.7</v>
      </c>
      <c r="J1167">
        <f>_xlfn.XLOOKUP(A1167,'Low Unemployment'!A:A,'Low Unemployment'!C:C)</f>
        <v>1</v>
      </c>
      <c r="K1167">
        <f>_xlfn.XLOOKUP(A1167,'Primary Care Physician'!A:A,'Primary Care Physician'!B:B)</f>
        <v>1706</v>
      </c>
      <c r="L1167">
        <f>_xlfn.XLOOKUP(A1167,'Primary Care Physician'!A:A,'Primary Care Physician'!C:C)</f>
        <v>1</v>
      </c>
      <c r="M1167">
        <f>IFERROR(_xlfn.XLOOKUP(C1167,RECAP!E:E,RECAP!F:F),0)</f>
        <v>0</v>
      </c>
      <c r="N1167">
        <f>IFERROR(_xlfn.XLOOKUP(Table3[[#This Row],[Full Tract]],'IN QCT'!A:A,'IN QCT'!B:B),0)</f>
        <v>0</v>
      </c>
    </row>
    <row r="1168" spans="1:14" x14ac:dyDescent="0.25">
      <c r="A1168" t="s">
        <v>2760</v>
      </c>
      <c r="B1168" t="s">
        <v>125</v>
      </c>
      <c r="C1168">
        <v>18105001200</v>
      </c>
      <c r="D1168">
        <f t="shared" si="18"/>
        <v>3</v>
      </c>
      <c r="E1168" s="8">
        <f>_xlfn.XLOOKUP(C1168,'High Income'!G:G,'High Income'!C:C)</f>
        <v>92452</v>
      </c>
      <c r="F1168">
        <f>_xlfn.XLOOKUP(C1168,'High Income'!G:G,'High Income'!H:H)</f>
        <v>1</v>
      </c>
      <c r="G1168">
        <f>_xlfn.XLOOKUP(C1168,'Low Poverty'!G:G,'Low Poverty'!C:C)</f>
        <v>15.4</v>
      </c>
      <c r="H1168">
        <f>_xlfn.XLOOKUP(C1168,'Low Poverty'!G:G,'Low Poverty'!H:H)</f>
        <v>0</v>
      </c>
      <c r="I1168">
        <f>_xlfn.XLOOKUP(A:A,'Low Unemployment'!A:A,'Low Unemployment'!B:B)</f>
        <v>3.7</v>
      </c>
      <c r="J1168">
        <f>_xlfn.XLOOKUP(A1168,'Low Unemployment'!A:A,'Low Unemployment'!C:C)</f>
        <v>1</v>
      </c>
      <c r="K1168">
        <f>_xlfn.XLOOKUP(A1168,'Primary Care Physician'!A:A,'Primary Care Physician'!B:B)</f>
        <v>1706</v>
      </c>
      <c r="L1168">
        <f>_xlfn.XLOOKUP(A1168,'Primary Care Physician'!A:A,'Primary Care Physician'!C:C)</f>
        <v>1</v>
      </c>
      <c r="M1168">
        <f>IFERROR(_xlfn.XLOOKUP(C1168,RECAP!E:E,RECAP!F:F),0)</f>
        <v>0</v>
      </c>
      <c r="N1168">
        <f>IFERROR(_xlfn.XLOOKUP(Table3[[#This Row],[Full Tract]],'IN QCT'!A:A,'IN QCT'!B:B),0)</f>
        <v>0</v>
      </c>
    </row>
    <row r="1169" spans="1:14" x14ac:dyDescent="0.25">
      <c r="A1169" t="s">
        <v>2760</v>
      </c>
      <c r="B1169" t="s">
        <v>1251</v>
      </c>
      <c r="C1169">
        <v>18105001301</v>
      </c>
      <c r="D1169">
        <f t="shared" si="18"/>
        <v>2</v>
      </c>
      <c r="E1169" s="8">
        <f>_xlfn.XLOOKUP(C1169,'High Income'!G:G,'High Income'!C:C)</f>
        <v>64470</v>
      </c>
      <c r="F1169">
        <f>_xlfn.XLOOKUP(C1169,'High Income'!G:G,'High Income'!H:H)</f>
        <v>0</v>
      </c>
      <c r="G1169">
        <f>_xlfn.XLOOKUP(C1169,'Low Poverty'!G:G,'Low Poverty'!C:C)</f>
        <v>9.1999999999999993</v>
      </c>
      <c r="H1169">
        <f>_xlfn.XLOOKUP(C1169,'Low Poverty'!G:G,'Low Poverty'!H:H)</f>
        <v>0</v>
      </c>
      <c r="I1169">
        <f>_xlfn.XLOOKUP(A:A,'Low Unemployment'!A:A,'Low Unemployment'!B:B)</f>
        <v>3.7</v>
      </c>
      <c r="J1169">
        <f>_xlfn.XLOOKUP(A1169,'Low Unemployment'!A:A,'Low Unemployment'!C:C)</f>
        <v>1</v>
      </c>
      <c r="K1169">
        <f>_xlfn.XLOOKUP(A1169,'Primary Care Physician'!A:A,'Primary Care Physician'!B:B)</f>
        <v>1706</v>
      </c>
      <c r="L1169">
        <f>_xlfn.XLOOKUP(A1169,'Primary Care Physician'!A:A,'Primary Care Physician'!C:C)</f>
        <v>1</v>
      </c>
      <c r="M1169">
        <f>IFERROR(_xlfn.XLOOKUP(C1169,RECAP!E:E,RECAP!F:F),0)</f>
        <v>0</v>
      </c>
      <c r="N1169">
        <f>IFERROR(_xlfn.XLOOKUP(Table3[[#This Row],[Full Tract]],'IN QCT'!A:A,'IN QCT'!B:B),0)</f>
        <v>0</v>
      </c>
    </row>
    <row r="1170" spans="1:14" x14ac:dyDescent="0.25">
      <c r="A1170" t="s">
        <v>2760</v>
      </c>
      <c r="B1170" t="s">
        <v>2373</v>
      </c>
      <c r="C1170">
        <v>18105001303</v>
      </c>
      <c r="D1170">
        <f t="shared" si="18"/>
        <v>4</v>
      </c>
      <c r="E1170" s="8">
        <f>_xlfn.XLOOKUP(C1170,'High Income'!G:G,'High Income'!C:C)</f>
        <v>109940</v>
      </c>
      <c r="F1170">
        <f>_xlfn.XLOOKUP(C1170,'High Income'!G:G,'High Income'!H:H)</f>
        <v>1</v>
      </c>
      <c r="G1170">
        <f>_xlfn.XLOOKUP(C1170,'Low Poverty'!G:G,'Low Poverty'!C:C)</f>
        <v>3.9</v>
      </c>
      <c r="H1170">
        <f>_xlfn.XLOOKUP(C1170,'Low Poverty'!G:G,'Low Poverty'!H:H)</f>
        <v>1</v>
      </c>
      <c r="I1170">
        <f>_xlfn.XLOOKUP(A:A,'Low Unemployment'!A:A,'Low Unemployment'!B:B)</f>
        <v>3.7</v>
      </c>
      <c r="J1170">
        <f>_xlfn.XLOOKUP(A1170,'Low Unemployment'!A:A,'Low Unemployment'!C:C)</f>
        <v>1</v>
      </c>
      <c r="K1170">
        <f>_xlfn.XLOOKUP(A1170,'Primary Care Physician'!A:A,'Primary Care Physician'!B:B)</f>
        <v>1706</v>
      </c>
      <c r="L1170">
        <f>_xlfn.XLOOKUP(A1170,'Primary Care Physician'!A:A,'Primary Care Physician'!C:C)</f>
        <v>1</v>
      </c>
      <c r="M1170">
        <f>IFERROR(_xlfn.XLOOKUP(C1170,RECAP!E:E,RECAP!F:F),0)</f>
        <v>0</v>
      </c>
      <c r="N1170">
        <f>IFERROR(_xlfn.XLOOKUP(Table3[[#This Row],[Full Tract]],'IN QCT'!A:A,'IN QCT'!B:B),0)</f>
        <v>0</v>
      </c>
    </row>
    <row r="1171" spans="1:14" x14ac:dyDescent="0.25">
      <c r="A1171" t="s">
        <v>2760</v>
      </c>
      <c r="B1171" t="s">
        <v>2233</v>
      </c>
      <c r="C1171">
        <v>18105001304</v>
      </c>
      <c r="D1171">
        <f t="shared" si="18"/>
        <v>4</v>
      </c>
      <c r="E1171" s="8">
        <f>_xlfn.XLOOKUP(C1171,'High Income'!G:G,'High Income'!C:C)</f>
        <v>96025</v>
      </c>
      <c r="F1171">
        <f>_xlfn.XLOOKUP(C1171,'High Income'!G:G,'High Income'!H:H)</f>
        <v>1</v>
      </c>
      <c r="G1171">
        <f>_xlfn.XLOOKUP(C1171,'Low Poverty'!G:G,'Low Poverty'!C:C)</f>
        <v>5.0999999999999996</v>
      </c>
      <c r="H1171">
        <f>_xlfn.XLOOKUP(C1171,'Low Poverty'!G:G,'Low Poverty'!H:H)</f>
        <v>1</v>
      </c>
      <c r="I1171">
        <f>_xlfn.XLOOKUP(A:A,'Low Unemployment'!A:A,'Low Unemployment'!B:B)</f>
        <v>3.7</v>
      </c>
      <c r="J1171">
        <f>_xlfn.XLOOKUP(A1171,'Low Unemployment'!A:A,'Low Unemployment'!C:C)</f>
        <v>1</v>
      </c>
      <c r="K1171">
        <f>_xlfn.XLOOKUP(A1171,'Primary Care Physician'!A:A,'Primary Care Physician'!B:B)</f>
        <v>1706</v>
      </c>
      <c r="L1171">
        <f>_xlfn.XLOOKUP(A1171,'Primary Care Physician'!A:A,'Primary Care Physician'!C:C)</f>
        <v>1</v>
      </c>
      <c r="M1171">
        <f>IFERROR(_xlfn.XLOOKUP(C1171,RECAP!E:E,RECAP!F:F),0)</f>
        <v>0</v>
      </c>
      <c r="N1171">
        <f>IFERROR(_xlfn.XLOOKUP(Table3[[#This Row],[Full Tract]],'IN QCT'!A:A,'IN QCT'!B:B),0)</f>
        <v>0</v>
      </c>
    </row>
    <row r="1172" spans="1:14" x14ac:dyDescent="0.25">
      <c r="A1172" t="s">
        <v>2760</v>
      </c>
      <c r="B1172" t="s">
        <v>2267</v>
      </c>
      <c r="C1172">
        <v>18105001305</v>
      </c>
      <c r="D1172">
        <f t="shared" si="18"/>
        <v>4</v>
      </c>
      <c r="E1172" s="8">
        <f>_xlfn.XLOOKUP(C1172,'High Income'!G:G,'High Income'!C:C)</f>
        <v>98085</v>
      </c>
      <c r="F1172">
        <f>_xlfn.XLOOKUP(C1172,'High Income'!G:G,'High Income'!H:H)</f>
        <v>1</v>
      </c>
      <c r="G1172">
        <f>_xlfn.XLOOKUP(C1172,'Low Poverty'!G:G,'Low Poverty'!C:C)</f>
        <v>1.5</v>
      </c>
      <c r="H1172">
        <f>_xlfn.XLOOKUP(C1172,'Low Poverty'!G:G,'Low Poverty'!H:H)</f>
        <v>1</v>
      </c>
      <c r="I1172">
        <f>_xlfn.XLOOKUP(A:A,'Low Unemployment'!A:A,'Low Unemployment'!B:B)</f>
        <v>3.7</v>
      </c>
      <c r="J1172">
        <f>_xlfn.XLOOKUP(A1172,'Low Unemployment'!A:A,'Low Unemployment'!C:C)</f>
        <v>1</v>
      </c>
      <c r="K1172">
        <f>_xlfn.XLOOKUP(A1172,'Primary Care Physician'!A:A,'Primary Care Physician'!B:B)</f>
        <v>1706</v>
      </c>
      <c r="L1172">
        <f>_xlfn.XLOOKUP(A1172,'Primary Care Physician'!A:A,'Primary Care Physician'!C:C)</f>
        <v>1</v>
      </c>
      <c r="M1172">
        <f>IFERROR(_xlfn.XLOOKUP(C1172,RECAP!E:E,RECAP!F:F),0)</f>
        <v>0</v>
      </c>
      <c r="N1172">
        <f>IFERROR(_xlfn.XLOOKUP(Table3[[#This Row],[Full Tract]],'IN QCT'!A:A,'IN QCT'!B:B),0)</f>
        <v>0</v>
      </c>
    </row>
    <row r="1173" spans="1:14" x14ac:dyDescent="0.25">
      <c r="A1173" t="s">
        <v>2760</v>
      </c>
      <c r="B1173" t="s">
        <v>1793</v>
      </c>
      <c r="C1173">
        <v>18105001401</v>
      </c>
      <c r="D1173">
        <f t="shared" si="18"/>
        <v>3</v>
      </c>
      <c r="E1173" s="8">
        <f>_xlfn.XLOOKUP(C1173,'High Income'!G:G,'High Income'!C:C)</f>
        <v>78919</v>
      </c>
      <c r="F1173">
        <f>_xlfn.XLOOKUP(C1173,'High Income'!G:G,'High Income'!H:H)</f>
        <v>0</v>
      </c>
      <c r="G1173">
        <f>_xlfn.XLOOKUP(C1173,'Low Poverty'!G:G,'Low Poverty'!C:C)</f>
        <v>5.5</v>
      </c>
      <c r="H1173">
        <f>_xlfn.XLOOKUP(C1173,'Low Poverty'!G:G,'Low Poverty'!H:H)</f>
        <v>1</v>
      </c>
      <c r="I1173">
        <f>_xlfn.XLOOKUP(A:A,'Low Unemployment'!A:A,'Low Unemployment'!B:B)</f>
        <v>3.7</v>
      </c>
      <c r="J1173">
        <f>_xlfn.XLOOKUP(A1173,'Low Unemployment'!A:A,'Low Unemployment'!C:C)</f>
        <v>1</v>
      </c>
      <c r="K1173">
        <f>_xlfn.XLOOKUP(A1173,'Primary Care Physician'!A:A,'Primary Care Physician'!B:B)</f>
        <v>1706</v>
      </c>
      <c r="L1173">
        <f>_xlfn.XLOOKUP(A1173,'Primary Care Physician'!A:A,'Primary Care Physician'!C:C)</f>
        <v>1</v>
      </c>
      <c r="M1173">
        <f>IFERROR(_xlfn.XLOOKUP(C1173,RECAP!E:E,RECAP!F:F),0)</f>
        <v>0</v>
      </c>
      <c r="N1173">
        <f>IFERROR(_xlfn.XLOOKUP(Table3[[#This Row],[Full Tract]],'IN QCT'!A:A,'IN QCT'!B:B),0)</f>
        <v>0</v>
      </c>
    </row>
    <row r="1174" spans="1:14" x14ac:dyDescent="0.25">
      <c r="A1174" t="s">
        <v>2760</v>
      </c>
      <c r="B1174" t="s">
        <v>2011</v>
      </c>
      <c r="C1174">
        <v>18105001403</v>
      </c>
      <c r="D1174">
        <f t="shared" si="18"/>
        <v>3</v>
      </c>
      <c r="E1174" s="8">
        <f>_xlfn.XLOOKUP(C1174,'High Income'!G:G,'High Income'!C:C)</f>
        <v>85000</v>
      </c>
      <c r="F1174">
        <f>_xlfn.XLOOKUP(C1174,'High Income'!G:G,'High Income'!H:H)</f>
        <v>1</v>
      </c>
      <c r="G1174">
        <f>_xlfn.XLOOKUP(C1174,'Low Poverty'!G:G,'Low Poverty'!C:C)</f>
        <v>19.8</v>
      </c>
      <c r="H1174">
        <f>_xlfn.XLOOKUP(C1174,'Low Poverty'!G:G,'Low Poverty'!H:H)</f>
        <v>0</v>
      </c>
      <c r="I1174">
        <f>_xlfn.XLOOKUP(A:A,'Low Unemployment'!A:A,'Low Unemployment'!B:B)</f>
        <v>3.7</v>
      </c>
      <c r="J1174">
        <f>_xlfn.XLOOKUP(A1174,'Low Unemployment'!A:A,'Low Unemployment'!C:C)</f>
        <v>1</v>
      </c>
      <c r="K1174">
        <f>_xlfn.XLOOKUP(A1174,'Primary Care Physician'!A:A,'Primary Care Physician'!B:B)</f>
        <v>1706</v>
      </c>
      <c r="L1174">
        <f>_xlfn.XLOOKUP(A1174,'Primary Care Physician'!A:A,'Primary Care Physician'!C:C)</f>
        <v>1</v>
      </c>
      <c r="M1174">
        <f>IFERROR(_xlfn.XLOOKUP(C1174,RECAP!E:E,RECAP!F:F),0)</f>
        <v>0</v>
      </c>
      <c r="N1174">
        <f>IFERROR(_xlfn.XLOOKUP(Table3[[#This Row],[Full Tract]],'IN QCT'!A:A,'IN QCT'!B:B),0)</f>
        <v>0</v>
      </c>
    </row>
    <row r="1175" spans="1:14" x14ac:dyDescent="0.25">
      <c r="A1175" t="s">
        <v>2760</v>
      </c>
      <c r="B1175" t="s">
        <v>1773</v>
      </c>
      <c r="C1175">
        <v>18105001404</v>
      </c>
      <c r="D1175">
        <f t="shared" si="18"/>
        <v>2</v>
      </c>
      <c r="E1175" s="8">
        <f>_xlfn.XLOOKUP(C1175,'High Income'!G:G,'High Income'!C:C)</f>
        <v>78438</v>
      </c>
      <c r="F1175">
        <f>_xlfn.XLOOKUP(C1175,'High Income'!G:G,'High Income'!H:H)</f>
        <v>0</v>
      </c>
      <c r="G1175">
        <f>_xlfn.XLOOKUP(C1175,'Low Poverty'!G:G,'Low Poverty'!C:C)</f>
        <v>6.3</v>
      </c>
      <c r="H1175">
        <f>_xlfn.XLOOKUP(C1175,'Low Poverty'!G:G,'Low Poverty'!H:H)</f>
        <v>0</v>
      </c>
      <c r="I1175">
        <f>_xlfn.XLOOKUP(A:A,'Low Unemployment'!A:A,'Low Unemployment'!B:B)</f>
        <v>3.7</v>
      </c>
      <c r="J1175">
        <f>_xlfn.XLOOKUP(A1175,'Low Unemployment'!A:A,'Low Unemployment'!C:C)</f>
        <v>1</v>
      </c>
      <c r="K1175">
        <f>_xlfn.XLOOKUP(A1175,'Primary Care Physician'!A:A,'Primary Care Physician'!B:B)</f>
        <v>1706</v>
      </c>
      <c r="L1175">
        <f>_xlfn.XLOOKUP(A1175,'Primary Care Physician'!A:A,'Primary Care Physician'!C:C)</f>
        <v>1</v>
      </c>
      <c r="M1175">
        <f>IFERROR(_xlfn.XLOOKUP(C1175,RECAP!E:E,RECAP!F:F),0)</f>
        <v>0</v>
      </c>
      <c r="N1175">
        <f>IFERROR(_xlfn.XLOOKUP(Table3[[#This Row],[Full Tract]],'IN QCT'!A:A,'IN QCT'!B:B),0)</f>
        <v>0</v>
      </c>
    </row>
    <row r="1176" spans="1:14" x14ac:dyDescent="0.25">
      <c r="A1176" t="s">
        <v>2760</v>
      </c>
      <c r="B1176" t="s">
        <v>447</v>
      </c>
      <c r="C1176">
        <v>18105001501</v>
      </c>
      <c r="D1176">
        <f t="shared" si="18"/>
        <v>4</v>
      </c>
      <c r="E1176" s="8">
        <f>_xlfn.XLOOKUP(C1176,'High Income'!G:G,'High Income'!C:C)</f>
        <v>97295</v>
      </c>
      <c r="F1176">
        <f>_xlfn.XLOOKUP(C1176,'High Income'!G:G,'High Income'!H:H)</f>
        <v>1</v>
      </c>
      <c r="G1176">
        <f>_xlfn.XLOOKUP(C1176,'Low Poverty'!G:G,'Low Poverty'!C:C)</f>
        <v>6.1</v>
      </c>
      <c r="H1176">
        <f>_xlfn.XLOOKUP(C1176,'Low Poverty'!G:G,'Low Poverty'!H:H)</f>
        <v>1</v>
      </c>
      <c r="I1176">
        <f>_xlfn.XLOOKUP(A:A,'Low Unemployment'!A:A,'Low Unemployment'!B:B)</f>
        <v>3.7</v>
      </c>
      <c r="J1176">
        <f>_xlfn.XLOOKUP(A1176,'Low Unemployment'!A:A,'Low Unemployment'!C:C)</f>
        <v>1</v>
      </c>
      <c r="K1176">
        <f>_xlfn.XLOOKUP(A1176,'Primary Care Physician'!A:A,'Primary Care Physician'!B:B)</f>
        <v>1706</v>
      </c>
      <c r="L1176">
        <f>_xlfn.XLOOKUP(A1176,'Primary Care Physician'!A:A,'Primary Care Physician'!C:C)</f>
        <v>1</v>
      </c>
      <c r="M1176">
        <f>IFERROR(_xlfn.XLOOKUP(C1176,RECAP!E:E,RECAP!F:F),0)</f>
        <v>0</v>
      </c>
      <c r="N1176">
        <f>IFERROR(_xlfn.XLOOKUP(Table3[[#This Row],[Full Tract]],'IN QCT'!A:A,'IN QCT'!B:B),0)</f>
        <v>0</v>
      </c>
    </row>
    <row r="1177" spans="1:14" x14ac:dyDescent="0.25">
      <c r="A1177" t="s">
        <v>2760</v>
      </c>
      <c r="B1177" t="s">
        <v>1171</v>
      </c>
      <c r="C1177">
        <v>18105001502</v>
      </c>
      <c r="D1177">
        <f t="shared" si="18"/>
        <v>3</v>
      </c>
      <c r="E1177" s="8">
        <f>_xlfn.XLOOKUP(C1177,'High Income'!G:G,'High Income'!C:C)</f>
        <v>70985</v>
      </c>
      <c r="F1177">
        <f>_xlfn.XLOOKUP(C1177,'High Income'!G:G,'High Income'!H:H)</f>
        <v>0</v>
      </c>
      <c r="G1177">
        <f>_xlfn.XLOOKUP(C1177,'Low Poverty'!G:G,'Low Poverty'!C:C)</f>
        <v>2.7</v>
      </c>
      <c r="H1177">
        <f>_xlfn.XLOOKUP(C1177,'Low Poverty'!G:G,'Low Poverty'!H:H)</f>
        <v>1</v>
      </c>
      <c r="I1177">
        <f>_xlfn.XLOOKUP(A:A,'Low Unemployment'!A:A,'Low Unemployment'!B:B)</f>
        <v>3.7</v>
      </c>
      <c r="J1177">
        <f>_xlfn.XLOOKUP(A1177,'Low Unemployment'!A:A,'Low Unemployment'!C:C)</f>
        <v>1</v>
      </c>
      <c r="K1177">
        <f>_xlfn.XLOOKUP(A1177,'Primary Care Physician'!A:A,'Primary Care Physician'!B:B)</f>
        <v>1706</v>
      </c>
      <c r="L1177">
        <f>_xlfn.XLOOKUP(A1177,'Primary Care Physician'!A:A,'Primary Care Physician'!C:C)</f>
        <v>1</v>
      </c>
      <c r="M1177">
        <f>IFERROR(_xlfn.XLOOKUP(C1177,RECAP!E:E,RECAP!F:F),0)</f>
        <v>0</v>
      </c>
      <c r="N1177">
        <f>IFERROR(_xlfn.XLOOKUP(Table3[[#This Row],[Full Tract]],'IN QCT'!A:A,'IN QCT'!B:B),0)</f>
        <v>0</v>
      </c>
    </row>
    <row r="1178" spans="1:14" x14ac:dyDescent="0.25">
      <c r="A1178" t="s">
        <v>2760</v>
      </c>
      <c r="B1178" t="s">
        <v>101</v>
      </c>
      <c r="C1178">
        <v>18105001600</v>
      </c>
      <c r="D1178">
        <f t="shared" si="18"/>
        <v>2</v>
      </c>
      <c r="E1178" s="8">
        <f>_xlfn.XLOOKUP(C1178,'High Income'!G:G,'High Income'!C:C)</f>
        <v>22453</v>
      </c>
      <c r="F1178">
        <f>_xlfn.XLOOKUP(C1178,'High Income'!G:G,'High Income'!H:H)</f>
        <v>0</v>
      </c>
      <c r="G1178">
        <f>_xlfn.XLOOKUP(C1178,'Low Poverty'!G:G,'Low Poverty'!C:C)</f>
        <v>70.900000000000006</v>
      </c>
      <c r="H1178">
        <f>_xlfn.XLOOKUP(C1178,'Low Poverty'!G:G,'Low Poverty'!H:H)</f>
        <v>0</v>
      </c>
      <c r="I1178">
        <f>_xlfn.XLOOKUP(A:A,'Low Unemployment'!A:A,'Low Unemployment'!B:B)</f>
        <v>3.7</v>
      </c>
      <c r="J1178">
        <f>_xlfn.XLOOKUP(A1178,'Low Unemployment'!A:A,'Low Unemployment'!C:C)</f>
        <v>1</v>
      </c>
      <c r="K1178">
        <f>_xlfn.XLOOKUP(A1178,'Primary Care Physician'!A:A,'Primary Care Physician'!B:B)</f>
        <v>1706</v>
      </c>
      <c r="L1178">
        <f>_xlfn.XLOOKUP(A1178,'Primary Care Physician'!A:A,'Primary Care Physician'!C:C)</f>
        <v>1</v>
      </c>
      <c r="M1178">
        <f>IFERROR(_xlfn.XLOOKUP(C1178,RECAP!E:E,RECAP!F:F),0)</f>
        <v>0</v>
      </c>
      <c r="N1178">
        <f>IFERROR(_xlfn.XLOOKUP(Table3[[#This Row],[Full Tract]],'IN QCT'!A:A,'IN QCT'!B:B),0)</f>
        <v>1</v>
      </c>
    </row>
    <row r="1179" spans="1:14" x14ac:dyDescent="0.25">
      <c r="A1179" t="s">
        <v>2760</v>
      </c>
      <c r="B1179" t="s">
        <v>33</v>
      </c>
      <c r="C1179">
        <v>18105000201</v>
      </c>
      <c r="D1179">
        <f t="shared" si="18"/>
        <v>2</v>
      </c>
      <c r="E1179" s="8">
        <f>_xlfn.XLOOKUP(C1179,'High Income'!G:G,'High Income'!C:C)</f>
        <v>0</v>
      </c>
      <c r="F1179">
        <f>_xlfn.XLOOKUP(C1179,'High Income'!G:G,'High Income'!H:H)</f>
        <v>0</v>
      </c>
      <c r="G1179">
        <f>_xlfn.XLOOKUP(C1179,'Low Poverty'!G:G,'Low Poverty'!C:C)</f>
        <v>46.2</v>
      </c>
      <c r="H1179">
        <f>_xlfn.XLOOKUP(C1179,'Low Poverty'!G:G,'Low Poverty'!H:H)</f>
        <v>0</v>
      </c>
      <c r="I1179">
        <f>_xlfn.XLOOKUP(A:A,'Low Unemployment'!A:A,'Low Unemployment'!B:B)</f>
        <v>3.7</v>
      </c>
      <c r="J1179">
        <f>_xlfn.XLOOKUP(A1179,'Low Unemployment'!A:A,'Low Unemployment'!C:C)</f>
        <v>1</v>
      </c>
      <c r="K1179">
        <f>_xlfn.XLOOKUP(A1179,'Primary Care Physician'!A:A,'Primary Care Physician'!B:B)</f>
        <v>1706</v>
      </c>
      <c r="L1179">
        <f>_xlfn.XLOOKUP(A1179,'Primary Care Physician'!A:A,'Primary Care Physician'!C:C)</f>
        <v>1</v>
      </c>
      <c r="M1179">
        <f>IFERROR(_xlfn.XLOOKUP(C1179,RECAP!E:E,RECAP!F:F),0)</f>
        <v>0</v>
      </c>
      <c r="N1179">
        <f>IFERROR(_xlfn.XLOOKUP(Table3[[#This Row],[Full Tract]],'IN QCT'!A:A,'IN QCT'!B:B),0)</f>
        <v>0</v>
      </c>
    </row>
    <row r="1180" spans="1:14" x14ac:dyDescent="0.25">
      <c r="A1180" t="s">
        <v>2760</v>
      </c>
      <c r="B1180" t="s">
        <v>81</v>
      </c>
      <c r="C1180">
        <v>18105000202</v>
      </c>
      <c r="D1180">
        <f t="shared" si="18"/>
        <v>2</v>
      </c>
      <c r="E1180" s="8">
        <f>_xlfn.XLOOKUP(C1180,'High Income'!G:G,'High Income'!C:C)</f>
        <v>18558</v>
      </c>
      <c r="F1180">
        <f>_xlfn.XLOOKUP(C1180,'High Income'!G:G,'High Income'!H:H)</f>
        <v>0</v>
      </c>
      <c r="G1180">
        <f>_xlfn.XLOOKUP(C1180,'Low Poverty'!G:G,'Low Poverty'!C:C)</f>
        <v>47.7</v>
      </c>
      <c r="H1180">
        <f>_xlfn.XLOOKUP(C1180,'Low Poverty'!G:G,'Low Poverty'!H:H)</f>
        <v>0</v>
      </c>
      <c r="I1180">
        <f>_xlfn.XLOOKUP(A:A,'Low Unemployment'!A:A,'Low Unemployment'!B:B)</f>
        <v>3.7</v>
      </c>
      <c r="J1180">
        <f>_xlfn.XLOOKUP(A1180,'Low Unemployment'!A:A,'Low Unemployment'!C:C)</f>
        <v>1</v>
      </c>
      <c r="K1180">
        <f>_xlfn.XLOOKUP(A1180,'Primary Care Physician'!A:A,'Primary Care Physician'!B:B)</f>
        <v>1706</v>
      </c>
      <c r="L1180">
        <f>_xlfn.XLOOKUP(A1180,'Primary Care Physician'!A:A,'Primary Care Physician'!C:C)</f>
        <v>1</v>
      </c>
      <c r="M1180">
        <f>IFERROR(_xlfn.XLOOKUP(C1180,RECAP!E:E,RECAP!F:F),0)</f>
        <v>0</v>
      </c>
      <c r="N1180">
        <f>IFERROR(_xlfn.XLOOKUP(Table3[[#This Row],[Full Tract]],'IN QCT'!A:A,'IN QCT'!B:B),0)</f>
        <v>1</v>
      </c>
    </row>
    <row r="1181" spans="1:14" x14ac:dyDescent="0.25">
      <c r="A1181" t="s">
        <v>2760</v>
      </c>
      <c r="B1181" t="s">
        <v>385</v>
      </c>
      <c r="C1181">
        <v>18105000301</v>
      </c>
      <c r="D1181">
        <f t="shared" si="18"/>
        <v>2</v>
      </c>
      <c r="E1181" s="8">
        <f>_xlfn.XLOOKUP(C1181,'High Income'!G:G,'High Income'!C:C)</f>
        <v>41424</v>
      </c>
      <c r="F1181">
        <f>_xlfn.XLOOKUP(C1181,'High Income'!G:G,'High Income'!H:H)</f>
        <v>0</v>
      </c>
      <c r="G1181">
        <f>_xlfn.XLOOKUP(C1181,'Low Poverty'!G:G,'Low Poverty'!C:C)</f>
        <v>39.799999999999997</v>
      </c>
      <c r="H1181">
        <f>_xlfn.XLOOKUP(C1181,'Low Poverty'!G:G,'Low Poverty'!H:H)</f>
        <v>0</v>
      </c>
      <c r="I1181">
        <f>_xlfn.XLOOKUP(A:A,'Low Unemployment'!A:A,'Low Unemployment'!B:B)</f>
        <v>3.7</v>
      </c>
      <c r="J1181">
        <f>_xlfn.XLOOKUP(A1181,'Low Unemployment'!A:A,'Low Unemployment'!C:C)</f>
        <v>1</v>
      </c>
      <c r="K1181">
        <f>_xlfn.XLOOKUP(A1181,'Primary Care Physician'!A:A,'Primary Care Physician'!B:B)</f>
        <v>1706</v>
      </c>
      <c r="L1181">
        <f>_xlfn.XLOOKUP(A1181,'Primary Care Physician'!A:A,'Primary Care Physician'!C:C)</f>
        <v>1</v>
      </c>
      <c r="M1181">
        <f>IFERROR(_xlfn.XLOOKUP(C1181,RECAP!E:E,RECAP!F:F),0)</f>
        <v>0</v>
      </c>
      <c r="N1181">
        <f>IFERROR(_xlfn.XLOOKUP(Table3[[#This Row],[Full Tract]],'IN QCT'!A:A,'IN QCT'!B:B),0)</f>
        <v>1</v>
      </c>
    </row>
    <row r="1182" spans="1:14" x14ac:dyDescent="0.25">
      <c r="A1182" t="s">
        <v>2760</v>
      </c>
      <c r="B1182" t="s">
        <v>287</v>
      </c>
      <c r="C1182">
        <v>18105000302</v>
      </c>
      <c r="D1182">
        <f t="shared" si="18"/>
        <v>2</v>
      </c>
      <c r="E1182" s="8">
        <f>_xlfn.XLOOKUP(C1182,'High Income'!G:G,'High Income'!C:C)</f>
        <v>80387</v>
      </c>
      <c r="F1182">
        <f>_xlfn.XLOOKUP(C1182,'High Income'!G:G,'High Income'!H:H)</f>
        <v>0</v>
      </c>
      <c r="G1182">
        <f>_xlfn.XLOOKUP(C1182,'Low Poverty'!G:G,'Low Poverty'!C:C)</f>
        <v>21</v>
      </c>
      <c r="H1182">
        <f>_xlfn.XLOOKUP(C1182,'Low Poverty'!G:G,'Low Poverty'!H:H)</f>
        <v>0</v>
      </c>
      <c r="I1182">
        <f>_xlfn.XLOOKUP(A:A,'Low Unemployment'!A:A,'Low Unemployment'!B:B)</f>
        <v>3.7</v>
      </c>
      <c r="J1182">
        <f>_xlfn.XLOOKUP(A1182,'Low Unemployment'!A:A,'Low Unemployment'!C:C)</f>
        <v>1</v>
      </c>
      <c r="K1182">
        <f>_xlfn.XLOOKUP(A1182,'Primary Care Physician'!A:A,'Primary Care Physician'!B:B)</f>
        <v>1706</v>
      </c>
      <c r="L1182">
        <f>_xlfn.XLOOKUP(A1182,'Primary Care Physician'!A:A,'Primary Care Physician'!C:C)</f>
        <v>1</v>
      </c>
      <c r="M1182">
        <f>IFERROR(_xlfn.XLOOKUP(C1182,RECAP!E:E,RECAP!F:F),0)</f>
        <v>0</v>
      </c>
      <c r="N1182">
        <f>IFERROR(_xlfn.XLOOKUP(Table3[[#This Row],[Full Tract]],'IN QCT'!A:A,'IN QCT'!B:B),0)</f>
        <v>0</v>
      </c>
    </row>
    <row r="1183" spans="1:14" x14ac:dyDescent="0.25">
      <c r="A1183" t="s">
        <v>2760</v>
      </c>
      <c r="B1183" t="s">
        <v>653</v>
      </c>
      <c r="C1183">
        <v>18105000401</v>
      </c>
      <c r="D1183">
        <f t="shared" si="18"/>
        <v>2</v>
      </c>
      <c r="E1183" s="8">
        <f>_xlfn.XLOOKUP(C1183,'High Income'!G:G,'High Income'!C:C)</f>
        <v>48648</v>
      </c>
      <c r="F1183">
        <f>_xlfn.XLOOKUP(C1183,'High Income'!G:G,'High Income'!H:H)</f>
        <v>0</v>
      </c>
      <c r="G1183">
        <f>_xlfn.XLOOKUP(C1183,'Low Poverty'!G:G,'Low Poverty'!C:C)</f>
        <v>32.799999999999997</v>
      </c>
      <c r="H1183">
        <f>_xlfn.XLOOKUP(C1183,'Low Poverty'!G:G,'Low Poverty'!H:H)</f>
        <v>0</v>
      </c>
      <c r="I1183">
        <f>_xlfn.XLOOKUP(A:A,'Low Unemployment'!A:A,'Low Unemployment'!B:B)</f>
        <v>3.7</v>
      </c>
      <c r="J1183">
        <f>_xlfn.XLOOKUP(A1183,'Low Unemployment'!A:A,'Low Unemployment'!C:C)</f>
        <v>1</v>
      </c>
      <c r="K1183">
        <f>_xlfn.XLOOKUP(A1183,'Primary Care Physician'!A:A,'Primary Care Physician'!B:B)</f>
        <v>1706</v>
      </c>
      <c r="L1183">
        <f>_xlfn.XLOOKUP(A1183,'Primary Care Physician'!A:A,'Primary Care Physician'!C:C)</f>
        <v>1</v>
      </c>
      <c r="M1183">
        <f>IFERROR(_xlfn.XLOOKUP(C1183,RECAP!E:E,RECAP!F:F),0)</f>
        <v>0</v>
      </c>
      <c r="N1183">
        <f>IFERROR(_xlfn.XLOOKUP(Table3[[#This Row],[Full Tract]],'IN QCT'!A:A,'IN QCT'!B:B),0)</f>
        <v>0</v>
      </c>
    </row>
    <row r="1184" spans="1:14" x14ac:dyDescent="0.25">
      <c r="A1184" t="s">
        <v>2760</v>
      </c>
      <c r="B1184" t="s">
        <v>1399</v>
      </c>
      <c r="C1184">
        <v>18105000402</v>
      </c>
      <c r="D1184">
        <f t="shared" si="18"/>
        <v>2</v>
      </c>
      <c r="E1184" s="8">
        <f>_xlfn.XLOOKUP(C1184,'High Income'!G:G,'High Income'!C:C)</f>
        <v>68138</v>
      </c>
      <c r="F1184">
        <f>_xlfn.XLOOKUP(C1184,'High Income'!G:G,'High Income'!H:H)</f>
        <v>0</v>
      </c>
      <c r="G1184">
        <f>_xlfn.XLOOKUP(C1184,'Low Poverty'!G:G,'Low Poverty'!C:C)</f>
        <v>16.5</v>
      </c>
      <c r="H1184">
        <f>_xlfn.XLOOKUP(C1184,'Low Poverty'!G:G,'Low Poverty'!H:H)</f>
        <v>0</v>
      </c>
      <c r="I1184">
        <f>_xlfn.XLOOKUP(A:A,'Low Unemployment'!A:A,'Low Unemployment'!B:B)</f>
        <v>3.7</v>
      </c>
      <c r="J1184">
        <f>_xlfn.XLOOKUP(A1184,'Low Unemployment'!A:A,'Low Unemployment'!C:C)</f>
        <v>1</v>
      </c>
      <c r="K1184">
        <f>_xlfn.XLOOKUP(A1184,'Primary Care Physician'!A:A,'Primary Care Physician'!B:B)</f>
        <v>1706</v>
      </c>
      <c r="L1184">
        <f>_xlfn.XLOOKUP(A1184,'Primary Care Physician'!A:A,'Primary Care Physician'!C:C)</f>
        <v>1</v>
      </c>
      <c r="M1184">
        <f>IFERROR(_xlfn.XLOOKUP(C1184,RECAP!E:E,RECAP!F:F),0)</f>
        <v>0</v>
      </c>
      <c r="N1184">
        <f>IFERROR(_xlfn.XLOOKUP(Table3[[#This Row],[Full Tract]],'IN QCT'!A:A,'IN QCT'!B:B),0)</f>
        <v>0</v>
      </c>
    </row>
    <row r="1185" spans="1:14" x14ac:dyDescent="0.25">
      <c r="A1185" t="s">
        <v>2760</v>
      </c>
      <c r="B1185" t="s">
        <v>1211</v>
      </c>
      <c r="C1185">
        <v>18105000501</v>
      </c>
      <c r="D1185">
        <f t="shared" si="18"/>
        <v>2</v>
      </c>
      <c r="E1185" s="8">
        <f>_xlfn.XLOOKUP(C1185,'High Income'!G:G,'High Income'!C:C)</f>
        <v>63291</v>
      </c>
      <c r="F1185">
        <f>_xlfn.XLOOKUP(C1185,'High Income'!G:G,'High Income'!H:H)</f>
        <v>0</v>
      </c>
      <c r="G1185">
        <f>_xlfn.XLOOKUP(C1185,'Low Poverty'!G:G,'Low Poverty'!C:C)</f>
        <v>9.3000000000000007</v>
      </c>
      <c r="H1185">
        <f>_xlfn.XLOOKUP(C1185,'Low Poverty'!G:G,'Low Poverty'!H:H)</f>
        <v>0</v>
      </c>
      <c r="I1185">
        <f>_xlfn.XLOOKUP(A:A,'Low Unemployment'!A:A,'Low Unemployment'!B:B)</f>
        <v>3.7</v>
      </c>
      <c r="J1185">
        <f>_xlfn.XLOOKUP(A1185,'Low Unemployment'!A:A,'Low Unemployment'!C:C)</f>
        <v>1</v>
      </c>
      <c r="K1185">
        <f>_xlfn.XLOOKUP(A1185,'Primary Care Physician'!A:A,'Primary Care Physician'!B:B)</f>
        <v>1706</v>
      </c>
      <c r="L1185">
        <f>_xlfn.XLOOKUP(A1185,'Primary Care Physician'!A:A,'Primary Care Physician'!C:C)</f>
        <v>1</v>
      </c>
      <c r="M1185">
        <f>IFERROR(_xlfn.XLOOKUP(C1185,RECAP!E:E,RECAP!F:F),0)</f>
        <v>0</v>
      </c>
      <c r="N1185">
        <f>IFERROR(_xlfn.XLOOKUP(Table3[[#This Row],[Full Tract]],'IN QCT'!A:A,'IN QCT'!B:B),0)</f>
        <v>0</v>
      </c>
    </row>
    <row r="1186" spans="1:14" x14ac:dyDescent="0.25">
      <c r="A1186" t="s">
        <v>2760</v>
      </c>
      <c r="B1186" t="s">
        <v>1139</v>
      </c>
      <c r="C1186">
        <v>18105000502</v>
      </c>
      <c r="D1186">
        <f t="shared" si="18"/>
        <v>2</v>
      </c>
      <c r="E1186" s="8">
        <f>_xlfn.XLOOKUP(C1186,'High Income'!G:G,'High Income'!C:C)</f>
        <v>74000</v>
      </c>
      <c r="F1186">
        <f>_xlfn.XLOOKUP(C1186,'High Income'!G:G,'High Income'!H:H)</f>
        <v>0</v>
      </c>
      <c r="G1186">
        <f>_xlfn.XLOOKUP(C1186,'Low Poverty'!G:G,'Low Poverty'!C:C)</f>
        <v>9.8000000000000007</v>
      </c>
      <c r="H1186">
        <f>_xlfn.XLOOKUP(C1186,'Low Poverty'!G:G,'Low Poverty'!H:H)</f>
        <v>0</v>
      </c>
      <c r="I1186">
        <f>_xlfn.XLOOKUP(A:A,'Low Unemployment'!A:A,'Low Unemployment'!B:B)</f>
        <v>3.7</v>
      </c>
      <c r="J1186">
        <f>_xlfn.XLOOKUP(A1186,'Low Unemployment'!A:A,'Low Unemployment'!C:C)</f>
        <v>1</v>
      </c>
      <c r="K1186">
        <f>_xlfn.XLOOKUP(A1186,'Primary Care Physician'!A:A,'Primary Care Physician'!B:B)</f>
        <v>1706</v>
      </c>
      <c r="L1186">
        <f>_xlfn.XLOOKUP(A1186,'Primary Care Physician'!A:A,'Primary Care Physician'!C:C)</f>
        <v>1</v>
      </c>
      <c r="M1186">
        <f>IFERROR(_xlfn.XLOOKUP(C1186,RECAP!E:E,RECAP!F:F),0)</f>
        <v>0</v>
      </c>
      <c r="N1186">
        <f>IFERROR(_xlfn.XLOOKUP(Table3[[#This Row],[Full Tract]],'IN QCT'!A:A,'IN QCT'!B:B),0)</f>
        <v>0</v>
      </c>
    </row>
    <row r="1187" spans="1:14" x14ac:dyDescent="0.25">
      <c r="A1187" t="s">
        <v>2760</v>
      </c>
      <c r="B1187" t="s">
        <v>643</v>
      </c>
      <c r="C1187">
        <v>18105000601</v>
      </c>
      <c r="D1187">
        <f t="shared" si="18"/>
        <v>2</v>
      </c>
      <c r="E1187" s="8">
        <f>_xlfn.XLOOKUP(C1187,'High Income'!G:G,'High Income'!C:C)</f>
        <v>48272</v>
      </c>
      <c r="F1187">
        <f>_xlfn.XLOOKUP(C1187,'High Income'!G:G,'High Income'!H:H)</f>
        <v>0</v>
      </c>
      <c r="G1187">
        <f>_xlfn.XLOOKUP(C1187,'Low Poverty'!G:G,'Low Poverty'!C:C)</f>
        <v>33.6</v>
      </c>
      <c r="H1187">
        <f>_xlfn.XLOOKUP(C1187,'Low Poverty'!G:G,'Low Poverty'!H:H)</f>
        <v>0</v>
      </c>
      <c r="I1187">
        <f>_xlfn.XLOOKUP(A:A,'Low Unemployment'!A:A,'Low Unemployment'!B:B)</f>
        <v>3.7</v>
      </c>
      <c r="J1187">
        <f>_xlfn.XLOOKUP(A1187,'Low Unemployment'!A:A,'Low Unemployment'!C:C)</f>
        <v>1</v>
      </c>
      <c r="K1187">
        <f>_xlfn.XLOOKUP(A1187,'Primary Care Physician'!A:A,'Primary Care Physician'!B:B)</f>
        <v>1706</v>
      </c>
      <c r="L1187">
        <f>_xlfn.XLOOKUP(A1187,'Primary Care Physician'!A:A,'Primary Care Physician'!C:C)</f>
        <v>1</v>
      </c>
      <c r="M1187">
        <f>IFERROR(_xlfn.XLOOKUP(C1187,RECAP!E:E,RECAP!F:F),0)</f>
        <v>0</v>
      </c>
      <c r="N1187">
        <f>IFERROR(_xlfn.XLOOKUP(Table3[[#This Row],[Full Tract]],'IN QCT'!A:A,'IN QCT'!B:B),0)</f>
        <v>1</v>
      </c>
    </row>
    <row r="1188" spans="1:14" x14ac:dyDescent="0.25">
      <c r="A1188" t="s">
        <v>2760</v>
      </c>
      <c r="B1188" t="s">
        <v>623</v>
      </c>
      <c r="C1188">
        <v>18105000602</v>
      </c>
      <c r="D1188">
        <f t="shared" si="18"/>
        <v>2</v>
      </c>
      <c r="E1188" s="8">
        <f>_xlfn.XLOOKUP(C1188,'High Income'!G:G,'High Income'!C:C)</f>
        <v>47379</v>
      </c>
      <c r="F1188">
        <f>_xlfn.XLOOKUP(C1188,'High Income'!G:G,'High Income'!H:H)</f>
        <v>0</v>
      </c>
      <c r="G1188">
        <f>_xlfn.XLOOKUP(C1188,'Low Poverty'!G:G,'Low Poverty'!C:C)</f>
        <v>34.5</v>
      </c>
      <c r="H1188">
        <f>_xlfn.XLOOKUP(C1188,'Low Poverty'!G:G,'Low Poverty'!H:H)</f>
        <v>0</v>
      </c>
      <c r="I1188">
        <f>_xlfn.XLOOKUP(A:A,'Low Unemployment'!A:A,'Low Unemployment'!B:B)</f>
        <v>3.7</v>
      </c>
      <c r="J1188">
        <f>_xlfn.XLOOKUP(A1188,'Low Unemployment'!A:A,'Low Unemployment'!C:C)</f>
        <v>1</v>
      </c>
      <c r="K1188">
        <f>_xlfn.XLOOKUP(A1188,'Primary Care Physician'!A:A,'Primary Care Physician'!B:B)</f>
        <v>1706</v>
      </c>
      <c r="L1188">
        <f>_xlfn.XLOOKUP(A1188,'Primary Care Physician'!A:A,'Primary Care Physician'!C:C)</f>
        <v>1</v>
      </c>
      <c r="M1188">
        <f>IFERROR(_xlfn.XLOOKUP(C1188,RECAP!E:E,RECAP!F:F),0)</f>
        <v>0</v>
      </c>
      <c r="N1188">
        <f>IFERROR(_xlfn.XLOOKUP(Table3[[#This Row],[Full Tract]],'IN QCT'!A:A,'IN QCT'!B:B),0)</f>
        <v>1</v>
      </c>
    </row>
    <row r="1189" spans="1:14" x14ac:dyDescent="0.25">
      <c r="A1189" t="s">
        <v>2760</v>
      </c>
      <c r="B1189" t="s">
        <v>143</v>
      </c>
      <c r="C1189">
        <v>18105000700</v>
      </c>
      <c r="D1189">
        <f t="shared" si="18"/>
        <v>4</v>
      </c>
      <c r="E1189" s="8">
        <f>_xlfn.XLOOKUP(C1189,'High Income'!G:G,'High Income'!C:C)</f>
        <v>91259</v>
      </c>
      <c r="F1189">
        <f>_xlfn.XLOOKUP(C1189,'High Income'!G:G,'High Income'!H:H)</f>
        <v>1</v>
      </c>
      <c r="G1189">
        <f>_xlfn.XLOOKUP(C1189,'Low Poverty'!G:G,'Low Poverty'!C:C)</f>
        <v>5.9</v>
      </c>
      <c r="H1189">
        <f>_xlfn.XLOOKUP(C1189,'Low Poverty'!G:G,'Low Poverty'!H:H)</f>
        <v>1</v>
      </c>
      <c r="I1189">
        <f>_xlfn.XLOOKUP(A:A,'Low Unemployment'!A:A,'Low Unemployment'!B:B)</f>
        <v>3.7</v>
      </c>
      <c r="J1189">
        <f>_xlfn.XLOOKUP(A1189,'Low Unemployment'!A:A,'Low Unemployment'!C:C)</f>
        <v>1</v>
      </c>
      <c r="K1189">
        <f>_xlfn.XLOOKUP(A1189,'Primary Care Physician'!A:A,'Primary Care Physician'!B:B)</f>
        <v>1706</v>
      </c>
      <c r="L1189">
        <f>_xlfn.XLOOKUP(A1189,'Primary Care Physician'!A:A,'Primary Care Physician'!C:C)</f>
        <v>1</v>
      </c>
      <c r="M1189">
        <f>IFERROR(_xlfn.XLOOKUP(C1189,RECAP!E:E,RECAP!F:F),0)</f>
        <v>0</v>
      </c>
      <c r="N1189">
        <f>IFERROR(_xlfn.XLOOKUP(Table3[[#This Row],[Full Tract]],'IN QCT'!A:A,'IN QCT'!B:B),0)</f>
        <v>0</v>
      </c>
    </row>
    <row r="1190" spans="1:14" x14ac:dyDescent="0.25">
      <c r="A1190" t="s">
        <v>2760</v>
      </c>
      <c r="B1190" t="s">
        <v>1933</v>
      </c>
      <c r="C1190">
        <v>18105000801</v>
      </c>
      <c r="D1190">
        <f t="shared" si="18"/>
        <v>4</v>
      </c>
      <c r="E1190" s="8">
        <f>_xlfn.XLOOKUP(C1190,'High Income'!G:G,'High Income'!C:C)</f>
        <v>84167</v>
      </c>
      <c r="F1190">
        <f>_xlfn.XLOOKUP(C1190,'High Income'!G:G,'High Income'!H:H)</f>
        <v>1</v>
      </c>
      <c r="G1190">
        <f>_xlfn.XLOOKUP(C1190,'Low Poverty'!G:G,'Low Poverty'!C:C)</f>
        <v>4.4000000000000004</v>
      </c>
      <c r="H1190">
        <f>_xlfn.XLOOKUP(C1190,'Low Poverty'!G:G,'Low Poverty'!H:H)</f>
        <v>1</v>
      </c>
      <c r="I1190">
        <f>_xlfn.XLOOKUP(A:A,'Low Unemployment'!A:A,'Low Unemployment'!B:B)</f>
        <v>3.7</v>
      </c>
      <c r="J1190">
        <f>_xlfn.XLOOKUP(A1190,'Low Unemployment'!A:A,'Low Unemployment'!C:C)</f>
        <v>1</v>
      </c>
      <c r="K1190">
        <f>_xlfn.XLOOKUP(A1190,'Primary Care Physician'!A:A,'Primary Care Physician'!B:B)</f>
        <v>1706</v>
      </c>
      <c r="L1190">
        <f>_xlfn.XLOOKUP(A1190,'Primary Care Physician'!A:A,'Primary Care Physician'!C:C)</f>
        <v>1</v>
      </c>
      <c r="M1190">
        <f>IFERROR(_xlfn.XLOOKUP(C1190,RECAP!E:E,RECAP!F:F),0)</f>
        <v>0</v>
      </c>
      <c r="N1190">
        <f>IFERROR(_xlfn.XLOOKUP(Table3[[#This Row],[Full Tract]],'IN QCT'!A:A,'IN QCT'!B:B),0)</f>
        <v>0</v>
      </c>
    </row>
    <row r="1191" spans="1:14" x14ac:dyDescent="0.25">
      <c r="A1191" t="s">
        <v>2760</v>
      </c>
      <c r="B1191" t="s">
        <v>829</v>
      </c>
      <c r="C1191">
        <v>18105000802</v>
      </c>
      <c r="D1191">
        <f t="shared" si="18"/>
        <v>2</v>
      </c>
      <c r="E1191" s="8">
        <f>_xlfn.XLOOKUP(C1191,'High Income'!G:G,'High Income'!C:C)</f>
        <v>53500</v>
      </c>
      <c r="F1191">
        <f>_xlfn.XLOOKUP(C1191,'High Income'!G:G,'High Income'!H:H)</f>
        <v>0</v>
      </c>
      <c r="G1191">
        <f>_xlfn.XLOOKUP(C1191,'Low Poverty'!G:G,'Low Poverty'!C:C)</f>
        <v>20.5</v>
      </c>
      <c r="H1191">
        <f>_xlfn.XLOOKUP(C1191,'Low Poverty'!G:G,'Low Poverty'!H:H)</f>
        <v>0</v>
      </c>
      <c r="I1191">
        <f>_xlfn.XLOOKUP(A:A,'Low Unemployment'!A:A,'Low Unemployment'!B:B)</f>
        <v>3.7</v>
      </c>
      <c r="J1191">
        <f>_xlfn.XLOOKUP(A1191,'Low Unemployment'!A:A,'Low Unemployment'!C:C)</f>
        <v>1</v>
      </c>
      <c r="K1191">
        <f>_xlfn.XLOOKUP(A1191,'Primary Care Physician'!A:A,'Primary Care Physician'!B:B)</f>
        <v>1706</v>
      </c>
      <c r="L1191">
        <f>_xlfn.XLOOKUP(A1191,'Primary Care Physician'!A:A,'Primary Care Physician'!C:C)</f>
        <v>1</v>
      </c>
      <c r="M1191">
        <f>IFERROR(_xlfn.XLOOKUP(C1191,RECAP!E:E,RECAP!F:F),0)</f>
        <v>0</v>
      </c>
      <c r="N1191">
        <f>IFERROR(_xlfn.XLOOKUP(Table3[[#This Row],[Full Tract]],'IN QCT'!A:A,'IN QCT'!B:B),0)</f>
        <v>0</v>
      </c>
    </row>
    <row r="1192" spans="1:14" x14ac:dyDescent="0.25">
      <c r="A1192" t="s">
        <v>2760</v>
      </c>
      <c r="B1192" t="s">
        <v>273</v>
      </c>
      <c r="C1192">
        <v>18105000901</v>
      </c>
      <c r="D1192">
        <f t="shared" si="18"/>
        <v>2</v>
      </c>
      <c r="E1192" s="8">
        <f>_xlfn.XLOOKUP(C1192,'High Income'!G:G,'High Income'!C:C)</f>
        <v>36500</v>
      </c>
      <c r="F1192">
        <f>_xlfn.XLOOKUP(C1192,'High Income'!G:G,'High Income'!H:H)</f>
        <v>0</v>
      </c>
      <c r="G1192">
        <f>_xlfn.XLOOKUP(C1192,'Low Poverty'!G:G,'Low Poverty'!C:C)</f>
        <v>47.2</v>
      </c>
      <c r="H1192">
        <f>_xlfn.XLOOKUP(C1192,'Low Poverty'!G:G,'Low Poverty'!H:H)</f>
        <v>0</v>
      </c>
      <c r="I1192">
        <f>_xlfn.XLOOKUP(A:A,'Low Unemployment'!A:A,'Low Unemployment'!B:B)</f>
        <v>3.7</v>
      </c>
      <c r="J1192">
        <f>_xlfn.XLOOKUP(A1192,'Low Unemployment'!A:A,'Low Unemployment'!C:C)</f>
        <v>1</v>
      </c>
      <c r="K1192">
        <f>_xlfn.XLOOKUP(A1192,'Primary Care Physician'!A:A,'Primary Care Physician'!B:B)</f>
        <v>1706</v>
      </c>
      <c r="L1192">
        <f>_xlfn.XLOOKUP(A1192,'Primary Care Physician'!A:A,'Primary Care Physician'!C:C)</f>
        <v>1</v>
      </c>
      <c r="M1192">
        <f>IFERROR(_xlfn.XLOOKUP(C1192,RECAP!E:E,RECAP!F:F),0)</f>
        <v>0</v>
      </c>
      <c r="N1192">
        <f>IFERROR(_xlfn.XLOOKUP(Table3[[#This Row],[Full Tract]],'IN QCT'!A:A,'IN QCT'!B:B),0)</f>
        <v>1</v>
      </c>
    </row>
    <row r="1193" spans="1:14" x14ac:dyDescent="0.25">
      <c r="A1193" t="s">
        <v>2760</v>
      </c>
      <c r="B1193" t="s">
        <v>451</v>
      </c>
      <c r="C1193">
        <v>18105000903</v>
      </c>
      <c r="D1193">
        <f t="shared" si="18"/>
        <v>2</v>
      </c>
      <c r="E1193" s="8">
        <f>_xlfn.XLOOKUP(C1193,'High Income'!G:G,'High Income'!C:C)</f>
        <v>46027</v>
      </c>
      <c r="F1193">
        <f>_xlfn.XLOOKUP(C1193,'High Income'!G:G,'High Income'!H:H)</f>
        <v>0</v>
      </c>
      <c r="G1193">
        <f>_xlfn.XLOOKUP(C1193,'Low Poverty'!G:G,'Low Poverty'!C:C)</f>
        <v>21.4</v>
      </c>
      <c r="H1193">
        <f>_xlfn.XLOOKUP(C1193,'Low Poverty'!G:G,'Low Poverty'!H:H)</f>
        <v>0</v>
      </c>
      <c r="I1193">
        <f>_xlfn.XLOOKUP(A:A,'Low Unemployment'!A:A,'Low Unemployment'!B:B)</f>
        <v>3.7</v>
      </c>
      <c r="J1193">
        <f>_xlfn.XLOOKUP(A1193,'Low Unemployment'!A:A,'Low Unemployment'!C:C)</f>
        <v>1</v>
      </c>
      <c r="K1193">
        <f>_xlfn.XLOOKUP(A1193,'Primary Care Physician'!A:A,'Primary Care Physician'!B:B)</f>
        <v>1706</v>
      </c>
      <c r="L1193">
        <f>_xlfn.XLOOKUP(A1193,'Primary Care Physician'!A:A,'Primary Care Physician'!C:C)</f>
        <v>1</v>
      </c>
      <c r="M1193">
        <f>IFERROR(_xlfn.XLOOKUP(C1193,RECAP!E:E,RECAP!F:F),0)</f>
        <v>0</v>
      </c>
      <c r="N1193">
        <f>IFERROR(_xlfn.XLOOKUP(Table3[[#This Row],[Full Tract]],'IN QCT'!A:A,'IN QCT'!B:B),0)</f>
        <v>0</v>
      </c>
    </row>
    <row r="1194" spans="1:14" x14ac:dyDescent="0.25">
      <c r="A1194" t="s">
        <v>2760</v>
      </c>
      <c r="B1194" t="s">
        <v>405</v>
      </c>
      <c r="C1194">
        <v>18105000904</v>
      </c>
      <c r="D1194">
        <f t="shared" si="18"/>
        <v>2</v>
      </c>
      <c r="E1194" s="8">
        <f>_xlfn.XLOOKUP(C1194,'High Income'!G:G,'High Income'!C:C)</f>
        <v>41887</v>
      </c>
      <c r="F1194">
        <f>_xlfn.XLOOKUP(C1194,'High Income'!G:G,'High Income'!H:H)</f>
        <v>0</v>
      </c>
      <c r="G1194">
        <f>_xlfn.XLOOKUP(C1194,'Low Poverty'!G:G,'Low Poverty'!C:C)</f>
        <v>32</v>
      </c>
      <c r="H1194">
        <f>_xlfn.XLOOKUP(C1194,'Low Poverty'!G:G,'Low Poverty'!H:H)</f>
        <v>0</v>
      </c>
      <c r="I1194">
        <f>_xlfn.XLOOKUP(A:A,'Low Unemployment'!A:A,'Low Unemployment'!B:B)</f>
        <v>3.7</v>
      </c>
      <c r="J1194">
        <f>_xlfn.XLOOKUP(A1194,'Low Unemployment'!A:A,'Low Unemployment'!C:C)</f>
        <v>1</v>
      </c>
      <c r="K1194">
        <f>_xlfn.XLOOKUP(A1194,'Primary Care Physician'!A:A,'Primary Care Physician'!B:B)</f>
        <v>1706</v>
      </c>
      <c r="L1194">
        <f>_xlfn.XLOOKUP(A1194,'Primary Care Physician'!A:A,'Primary Care Physician'!C:C)</f>
        <v>1</v>
      </c>
      <c r="M1194">
        <f>IFERROR(_xlfn.XLOOKUP(C1194,RECAP!E:E,RECAP!F:F),0)</f>
        <v>0</v>
      </c>
      <c r="N1194">
        <f>IFERROR(_xlfn.XLOOKUP(Table3[[#This Row],[Full Tract]],'IN QCT'!A:A,'IN QCT'!B:B),0)</f>
        <v>0</v>
      </c>
    </row>
    <row r="1195" spans="1:14" x14ac:dyDescent="0.25">
      <c r="A1195" t="s">
        <v>2761</v>
      </c>
      <c r="B1195" t="s">
        <v>1875</v>
      </c>
      <c r="C1195">
        <v>18107956700</v>
      </c>
      <c r="D1195">
        <f t="shared" si="18"/>
        <v>2</v>
      </c>
      <c r="E1195" s="8">
        <f>_xlfn.XLOOKUP(C1195,'High Income'!G:G,'High Income'!C:C)</f>
        <v>81397</v>
      </c>
      <c r="F1195">
        <f>_xlfn.XLOOKUP(C1195,'High Income'!G:G,'High Income'!H:H)</f>
        <v>0</v>
      </c>
      <c r="G1195">
        <f>_xlfn.XLOOKUP(C1195,'Low Poverty'!G:G,'Low Poverty'!C:C)</f>
        <v>5</v>
      </c>
      <c r="H1195">
        <f>_xlfn.XLOOKUP(C1195,'Low Poverty'!G:G,'Low Poverty'!H:H)</f>
        <v>1</v>
      </c>
      <c r="I1195">
        <f>_xlfn.XLOOKUP(A:A,'Low Unemployment'!A:A,'Low Unemployment'!B:B)</f>
        <v>3.2</v>
      </c>
      <c r="J1195">
        <f>_xlfn.XLOOKUP(A1195,'Low Unemployment'!A:A,'Low Unemployment'!C:C)</f>
        <v>1</v>
      </c>
      <c r="K1195">
        <f>_xlfn.XLOOKUP(A1195,'Primary Care Physician'!A:A,'Primary Care Physician'!B:B)</f>
        <v>3460</v>
      </c>
      <c r="L1195">
        <f>_xlfn.XLOOKUP(A1195,'Primary Care Physician'!A:A,'Primary Care Physician'!C:C)</f>
        <v>0</v>
      </c>
      <c r="M1195">
        <f>IFERROR(_xlfn.XLOOKUP(C1195,RECAP!E:E,RECAP!F:F),0)</f>
        <v>0</v>
      </c>
      <c r="N1195">
        <f>IFERROR(_xlfn.XLOOKUP(Table3[[#This Row],[Full Tract]],'IN QCT'!A:A,'IN QCT'!B:B),0)</f>
        <v>0</v>
      </c>
    </row>
    <row r="1196" spans="1:14" x14ac:dyDescent="0.25">
      <c r="A1196" t="s">
        <v>2761</v>
      </c>
      <c r="B1196" t="s">
        <v>1649</v>
      </c>
      <c r="C1196">
        <v>18107956800</v>
      </c>
      <c r="D1196">
        <f t="shared" si="18"/>
        <v>1</v>
      </c>
      <c r="E1196" s="8">
        <f>_xlfn.XLOOKUP(C1196,'High Income'!G:G,'High Income'!C:C)</f>
        <v>74635</v>
      </c>
      <c r="F1196">
        <f>_xlfn.XLOOKUP(C1196,'High Income'!G:G,'High Income'!H:H)</f>
        <v>0</v>
      </c>
      <c r="G1196">
        <f>_xlfn.XLOOKUP(C1196,'Low Poverty'!G:G,'Low Poverty'!C:C)</f>
        <v>8.6</v>
      </c>
      <c r="H1196">
        <f>_xlfn.XLOOKUP(C1196,'Low Poverty'!G:G,'Low Poverty'!H:H)</f>
        <v>0</v>
      </c>
      <c r="I1196">
        <f>_xlfn.XLOOKUP(A:A,'Low Unemployment'!A:A,'Low Unemployment'!B:B)</f>
        <v>3.2</v>
      </c>
      <c r="J1196">
        <f>_xlfn.XLOOKUP(A1196,'Low Unemployment'!A:A,'Low Unemployment'!C:C)</f>
        <v>1</v>
      </c>
      <c r="K1196">
        <f>_xlfn.XLOOKUP(A1196,'Primary Care Physician'!A:A,'Primary Care Physician'!B:B)</f>
        <v>3460</v>
      </c>
      <c r="L1196">
        <f>_xlfn.XLOOKUP(A1196,'Primary Care Physician'!A:A,'Primary Care Physician'!C:C)</f>
        <v>0</v>
      </c>
      <c r="M1196">
        <f>IFERROR(_xlfn.XLOOKUP(C1196,RECAP!E:E,RECAP!F:F),0)</f>
        <v>0</v>
      </c>
      <c r="N1196">
        <f>IFERROR(_xlfn.XLOOKUP(Table3[[#This Row],[Full Tract]],'IN QCT'!A:A,'IN QCT'!B:B),0)</f>
        <v>0</v>
      </c>
    </row>
    <row r="1197" spans="1:14" x14ac:dyDescent="0.25">
      <c r="A1197" t="s">
        <v>2761</v>
      </c>
      <c r="B1197" t="s">
        <v>1941</v>
      </c>
      <c r="C1197">
        <v>18107956900</v>
      </c>
      <c r="D1197">
        <f t="shared" si="18"/>
        <v>1</v>
      </c>
      <c r="E1197" s="8">
        <f>_xlfn.XLOOKUP(C1197,'High Income'!G:G,'High Income'!C:C)</f>
        <v>83194</v>
      </c>
      <c r="F1197">
        <f>_xlfn.XLOOKUP(C1197,'High Income'!G:G,'High Income'!H:H)</f>
        <v>0</v>
      </c>
      <c r="G1197">
        <f>_xlfn.XLOOKUP(C1197,'Low Poverty'!G:G,'Low Poverty'!C:C)</f>
        <v>12.8</v>
      </c>
      <c r="H1197">
        <f>_xlfn.XLOOKUP(C1197,'Low Poverty'!G:G,'Low Poverty'!H:H)</f>
        <v>0</v>
      </c>
      <c r="I1197">
        <f>_xlfn.XLOOKUP(A:A,'Low Unemployment'!A:A,'Low Unemployment'!B:B)</f>
        <v>3.2</v>
      </c>
      <c r="J1197">
        <f>_xlfn.XLOOKUP(A1197,'Low Unemployment'!A:A,'Low Unemployment'!C:C)</f>
        <v>1</v>
      </c>
      <c r="K1197">
        <f>_xlfn.XLOOKUP(A1197,'Primary Care Physician'!A:A,'Primary Care Physician'!B:B)</f>
        <v>3460</v>
      </c>
      <c r="L1197">
        <f>_xlfn.XLOOKUP(A1197,'Primary Care Physician'!A:A,'Primary Care Physician'!C:C)</f>
        <v>0</v>
      </c>
      <c r="M1197">
        <f>IFERROR(_xlfn.XLOOKUP(C1197,RECAP!E:E,RECAP!F:F),0)</f>
        <v>0</v>
      </c>
      <c r="N1197">
        <f>IFERROR(_xlfn.XLOOKUP(Table3[[#This Row],[Full Tract]],'IN QCT'!A:A,'IN QCT'!B:B),0)</f>
        <v>0</v>
      </c>
    </row>
    <row r="1198" spans="1:14" x14ac:dyDescent="0.25">
      <c r="A1198" t="s">
        <v>2761</v>
      </c>
      <c r="B1198" t="s">
        <v>745</v>
      </c>
      <c r="C1198">
        <v>18107957000</v>
      </c>
      <c r="D1198">
        <f t="shared" si="18"/>
        <v>1</v>
      </c>
      <c r="E1198" s="8">
        <f>_xlfn.XLOOKUP(C1198,'High Income'!G:G,'High Income'!C:C)</f>
        <v>51908</v>
      </c>
      <c r="F1198">
        <f>_xlfn.XLOOKUP(C1198,'High Income'!G:G,'High Income'!H:H)</f>
        <v>0</v>
      </c>
      <c r="G1198">
        <f>_xlfn.XLOOKUP(C1198,'Low Poverty'!G:G,'Low Poverty'!C:C)</f>
        <v>19.3</v>
      </c>
      <c r="H1198">
        <f>_xlfn.XLOOKUP(C1198,'Low Poverty'!G:G,'Low Poverty'!H:H)</f>
        <v>0</v>
      </c>
      <c r="I1198">
        <f>_xlfn.XLOOKUP(A:A,'Low Unemployment'!A:A,'Low Unemployment'!B:B)</f>
        <v>3.2</v>
      </c>
      <c r="J1198">
        <f>_xlfn.XLOOKUP(A1198,'Low Unemployment'!A:A,'Low Unemployment'!C:C)</f>
        <v>1</v>
      </c>
      <c r="K1198">
        <f>_xlfn.XLOOKUP(A1198,'Primary Care Physician'!A:A,'Primary Care Physician'!B:B)</f>
        <v>3460</v>
      </c>
      <c r="L1198">
        <f>_xlfn.XLOOKUP(A1198,'Primary Care Physician'!A:A,'Primary Care Physician'!C:C)</f>
        <v>0</v>
      </c>
      <c r="M1198">
        <f>IFERROR(_xlfn.XLOOKUP(C1198,RECAP!E:E,RECAP!F:F),0)</f>
        <v>0</v>
      </c>
      <c r="N1198">
        <f>IFERROR(_xlfn.XLOOKUP(Table3[[#This Row],[Full Tract]],'IN QCT'!A:A,'IN QCT'!B:B),0)</f>
        <v>0</v>
      </c>
    </row>
    <row r="1199" spans="1:14" x14ac:dyDescent="0.25">
      <c r="A1199" t="s">
        <v>2761</v>
      </c>
      <c r="B1199" t="s">
        <v>667</v>
      </c>
      <c r="C1199">
        <v>18107957100</v>
      </c>
      <c r="D1199">
        <f t="shared" si="18"/>
        <v>1</v>
      </c>
      <c r="E1199" s="8">
        <f>_xlfn.XLOOKUP(C1199,'High Income'!G:G,'High Income'!C:C)</f>
        <v>49371</v>
      </c>
      <c r="F1199">
        <f>_xlfn.XLOOKUP(C1199,'High Income'!G:G,'High Income'!H:H)</f>
        <v>0</v>
      </c>
      <c r="G1199">
        <f>_xlfn.XLOOKUP(C1199,'Low Poverty'!G:G,'Low Poverty'!C:C)</f>
        <v>15</v>
      </c>
      <c r="H1199">
        <f>_xlfn.XLOOKUP(C1199,'Low Poverty'!G:G,'Low Poverty'!H:H)</f>
        <v>0</v>
      </c>
      <c r="I1199">
        <f>_xlfn.XLOOKUP(A:A,'Low Unemployment'!A:A,'Low Unemployment'!B:B)</f>
        <v>3.2</v>
      </c>
      <c r="J1199">
        <f>_xlfn.XLOOKUP(A1199,'Low Unemployment'!A:A,'Low Unemployment'!C:C)</f>
        <v>1</v>
      </c>
      <c r="K1199">
        <f>_xlfn.XLOOKUP(A1199,'Primary Care Physician'!A:A,'Primary Care Physician'!B:B)</f>
        <v>3460</v>
      </c>
      <c r="L1199">
        <f>_xlfn.XLOOKUP(A1199,'Primary Care Physician'!A:A,'Primary Care Physician'!C:C)</f>
        <v>0</v>
      </c>
      <c r="M1199">
        <f>IFERROR(_xlfn.XLOOKUP(C1199,RECAP!E:E,RECAP!F:F),0)</f>
        <v>0</v>
      </c>
      <c r="N1199">
        <f>IFERROR(_xlfn.XLOOKUP(Table3[[#This Row],[Full Tract]],'IN QCT'!A:A,'IN QCT'!B:B),0)</f>
        <v>0</v>
      </c>
    </row>
    <row r="1200" spans="1:14" x14ac:dyDescent="0.25">
      <c r="A1200" t="s">
        <v>2761</v>
      </c>
      <c r="B1200" t="s">
        <v>467</v>
      </c>
      <c r="C1200">
        <v>18107957200</v>
      </c>
      <c r="D1200">
        <f t="shared" si="18"/>
        <v>1</v>
      </c>
      <c r="E1200" s="8">
        <f>_xlfn.XLOOKUP(C1200,'High Income'!G:G,'High Income'!C:C)</f>
        <v>43194</v>
      </c>
      <c r="F1200">
        <f>_xlfn.XLOOKUP(C1200,'High Income'!G:G,'High Income'!H:H)</f>
        <v>0</v>
      </c>
      <c r="G1200">
        <f>_xlfn.XLOOKUP(C1200,'Low Poverty'!G:G,'Low Poverty'!C:C)</f>
        <v>21.2</v>
      </c>
      <c r="H1200">
        <f>_xlfn.XLOOKUP(C1200,'Low Poverty'!G:G,'Low Poverty'!H:H)</f>
        <v>0</v>
      </c>
      <c r="I1200">
        <f>_xlfn.XLOOKUP(A:A,'Low Unemployment'!A:A,'Low Unemployment'!B:B)</f>
        <v>3.2</v>
      </c>
      <c r="J1200">
        <f>_xlfn.XLOOKUP(A1200,'Low Unemployment'!A:A,'Low Unemployment'!C:C)</f>
        <v>1</v>
      </c>
      <c r="K1200">
        <f>_xlfn.XLOOKUP(A1200,'Primary Care Physician'!A:A,'Primary Care Physician'!B:B)</f>
        <v>3460</v>
      </c>
      <c r="L1200">
        <f>_xlfn.XLOOKUP(A1200,'Primary Care Physician'!A:A,'Primary Care Physician'!C:C)</f>
        <v>0</v>
      </c>
      <c r="M1200">
        <f>IFERROR(_xlfn.XLOOKUP(C1200,RECAP!E:E,RECAP!F:F),0)</f>
        <v>0</v>
      </c>
      <c r="N1200">
        <f>IFERROR(_xlfn.XLOOKUP(Table3[[#This Row],[Full Tract]],'IN QCT'!A:A,'IN QCT'!B:B),0)</f>
        <v>1</v>
      </c>
    </row>
    <row r="1201" spans="1:14" x14ac:dyDescent="0.25">
      <c r="A1201" t="s">
        <v>2761</v>
      </c>
      <c r="B1201" t="s">
        <v>1901</v>
      </c>
      <c r="C1201">
        <v>18107957300</v>
      </c>
      <c r="D1201">
        <f t="shared" si="18"/>
        <v>2</v>
      </c>
      <c r="E1201" s="8">
        <f>_xlfn.XLOOKUP(C1201,'High Income'!G:G,'High Income'!C:C)</f>
        <v>82083</v>
      </c>
      <c r="F1201">
        <f>_xlfn.XLOOKUP(C1201,'High Income'!G:G,'High Income'!H:H)</f>
        <v>0</v>
      </c>
      <c r="G1201">
        <f>_xlfn.XLOOKUP(C1201,'Low Poverty'!G:G,'Low Poverty'!C:C)</f>
        <v>4</v>
      </c>
      <c r="H1201">
        <f>_xlfn.XLOOKUP(C1201,'Low Poverty'!G:G,'Low Poverty'!H:H)</f>
        <v>1</v>
      </c>
      <c r="I1201">
        <f>_xlfn.XLOOKUP(A:A,'Low Unemployment'!A:A,'Low Unemployment'!B:B)</f>
        <v>3.2</v>
      </c>
      <c r="J1201">
        <f>_xlfn.XLOOKUP(A1201,'Low Unemployment'!A:A,'Low Unemployment'!C:C)</f>
        <v>1</v>
      </c>
      <c r="K1201">
        <f>_xlfn.XLOOKUP(A1201,'Primary Care Physician'!A:A,'Primary Care Physician'!B:B)</f>
        <v>3460</v>
      </c>
      <c r="L1201">
        <f>_xlfn.XLOOKUP(A1201,'Primary Care Physician'!A:A,'Primary Care Physician'!C:C)</f>
        <v>0</v>
      </c>
      <c r="M1201">
        <f>IFERROR(_xlfn.XLOOKUP(C1201,RECAP!E:E,RECAP!F:F),0)</f>
        <v>0</v>
      </c>
      <c r="N1201">
        <f>IFERROR(_xlfn.XLOOKUP(Table3[[#This Row],[Full Tract]],'IN QCT'!A:A,'IN QCT'!B:B),0)</f>
        <v>0</v>
      </c>
    </row>
    <row r="1202" spans="1:14" x14ac:dyDescent="0.25">
      <c r="A1202" t="s">
        <v>2761</v>
      </c>
      <c r="B1202" t="s">
        <v>1699</v>
      </c>
      <c r="C1202">
        <v>18107957400</v>
      </c>
      <c r="D1202">
        <f t="shared" si="18"/>
        <v>1</v>
      </c>
      <c r="E1202" s="8">
        <f>_xlfn.XLOOKUP(C1202,'High Income'!G:G,'High Income'!C:C)</f>
        <v>75975</v>
      </c>
      <c r="F1202">
        <f>_xlfn.XLOOKUP(C1202,'High Income'!G:G,'High Income'!H:H)</f>
        <v>0</v>
      </c>
      <c r="G1202">
        <f>_xlfn.XLOOKUP(C1202,'Low Poverty'!G:G,'Low Poverty'!C:C)</f>
        <v>9.6999999999999993</v>
      </c>
      <c r="H1202">
        <f>_xlfn.XLOOKUP(C1202,'Low Poverty'!G:G,'Low Poverty'!H:H)</f>
        <v>0</v>
      </c>
      <c r="I1202">
        <f>_xlfn.XLOOKUP(A:A,'Low Unemployment'!A:A,'Low Unemployment'!B:B)</f>
        <v>3.2</v>
      </c>
      <c r="J1202">
        <f>_xlfn.XLOOKUP(A1202,'Low Unemployment'!A:A,'Low Unemployment'!C:C)</f>
        <v>1</v>
      </c>
      <c r="K1202">
        <f>_xlfn.XLOOKUP(A1202,'Primary Care Physician'!A:A,'Primary Care Physician'!B:B)</f>
        <v>3460</v>
      </c>
      <c r="L1202">
        <f>_xlfn.XLOOKUP(A1202,'Primary Care Physician'!A:A,'Primary Care Physician'!C:C)</f>
        <v>0</v>
      </c>
      <c r="M1202">
        <f>IFERROR(_xlfn.XLOOKUP(C1202,RECAP!E:E,RECAP!F:F),0)</f>
        <v>0</v>
      </c>
      <c r="N1202">
        <f>IFERROR(_xlfn.XLOOKUP(Table3[[#This Row],[Full Tract]],'IN QCT'!A:A,'IN QCT'!B:B),0)</f>
        <v>0</v>
      </c>
    </row>
    <row r="1203" spans="1:14" x14ac:dyDescent="0.25">
      <c r="A1203" t="s">
        <v>2761</v>
      </c>
      <c r="B1203" t="s">
        <v>1849</v>
      </c>
      <c r="C1203">
        <v>18107957500</v>
      </c>
      <c r="D1203">
        <f t="shared" si="18"/>
        <v>1</v>
      </c>
      <c r="E1203" s="8">
        <f>_xlfn.XLOOKUP(C1203,'High Income'!G:G,'High Income'!C:C)</f>
        <v>80920</v>
      </c>
      <c r="F1203">
        <f>_xlfn.XLOOKUP(C1203,'High Income'!G:G,'High Income'!H:H)</f>
        <v>0</v>
      </c>
      <c r="G1203">
        <f>_xlfn.XLOOKUP(C1203,'Low Poverty'!G:G,'Low Poverty'!C:C)</f>
        <v>7.1</v>
      </c>
      <c r="H1203">
        <f>_xlfn.XLOOKUP(C1203,'Low Poverty'!G:G,'Low Poverty'!H:H)</f>
        <v>0</v>
      </c>
      <c r="I1203">
        <f>_xlfn.XLOOKUP(A:A,'Low Unemployment'!A:A,'Low Unemployment'!B:B)</f>
        <v>3.2</v>
      </c>
      <c r="J1203">
        <f>_xlfn.XLOOKUP(A1203,'Low Unemployment'!A:A,'Low Unemployment'!C:C)</f>
        <v>1</v>
      </c>
      <c r="K1203">
        <f>_xlfn.XLOOKUP(A1203,'Primary Care Physician'!A:A,'Primary Care Physician'!B:B)</f>
        <v>3460</v>
      </c>
      <c r="L1203">
        <f>_xlfn.XLOOKUP(A1203,'Primary Care Physician'!A:A,'Primary Care Physician'!C:C)</f>
        <v>0</v>
      </c>
      <c r="M1203">
        <f>IFERROR(_xlfn.XLOOKUP(C1203,RECAP!E:E,RECAP!F:F),0)</f>
        <v>0</v>
      </c>
      <c r="N1203">
        <f>IFERROR(_xlfn.XLOOKUP(Table3[[#This Row],[Full Tract]],'IN QCT'!A:A,'IN QCT'!B:B),0)</f>
        <v>0</v>
      </c>
    </row>
    <row r="1204" spans="1:14" x14ac:dyDescent="0.25">
      <c r="A1204" t="s">
        <v>2762</v>
      </c>
      <c r="B1204" t="s">
        <v>2155</v>
      </c>
      <c r="C1204">
        <v>18109510101</v>
      </c>
      <c r="D1204">
        <f t="shared" si="18"/>
        <v>3</v>
      </c>
      <c r="E1204" s="8">
        <f>_xlfn.XLOOKUP(C1204,'High Income'!G:G,'High Income'!C:C)</f>
        <v>91633</v>
      </c>
      <c r="F1204">
        <f>_xlfn.XLOOKUP(C1204,'High Income'!G:G,'High Income'!H:H)</f>
        <v>1</v>
      </c>
      <c r="G1204">
        <f>_xlfn.XLOOKUP(C1204,'Low Poverty'!G:G,'Low Poverty'!C:C)</f>
        <v>3.1</v>
      </c>
      <c r="H1204">
        <f>_xlfn.XLOOKUP(C1204,'Low Poverty'!G:G,'Low Poverty'!H:H)</f>
        <v>1</v>
      </c>
      <c r="I1204">
        <f>_xlfn.XLOOKUP(A:A,'Low Unemployment'!A:A,'Low Unemployment'!B:B)</f>
        <v>3.4</v>
      </c>
      <c r="J1204">
        <f>_xlfn.XLOOKUP(A1204,'Low Unemployment'!A:A,'Low Unemployment'!C:C)</f>
        <v>1</v>
      </c>
      <c r="K1204">
        <f>_xlfn.XLOOKUP(A1204,'Primary Care Physician'!A:A,'Primary Care Physician'!B:B)</f>
        <v>2490</v>
      </c>
      <c r="L1204">
        <f>_xlfn.XLOOKUP(A1204,'Primary Care Physician'!A:A,'Primary Care Physician'!C:C)</f>
        <v>0</v>
      </c>
      <c r="M1204">
        <f>IFERROR(_xlfn.XLOOKUP(C1204,RECAP!E:E,RECAP!F:F),0)</f>
        <v>0</v>
      </c>
      <c r="N1204">
        <f>IFERROR(_xlfn.XLOOKUP(Table3[[#This Row],[Full Tract]],'IN QCT'!A:A,'IN QCT'!B:B),0)</f>
        <v>0</v>
      </c>
    </row>
    <row r="1205" spans="1:14" x14ac:dyDescent="0.25">
      <c r="A1205" t="s">
        <v>2762</v>
      </c>
      <c r="B1205" t="s">
        <v>2393</v>
      </c>
      <c r="C1205">
        <v>18109510102</v>
      </c>
      <c r="D1205">
        <f t="shared" si="18"/>
        <v>3</v>
      </c>
      <c r="E1205" s="8">
        <f>_xlfn.XLOOKUP(C1205,'High Income'!G:G,'High Income'!C:C)</f>
        <v>111604</v>
      </c>
      <c r="F1205">
        <f>_xlfn.XLOOKUP(C1205,'High Income'!G:G,'High Income'!H:H)</f>
        <v>1</v>
      </c>
      <c r="G1205">
        <f>_xlfn.XLOOKUP(C1205,'Low Poverty'!G:G,'Low Poverty'!C:C)</f>
        <v>5.8</v>
      </c>
      <c r="H1205">
        <f>_xlfn.XLOOKUP(C1205,'Low Poverty'!G:G,'Low Poverty'!H:H)</f>
        <v>1</v>
      </c>
      <c r="I1205">
        <f>_xlfn.XLOOKUP(A:A,'Low Unemployment'!A:A,'Low Unemployment'!B:B)</f>
        <v>3.4</v>
      </c>
      <c r="J1205">
        <f>_xlfn.XLOOKUP(A1205,'Low Unemployment'!A:A,'Low Unemployment'!C:C)</f>
        <v>1</v>
      </c>
      <c r="K1205">
        <f>_xlfn.XLOOKUP(A1205,'Primary Care Physician'!A:A,'Primary Care Physician'!B:B)</f>
        <v>2490</v>
      </c>
      <c r="L1205">
        <f>_xlfn.XLOOKUP(A1205,'Primary Care Physician'!A:A,'Primary Care Physician'!C:C)</f>
        <v>0</v>
      </c>
      <c r="M1205">
        <f>IFERROR(_xlfn.XLOOKUP(C1205,RECAP!E:E,RECAP!F:F),0)</f>
        <v>0</v>
      </c>
      <c r="N1205">
        <f>IFERROR(_xlfn.XLOOKUP(Table3[[#This Row],[Full Tract]],'IN QCT'!A:A,'IN QCT'!B:B),0)</f>
        <v>0</v>
      </c>
    </row>
    <row r="1206" spans="1:14" x14ac:dyDescent="0.25">
      <c r="A1206" t="s">
        <v>2762</v>
      </c>
      <c r="B1206" t="s">
        <v>1947</v>
      </c>
      <c r="C1206">
        <v>18109510201</v>
      </c>
      <c r="D1206">
        <f t="shared" si="18"/>
        <v>1</v>
      </c>
      <c r="E1206" s="8">
        <f>_xlfn.XLOOKUP(C1206,'High Income'!G:G,'High Income'!C:C)</f>
        <v>83224</v>
      </c>
      <c r="F1206">
        <f>_xlfn.XLOOKUP(C1206,'High Income'!G:G,'High Income'!H:H)</f>
        <v>0</v>
      </c>
      <c r="G1206">
        <f>_xlfn.XLOOKUP(C1206,'Low Poverty'!G:G,'Low Poverty'!C:C)</f>
        <v>6.9</v>
      </c>
      <c r="H1206">
        <f>_xlfn.XLOOKUP(C1206,'Low Poverty'!G:G,'Low Poverty'!H:H)</f>
        <v>0</v>
      </c>
      <c r="I1206">
        <f>_xlfn.XLOOKUP(A:A,'Low Unemployment'!A:A,'Low Unemployment'!B:B)</f>
        <v>3.4</v>
      </c>
      <c r="J1206">
        <f>_xlfn.XLOOKUP(A1206,'Low Unemployment'!A:A,'Low Unemployment'!C:C)</f>
        <v>1</v>
      </c>
      <c r="K1206">
        <f>_xlfn.XLOOKUP(A1206,'Primary Care Physician'!A:A,'Primary Care Physician'!B:B)</f>
        <v>2490</v>
      </c>
      <c r="L1206">
        <f>_xlfn.XLOOKUP(A1206,'Primary Care Physician'!A:A,'Primary Care Physician'!C:C)</f>
        <v>0</v>
      </c>
      <c r="M1206">
        <f>IFERROR(_xlfn.XLOOKUP(C1206,RECAP!E:E,RECAP!F:F),0)</f>
        <v>0</v>
      </c>
      <c r="N1206">
        <f>IFERROR(_xlfn.XLOOKUP(Table3[[#This Row],[Full Tract]],'IN QCT'!A:A,'IN QCT'!B:B),0)</f>
        <v>0</v>
      </c>
    </row>
    <row r="1207" spans="1:14" x14ac:dyDescent="0.25">
      <c r="A1207" t="s">
        <v>2762</v>
      </c>
      <c r="B1207" t="s">
        <v>1581</v>
      </c>
      <c r="C1207">
        <v>18109510202</v>
      </c>
      <c r="D1207">
        <f t="shared" si="18"/>
        <v>1</v>
      </c>
      <c r="E1207" s="8">
        <f>_xlfn.XLOOKUP(C1207,'High Income'!G:G,'High Income'!C:C)</f>
        <v>72844</v>
      </c>
      <c r="F1207">
        <f>_xlfn.XLOOKUP(C1207,'High Income'!G:G,'High Income'!H:H)</f>
        <v>0</v>
      </c>
      <c r="G1207">
        <f>_xlfn.XLOOKUP(C1207,'Low Poverty'!G:G,'Low Poverty'!C:C)</f>
        <v>13.5</v>
      </c>
      <c r="H1207">
        <f>_xlfn.XLOOKUP(C1207,'Low Poverty'!G:G,'Low Poverty'!H:H)</f>
        <v>0</v>
      </c>
      <c r="I1207">
        <f>_xlfn.XLOOKUP(A:A,'Low Unemployment'!A:A,'Low Unemployment'!B:B)</f>
        <v>3.4</v>
      </c>
      <c r="J1207">
        <f>_xlfn.XLOOKUP(A1207,'Low Unemployment'!A:A,'Low Unemployment'!C:C)</f>
        <v>1</v>
      </c>
      <c r="K1207">
        <f>_xlfn.XLOOKUP(A1207,'Primary Care Physician'!A:A,'Primary Care Physician'!B:B)</f>
        <v>2490</v>
      </c>
      <c r="L1207">
        <f>_xlfn.XLOOKUP(A1207,'Primary Care Physician'!A:A,'Primary Care Physician'!C:C)</f>
        <v>0</v>
      </c>
      <c r="M1207">
        <f>IFERROR(_xlfn.XLOOKUP(C1207,RECAP!E:E,RECAP!F:F),0)</f>
        <v>0</v>
      </c>
      <c r="N1207">
        <f>IFERROR(_xlfn.XLOOKUP(Table3[[#This Row],[Full Tract]],'IN QCT'!A:A,'IN QCT'!B:B),0)</f>
        <v>0</v>
      </c>
    </row>
    <row r="1208" spans="1:14" x14ac:dyDescent="0.25">
      <c r="A1208" t="s">
        <v>2762</v>
      </c>
      <c r="B1208" t="s">
        <v>1273</v>
      </c>
      <c r="C1208">
        <v>18109510300</v>
      </c>
      <c r="D1208">
        <f t="shared" si="18"/>
        <v>1</v>
      </c>
      <c r="E1208" s="8">
        <f>_xlfn.XLOOKUP(C1208,'High Income'!G:G,'High Income'!C:C)</f>
        <v>65144</v>
      </c>
      <c r="F1208">
        <f>_xlfn.XLOOKUP(C1208,'High Income'!G:G,'High Income'!H:H)</f>
        <v>0</v>
      </c>
      <c r="G1208">
        <f>_xlfn.XLOOKUP(C1208,'Low Poverty'!G:G,'Low Poverty'!C:C)</f>
        <v>13.8</v>
      </c>
      <c r="H1208">
        <f>_xlfn.XLOOKUP(C1208,'Low Poverty'!G:G,'Low Poverty'!H:H)</f>
        <v>0</v>
      </c>
      <c r="I1208">
        <f>_xlfn.XLOOKUP(A:A,'Low Unemployment'!A:A,'Low Unemployment'!B:B)</f>
        <v>3.4</v>
      </c>
      <c r="J1208">
        <f>_xlfn.XLOOKUP(A1208,'Low Unemployment'!A:A,'Low Unemployment'!C:C)</f>
        <v>1</v>
      </c>
      <c r="K1208">
        <f>_xlfn.XLOOKUP(A1208,'Primary Care Physician'!A:A,'Primary Care Physician'!B:B)</f>
        <v>2490</v>
      </c>
      <c r="L1208">
        <f>_xlfn.XLOOKUP(A1208,'Primary Care Physician'!A:A,'Primary Care Physician'!C:C)</f>
        <v>0</v>
      </c>
      <c r="M1208">
        <f>IFERROR(_xlfn.XLOOKUP(C1208,RECAP!E:E,RECAP!F:F),0)</f>
        <v>0</v>
      </c>
      <c r="N1208">
        <f>IFERROR(_xlfn.XLOOKUP(Table3[[#This Row],[Full Tract]],'IN QCT'!A:A,'IN QCT'!B:B),0)</f>
        <v>0</v>
      </c>
    </row>
    <row r="1209" spans="1:14" x14ac:dyDescent="0.25">
      <c r="A1209" t="s">
        <v>2762</v>
      </c>
      <c r="B1209" t="s">
        <v>1279</v>
      </c>
      <c r="C1209">
        <v>18109510401</v>
      </c>
      <c r="D1209">
        <f t="shared" si="18"/>
        <v>1</v>
      </c>
      <c r="E1209" s="8">
        <f>_xlfn.XLOOKUP(C1209,'High Income'!G:G,'High Income'!C:C)</f>
        <v>65268</v>
      </c>
      <c r="F1209">
        <f>_xlfn.XLOOKUP(C1209,'High Income'!G:G,'High Income'!H:H)</f>
        <v>0</v>
      </c>
      <c r="G1209">
        <f>_xlfn.XLOOKUP(C1209,'Low Poverty'!G:G,'Low Poverty'!C:C)</f>
        <v>20.3</v>
      </c>
      <c r="H1209">
        <f>_xlfn.XLOOKUP(C1209,'Low Poverty'!G:G,'Low Poverty'!H:H)</f>
        <v>0</v>
      </c>
      <c r="I1209">
        <f>_xlfn.XLOOKUP(A:A,'Low Unemployment'!A:A,'Low Unemployment'!B:B)</f>
        <v>3.4</v>
      </c>
      <c r="J1209">
        <f>_xlfn.XLOOKUP(A1209,'Low Unemployment'!A:A,'Low Unemployment'!C:C)</f>
        <v>1</v>
      </c>
      <c r="K1209">
        <f>_xlfn.XLOOKUP(A1209,'Primary Care Physician'!A:A,'Primary Care Physician'!B:B)</f>
        <v>2490</v>
      </c>
      <c r="L1209">
        <f>_xlfn.XLOOKUP(A1209,'Primary Care Physician'!A:A,'Primary Care Physician'!C:C)</f>
        <v>0</v>
      </c>
      <c r="M1209">
        <f>IFERROR(_xlfn.XLOOKUP(C1209,RECAP!E:E,RECAP!F:F),0)</f>
        <v>0</v>
      </c>
      <c r="N1209">
        <f>IFERROR(_xlfn.XLOOKUP(Table3[[#This Row],[Full Tract]],'IN QCT'!A:A,'IN QCT'!B:B),0)</f>
        <v>0</v>
      </c>
    </row>
    <row r="1210" spans="1:14" x14ac:dyDescent="0.25">
      <c r="A1210" t="s">
        <v>2762</v>
      </c>
      <c r="B1210" t="s">
        <v>2219</v>
      </c>
      <c r="C1210">
        <v>18109510402</v>
      </c>
      <c r="D1210">
        <f t="shared" si="18"/>
        <v>3</v>
      </c>
      <c r="E1210" s="8">
        <f>_xlfn.XLOOKUP(C1210,'High Income'!G:G,'High Income'!C:C)</f>
        <v>95509</v>
      </c>
      <c r="F1210">
        <f>_xlfn.XLOOKUP(C1210,'High Income'!G:G,'High Income'!H:H)</f>
        <v>1</v>
      </c>
      <c r="G1210">
        <f>_xlfn.XLOOKUP(C1210,'Low Poverty'!G:G,'Low Poverty'!C:C)</f>
        <v>4.4000000000000004</v>
      </c>
      <c r="H1210">
        <f>_xlfn.XLOOKUP(C1210,'Low Poverty'!G:G,'Low Poverty'!H:H)</f>
        <v>1</v>
      </c>
      <c r="I1210">
        <f>_xlfn.XLOOKUP(A:A,'Low Unemployment'!A:A,'Low Unemployment'!B:B)</f>
        <v>3.4</v>
      </c>
      <c r="J1210">
        <f>_xlfn.XLOOKUP(A1210,'Low Unemployment'!A:A,'Low Unemployment'!C:C)</f>
        <v>1</v>
      </c>
      <c r="K1210">
        <f>_xlfn.XLOOKUP(A1210,'Primary Care Physician'!A:A,'Primary Care Physician'!B:B)</f>
        <v>2490</v>
      </c>
      <c r="L1210">
        <f>_xlfn.XLOOKUP(A1210,'Primary Care Physician'!A:A,'Primary Care Physician'!C:C)</f>
        <v>0</v>
      </c>
      <c r="M1210">
        <f>IFERROR(_xlfn.XLOOKUP(C1210,RECAP!E:E,RECAP!F:F),0)</f>
        <v>0</v>
      </c>
      <c r="N1210">
        <f>IFERROR(_xlfn.XLOOKUP(Table3[[#This Row],[Full Tract]],'IN QCT'!A:A,'IN QCT'!B:B),0)</f>
        <v>0</v>
      </c>
    </row>
    <row r="1211" spans="1:14" x14ac:dyDescent="0.25">
      <c r="A1211" t="s">
        <v>2762</v>
      </c>
      <c r="B1211" t="s">
        <v>1761</v>
      </c>
      <c r="C1211">
        <v>18109510500</v>
      </c>
      <c r="D1211">
        <f t="shared" si="18"/>
        <v>1</v>
      </c>
      <c r="E1211" s="8">
        <f>_xlfn.XLOOKUP(C1211,'High Income'!G:G,'High Income'!C:C)</f>
        <v>78155</v>
      </c>
      <c r="F1211">
        <f>_xlfn.XLOOKUP(C1211,'High Income'!G:G,'High Income'!H:H)</f>
        <v>0</v>
      </c>
      <c r="G1211">
        <f>_xlfn.XLOOKUP(C1211,'Low Poverty'!G:G,'Low Poverty'!C:C)</f>
        <v>8.5</v>
      </c>
      <c r="H1211">
        <f>_xlfn.XLOOKUP(C1211,'Low Poverty'!G:G,'Low Poverty'!H:H)</f>
        <v>0</v>
      </c>
      <c r="I1211">
        <f>_xlfn.XLOOKUP(A:A,'Low Unemployment'!A:A,'Low Unemployment'!B:B)</f>
        <v>3.4</v>
      </c>
      <c r="J1211">
        <f>_xlfn.XLOOKUP(A1211,'Low Unemployment'!A:A,'Low Unemployment'!C:C)</f>
        <v>1</v>
      </c>
      <c r="K1211">
        <f>_xlfn.XLOOKUP(A1211,'Primary Care Physician'!A:A,'Primary Care Physician'!B:B)</f>
        <v>2490</v>
      </c>
      <c r="L1211">
        <f>_xlfn.XLOOKUP(A1211,'Primary Care Physician'!A:A,'Primary Care Physician'!C:C)</f>
        <v>0</v>
      </c>
      <c r="M1211">
        <f>IFERROR(_xlfn.XLOOKUP(C1211,RECAP!E:E,RECAP!F:F),0)</f>
        <v>0</v>
      </c>
      <c r="N1211">
        <f>IFERROR(_xlfn.XLOOKUP(Table3[[#This Row],[Full Tract]],'IN QCT'!A:A,'IN QCT'!B:B),0)</f>
        <v>0</v>
      </c>
    </row>
    <row r="1212" spans="1:14" x14ac:dyDescent="0.25">
      <c r="A1212" t="s">
        <v>2762</v>
      </c>
      <c r="B1212" t="s">
        <v>2361</v>
      </c>
      <c r="C1212">
        <v>18109510601</v>
      </c>
      <c r="D1212">
        <f t="shared" si="18"/>
        <v>3</v>
      </c>
      <c r="E1212" s="8">
        <f>_xlfn.XLOOKUP(C1212,'High Income'!G:G,'High Income'!C:C)</f>
        <v>109301</v>
      </c>
      <c r="F1212">
        <f>_xlfn.XLOOKUP(C1212,'High Income'!G:G,'High Income'!H:H)</f>
        <v>1</v>
      </c>
      <c r="G1212">
        <f>_xlfn.XLOOKUP(C1212,'Low Poverty'!G:G,'Low Poverty'!C:C)</f>
        <v>4.7</v>
      </c>
      <c r="H1212">
        <f>_xlfn.XLOOKUP(C1212,'Low Poverty'!G:G,'Low Poverty'!H:H)</f>
        <v>1</v>
      </c>
      <c r="I1212">
        <f>_xlfn.XLOOKUP(A:A,'Low Unemployment'!A:A,'Low Unemployment'!B:B)</f>
        <v>3.4</v>
      </c>
      <c r="J1212">
        <f>_xlfn.XLOOKUP(A1212,'Low Unemployment'!A:A,'Low Unemployment'!C:C)</f>
        <v>1</v>
      </c>
      <c r="K1212">
        <f>_xlfn.XLOOKUP(A1212,'Primary Care Physician'!A:A,'Primary Care Physician'!B:B)</f>
        <v>2490</v>
      </c>
      <c r="L1212">
        <f>_xlfn.XLOOKUP(A1212,'Primary Care Physician'!A:A,'Primary Care Physician'!C:C)</f>
        <v>0</v>
      </c>
      <c r="M1212">
        <f>IFERROR(_xlfn.XLOOKUP(C1212,RECAP!E:E,RECAP!F:F),0)</f>
        <v>0</v>
      </c>
      <c r="N1212">
        <f>IFERROR(_xlfn.XLOOKUP(Table3[[#This Row],[Full Tract]],'IN QCT'!A:A,'IN QCT'!B:B),0)</f>
        <v>0</v>
      </c>
    </row>
    <row r="1213" spans="1:14" x14ac:dyDescent="0.25">
      <c r="A1213" t="s">
        <v>2762</v>
      </c>
      <c r="B1213" t="s">
        <v>1769</v>
      </c>
      <c r="C1213">
        <v>18109510602</v>
      </c>
      <c r="D1213">
        <f t="shared" si="18"/>
        <v>1</v>
      </c>
      <c r="E1213" s="8">
        <f>_xlfn.XLOOKUP(C1213,'High Income'!G:G,'High Income'!C:C)</f>
        <v>78333</v>
      </c>
      <c r="F1213">
        <f>_xlfn.XLOOKUP(C1213,'High Income'!G:G,'High Income'!H:H)</f>
        <v>0</v>
      </c>
      <c r="G1213">
        <f>_xlfn.XLOOKUP(C1213,'Low Poverty'!G:G,'Low Poverty'!C:C)</f>
        <v>8</v>
      </c>
      <c r="H1213">
        <f>_xlfn.XLOOKUP(C1213,'Low Poverty'!G:G,'Low Poverty'!H:H)</f>
        <v>0</v>
      </c>
      <c r="I1213">
        <f>_xlfn.XLOOKUP(A:A,'Low Unemployment'!A:A,'Low Unemployment'!B:B)</f>
        <v>3.4</v>
      </c>
      <c r="J1213">
        <f>_xlfn.XLOOKUP(A1213,'Low Unemployment'!A:A,'Low Unemployment'!C:C)</f>
        <v>1</v>
      </c>
      <c r="K1213">
        <f>_xlfn.XLOOKUP(A1213,'Primary Care Physician'!A:A,'Primary Care Physician'!B:B)</f>
        <v>2490</v>
      </c>
      <c r="L1213">
        <f>_xlfn.XLOOKUP(A1213,'Primary Care Physician'!A:A,'Primary Care Physician'!C:C)</f>
        <v>0</v>
      </c>
      <c r="M1213">
        <f>IFERROR(_xlfn.XLOOKUP(C1213,RECAP!E:E,RECAP!F:F),0)</f>
        <v>0</v>
      </c>
      <c r="N1213">
        <f>IFERROR(_xlfn.XLOOKUP(Table3[[#This Row],[Full Tract]],'IN QCT'!A:A,'IN QCT'!B:B),0)</f>
        <v>0</v>
      </c>
    </row>
    <row r="1214" spans="1:14" x14ac:dyDescent="0.25">
      <c r="A1214" t="s">
        <v>2762</v>
      </c>
      <c r="B1214" t="s">
        <v>1007</v>
      </c>
      <c r="C1214">
        <v>18109510701</v>
      </c>
      <c r="D1214">
        <f t="shared" si="18"/>
        <v>2</v>
      </c>
      <c r="E1214" s="8">
        <f>_xlfn.XLOOKUP(C1214,'High Income'!G:G,'High Income'!C:C)</f>
        <v>57804</v>
      </c>
      <c r="F1214">
        <f>_xlfn.XLOOKUP(C1214,'High Income'!G:G,'High Income'!H:H)</f>
        <v>0</v>
      </c>
      <c r="G1214">
        <f>_xlfn.XLOOKUP(C1214,'Low Poverty'!G:G,'Low Poverty'!C:C)</f>
        <v>5.0999999999999996</v>
      </c>
      <c r="H1214">
        <f>_xlfn.XLOOKUP(C1214,'Low Poverty'!G:G,'Low Poverty'!H:H)</f>
        <v>1</v>
      </c>
      <c r="I1214">
        <f>_xlfn.XLOOKUP(A:A,'Low Unemployment'!A:A,'Low Unemployment'!B:B)</f>
        <v>3.4</v>
      </c>
      <c r="J1214">
        <f>_xlfn.XLOOKUP(A1214,'Low Unemployment'!A:A,'Low Unemployment'!C:C)</f>
        <v>1</v>
      </c>
      <c r="K1214">
        <f>_xlfn.XLOOKUP(A1214,'Primary Care Physician'!A:A,'Primary Care Physician'!B:B)</f>
        <v>2490</v>
      </c>
      <c r="L1214">
        <f>_xlfn.XLOOKUP(A1214,'Primary Care Physician'!A:A,'Primary Care Physician'!C:C)</f>
        <v>0</v>
      </c>
      <c r="M1214">
        <f>IFERROR(_xlfn.XLOOKUP(C1214,RECAP!E:E,RECAP!F:F),0)</f>
        <v>0</v>
      </c>
      <c r="N1214">
        <f>IFERROR(_xlfn.XLOOKUP(Table3[[#This Row],[Full Tract]],'IN QCT'!A:A,'IN QCT'!B:B),0)</f>
        <v>0</v>
      </c>
    </row>
    <row r="1215" spans="1:14" x14ac:dyDescent="0.25">
      <c r="A1215" t="s">
        <v>2762</v>
      </c>
      <c r="B1215" t="s">
        <v>2441</v>
      </c>
      <c r="C1215">
        <v>18109510703</v>
      </c>
      <c r="D1215">
        <f t="shared" si="18"/>
        <v>3</v>
      </c>
      <c r="E1215" s="8">
        <f>_xlfn.XLOOKUP(C1215,'High Income'!G:G,'High Income'!C:C)</f>
        <v>119931</v>
      </c>
      <c r="F1215">
        <f>_xlfn.XLOOKUP(C1215,'High Income'!G:G,'High Income'!H:H)</f>
        <v>1</v>
      </c>
      <c r="G1215">
        <f>_xlfn.XLOOKUP(C1215,'Low Poverty'!G:G,'Low Poverty'!C:C)</f>
        <v>5.7</v>
      </c>
      <c r="H1215">
        <f>_xlfn.XLOOKUP(C1215,'Low Poverty'!G:G,'Low Poverty'!H:H)</f>
        <v>1</v>
      </c>
      <c r="I1215">
        <f>_xlfn.XLOOKUP(A:A,'Low Unemployment'!A:A,'Low Unemployment'!B:B)</f>
        <v>3.4</v>
      </c>
      <c r="J1215">
        <f>_xlfn.XLOOKUP(A1215,'Low Unemployment'!A:A,'Low Unemployment'!C:C)</f>
        <v>1</v>
      </c>
      <c r="K1215">
        <f>_xlfn.XLOOKUP(A1215,'Primary Care Physician'!A:A,'Primary Care Physician'!B:B)</f>
        <v>2490</v>
      </c>
      <c r="L1215">
        <f>_xlfn.XLOOKUP(A1215,'Primary Care Physician'!A:A,'Primary Care Physician'!C:C)</f>
        <v>0</v>
      </c>
      <c r="M1215">
        <f>IFERROR(_xlfn.XLOOKUP(C1215,RECAP!E:E,RECAP!F:F),0)</f>
        <v>0</v>
      </c>
      <c r="N1215">
        <f>IFERROR(_xlfn.XLOOKUP(Table3[[#This Row],[Full Tract]],'IN QCT'!A:A,'IN QCT'!B:B),0)</f>
        <v>0</v>
      </c>
    </row>
    <row r="1216" spans="1:14" x14ac:dyDescent="0.25">
      <c r="A1216" t="s">
        <v>2762</v>
      </c>
      <c r="B1216" t="s">
        <v>1663</v>
      </c>
      <c r="C1216">
        <v>18109510704</v>
      </c>
      <c r="D1216">
        <f t="shared" si="18"/>
        <v>1</v>
      </c>
      <c r="E1216" s="8">
        <f>_xlfn.XLOOKUP(C1216,'High Income'!G:G,'High Income'!C:C)</f>
        <v>75000</v>
      </c>
      <c r="F1216">
        <f>_xlfn.XLOOKUP(C1216,'High Income'!G:G,'High Income'!H:H)</f>
        <v>0</v>
      </c>
      <c r="G1216">
        <f>_xlfn.XLOOKUP(C1216,'Low Poverty'!G:G,'Low Poverty'!C:C)</f>
        <v>10</v>
      </c>
      <c r="H1216">
        <f>_xlfn.XLOOKUP(C1216,'Low Poverty'!G:G,'Low Poverty'!H:H)</f>
        <v>0</v>
      </c>
      <c r="I1216">
        <f>_xlfn.XLOOKUP(A:A,'Low Unemployment'!A:A,'Low Unemployment'!B:B)</f>
        <v>3.4</v>
      </c>
      <c r="J1216">
        <f>_xlfn.XLOOKUP(A1216,'Low Unemployment'!A:A,'Low Unemployment'!C:C)</f>
        <v>1</v>
      </c>
      <c r="K1216">
        <f>_xlfn.XLOOKUP(A1216,'Primary Care Physician'!A:A,'Primary Care Physician'!B:B)</f>
        <v>2490</v>
      </c>
      <c r="L1216">
        <f>_xlfn.XLOOKUP(A1216,'Primary Care Physician'!A:A,'Primary Care Physician'!C:C)</f>
        <v>0</v>
      </c>
      <c r="M1216">
        <f>IFERROR(_xlfn.XLOOKUP(C1216,RECAP!E:E,RECAP!F:F),0)</f>
        <v>0</v>
      </c>
      <c r="N1216">
        <f>IFERROR(_xlfn.XLOOKUP(Table3[[#This Row],[Full Tract]],'IN QCT'!A:A,'IN QCT'!B:B),0)</f>
        <v>0</v>
      </c>
    </row>
    <row r="1217" spans="1:14" x14ac:dyDescent="0.25">
      <c r="A1217" t="s">
        <v>2762</v>
      </c>
      <c r="B1217" t="s">
        <v>1111</v>
      </c>
      <c r="C1217">
        <v>18109510800</v>
      </c>
      <c r="D1217">
        <f t="shared" si="18"/>
        <v>1</v>
      </c>
      <c r="E1217" s="8">
        <f>_xlfn.XLOOKUP(C1217,'High Income'!G:G,'High Income'!C:C)</f>
        <v>60891</v>
      </c>
      <c r="F1217">
        <f>_xlfn.XLOOKUP(C1217,'High Income'!G:G,'High Income'!H:H)</f>
        <v>0</v>
      </c>
      <c r="G1217">
        <f>_xlfn.XLOOKUP(C1217,'Low Poverty'!G:G,'Low Poverty'!C:C)</f>
        <v>13.9</v>
      </c>
      <c r="H1217">
        <f>_xlfn.XLOOKUP(C1217,'Low Poverty'!G:G,'Low Poverty'!H:H)</f>
        <v>0</v>
      </c>
      <c r="I1217">
        <f>_xlfn.XLOOKUP(A:A,'Low Unemployment'!A:A,'Low Unemployment'!B:B)</f>
        <v>3.4</v>
      </c>
      <c r="J1217">
        <f>_xlfn.XLOOKUP(A1217,'Low Unemployment'!A:A,'Low Unemployment'!C:C)</f>
        <v>1</v>
      </c>
      <c r="K1217">
        <f>_xlfn.XLOOKUP(A1217,'Primary Care Physician'!A:A,'Primary Care Physician'!B:B)</f>
        <v>2490</v>
      </c>
      <c r="L1217">
        <f>_xlfn.XLOOKUP(A1217,'Primary Care Physician'!A:A,'Primary Care Physician'!C:C)</f>
        <v>0</v>
      </c>
      <c r="M1217">
        <f>IFERROR(_xlfn.XLOOKUP(C1217,RECAP!E:E,RECAP!F:F),0)</f>
        <v>0</v>
      </c>
      <c r="N1217">
        <f>IFERROR(_xlfn.XLOOKUP(Table3[[#This Row],[Full Tract]],'IN QCT'!A:A,'IN QCT'!B:B),0)</f>
        <v>0</v>
      </c>
    </row>
    <row r="1218" spans="1:14" x14ac:dyDescent="0.25">
      <c r="A1218" t="s">
        <v>2762</v>
      </c>
      <c r="B1218" t="s">
        <v>555</v>
      </c>
      <c r="C1218">
        <v>18109510900</v>
      </c>
      <c r="D1218">
        <f t="shared" ref="D1218:D1281" si="19">F1218+H1218+J1218+L1218+M1218</f>
        <v>1</v>
      </c>
      <c r="E1218" s="8">
        <f>_xlfn.XLOOKUP(C1218,'High Income'!G:G,'High Income'!C:C)</f>
        <v>45583</v>
      </c>
      <c r="F1218">
        <f>_xlfn.XLOOKUP(C1218,'High Income'!G:G,'High Income'!H:H)</f>
        <v>0</v>
      </c>
      <c r="G1218">
        <f>_xlfn.XLOOKUP(C1218,'Low Poverty'!G:G,'Low Poverty'!C:C)</f>
        <v>13.7</v>
      </c>
      <c r="H1218">
        <f>_xlfn.XLOOKUP(C1218,'Low Poverty'!G:G,'Low Poverty'!H:H)</f>
        <v>0</v>
      </c>
      <c r="I1218">
        <f>_xlfn.XLOOKUP(A:A,'Low Unemployment'!A:A,'Low Unemployment'!B:B)</f>
        <v>3.4</v>
      </c>
      <c r="J1218">
        <f>_xlfn.XLOOKUP(A1218,'Low Unemployment'!A:A,'Low Unemployment'!C:C)</f>
        <v>1</v>
      </c>
      <c r="K1218">
        <f>_xlfn.XLOOKUP(A1218,'Primary Care Physician'!A:A,'Primary Care Physician'!B:B)</f>
        <v>2490</v>
      </c>
      <c r="L1218">
        <f>_xlfn.XLOOKUP(A1218,'Primary Care Physician'!A:A,'Primary Care Physician'!C:C)</f>
        <v>0</v>
      </c>
      <c r="M1218">
        <f>IFERROR(_xlfn.XLOOKUP(C1218,RECAP!E:E,RECAP!F:F),0)</f>
        <v>0</v>
      </c>
      <c r="N1218">
        <f>IFERROR(_xlfn.XLOOKUP(Table3[[#This Row],[Full Tract]],'IN QCT'!A:A,'IN QCT'!B:B),0)</f>
        <v>0</v>
      </c>
    </row>
    <row r="1219" spans="1:14" x14ac:dyDescent="0.25">
      <c r="A1219" t="s">
        <v>2762</v>
      </c>
      <c r="B1219" t="s">
        <v>2213</v>
      </c>
      <c r="C1219">
        <v>18109511001</v>
      </c>
      <c r="D1219">
        <f t="shared" si="19"/>
        <v>2</v>
      </c>
      <c r="E1219" s="8">
        <f>_xlfn.XLOOKUP(C1219,'High Income'!G:G,'High Income'!C:C)</f>
        <v>95139</v>
      </c>
      <c r="F1219">
        <f>_xlfn.XLOOKUP(C1219,'High Income'!G:G,'High Income'!H:H)</f>
        <v>1</v>
      </c>
      <c r="G1219">
        <f>_xlfn.XLOOKUP(C1219,'Low Poverty'!G:G,'Low Poverty'!C:C)</f>
        <v>6.7</v>
      </c>
      <c r="H1219">
        <f>_xlfn.XLOOKUP(C1219,'Low Poverty'!G:G,'Low Poverty'!H:H)</f>
        <v>0</v>
      </c>
      <c r="I1219">
        <f>_xlfn.XLOOKUP(A:A,'Low Unemployment'!A:A,'Low Unemployment'!B:B)</f>
        <v>3.4</v>
      </c>
      <c r="J1219">
        <f>_xlfn.XLOOKUP(A1219,'Low Unemployment'!A:A,'Low Unemployment'!C:C)</f>
        <v>1</v>
      </c>
      <c r="K1219">
        <f>_xlfn.XLOOKUP(A1219,'Primary Care Physician'!A:A,'Primary Care Physician'!B:B)</f>
        <v>2490</v>
      </c>
      <c r="L1219">
        <f>_xlfn.XLOOKUP(A1219,'Primary Care Physician'!A:A,'Primary Care Physician'!C:C)</f>
        <v>0</v>
      </c>
      <c r="M1219">
        <f>IFERROR(_xlfn.XLOOKUP(C1219,RECAP!E:E,RECAP!F:F),0)</f>
        <v>0</v>
      </c>
      <c r="N1219">
        <f>IFERROR(_xlfn.XLOOKUP(Table3[[#This Row],[Full Tract]],'IN QCT'!A:A,'IN QCT'!B:B),0)</f>
        <v>0</v>
      </c>
    </row>
    <row r="1220" spans="1:14" x14ac:dyDescent="0.25">
      <c r="A1220" t="s">
        <v>2762</v>
      </c>
      <c r="B1220" t="s">
        <v>1737</v>
      </c>
      <c r="C1220">
        <v>18109511002</v>
      </c>
      <c r="D1220">
        <f t="shared" si="19"/>
        <v>1</v>
      </c>
      <c r="E1220" s="8">
        <f>_xlfn.XLOOKUP(C1220,'High Income'!G:G,'High Income'!C:C)</f>
        <v>77045</v>
      </c>
      <c r="F1220">
        <f>_xlfn.XLOOKUP(C1220,'High Income'!G:G,'High Income'!H:H)</f>
        <v>0</v>
      </c>
      <c r="G1220">
        <f>_xlfn.XLOOKUP(C1220,'Low Poverty'!G:G,'Low Poverty'!C:C)</f>
        <v>8.3000000000000007</v>
      </c>
      <c r="H1220">
        <f>_xlfn.XLOOKUP(C1220,'Low Poverty'!G:G,'Low Poverty'!H:H)</f>
        <v>0</v>
      </c>
      <c r="I1220">
        <f>_xlfn.XLOOKUP(A:A,'Low Unemployment'!A:A,'Low Unemployment'!B:B)</f>
        <v>3.4</v>
      </c>
      <c r="J1220">
        <f>_xlfn.XLOOKUP(A1220,'Low Unemployment'!A:A,'Low Unemployment'!C:C)</f>
        <v>1</v>
      </c>
      <c r="K1220">
        <f>_xlfn.XLOOKUP(A1220,'Primary Care Physician'!A:A,'Primary Care Physician'!B:B)</f>
        <v>2490</v>
      </c>
      <c r="L1220">
        <f>_xlfn.XLOOKUP(A1220,'Primary Care Physician'!A:A,'Primary Care Physician'!C:C)</f>
        <v>0</v>
      </c>
      <c r="M1220">
        <f>IFERROR(_xlfn.XLOOKUP(C1220,RECAP!E:E,RECAP!F:F),0)</f>
        <v>0</v>
      </c>
      <c r="N1220">
        <f>IFERROR(_xlfn.XLOOKUP(Table3[[#This Row],[Full Tract]],'IN QCT'!A:A,'IN QCT'!B:B),0)</f>
        <v>0</v>
      </c>
    </row>
    <row r="1221" spans="1:14" x14ac:dyDescent="0.25">
      <c r="A1221" t="s">
        <v>2763</v>
      </c>
      <c r="B1221" t="s">
        <v>1659</v>
      </c>
      <c r="C1221">
        <v>18111100400</v>
      </c>
      <c r="D1221">
        <f t="shared" si="19"/>
        <v>0</v>
      </c>
      <c r="E1221" s="8">
        <f>_xlfn.XLOOKUP(C1221,'High Income'!G:G,'High Income'!C:C)</f>
        <v>74936</v>
      </c>
      <c r="F1221">
        <f>_xlfn.XLOOKUP(C1221,'High Income'!G:G,'High Income'!H:H)</f>
        <v>0</v>
      </c>
      <c r="G1221">
        <f>_xlfn.XLOOKUP(C1221,'Low Poverty'!G:G,'Low Poverty'!C:C)</f>
        <v>17</v>
      </c>
      <c r="H1221">
        <f>_xlfn.XLOOKUP(C1221,'Low Poverty'!G:G,'Low Poverty'!H:H)</f>
        <v>0</v>
      </c>
      <c r="I1221">
        <f>_xlfn.XLOOKUP(A:A,'Low Unemployment'!A:A,'Low Unemployment'!B:B)</f>
        <v>4</v>
      </c>
      <c r="J1221">
        <f>_xlfn.XLOOKUP(A1221,'Low Unemployment'!A:A,'Low Unemployment'!C:C)</f>
        <v>0</v>
      </c>
      <c r="K1221">
        <f>_xlfn.XLOOKUP(A1221,'Primary Care Physician'!A:A,'Primary Care Physician'!B:B)</f>
        <v>13808</v>
      </c>
      <c r="L1221">
        <f>_xlfn.XLOOKUP(A1221,'Primary Care Physician'!A:A,'Primary Care Physician'!C:C)</f>
        <v>0</v>
      </c>
      <c r="M1221">
        <f>IFERROR(_xlfn.XLOOKUP(C1221,RECAP!E:E,RECAP!F:F),0)</f>
        <v>0</v>
      </c>
      <c r="N1221">
        <f>IFERROR(_xlfn.XLOOKUP(Table3[[#This Row],[Full Tract]],'IN QCT'!A:A,'IN QCT'!B:B),0)</f>
        <v>0</v>
      </c>
    </row>
    <row r="1222" spans="1:14" x14ac:dyDescent="0.25">
      <c r="A1222" t="s">
        <v>2763</v>
      </c>
      <c r="B1222" t="s">
        <v>1749</v>
      </c>
      <c r="C1222">
        <v>18111100500</v>
      </c>
      <c r="D1222">
        <f t="shared" si="19"/>
        <v>0</v>
      </c>
      <c r="E1222" s="8">
        <f>_xlfn.XLOOKUP(C1222,'High Income'!G:G,'High Income'!C:C)</f>
        <v>77500</v>
      </c>
      <c r="F1222">
        <f>_xlfn.XLOOKUP(C1222,'High Income'!G:G,'High Income'!H:H)</f>
        <v>0</v>
      </c>
      <c r="G1222">
        <f>_xlfn.XLOOKUP(C1222,'Low Poverty'!G:G,'Low Poverty'!C:C)</f>
        <v>6.2</v>
      </c>
      <c r="H1222">
        <f>_xlfn.XLOOKUP(C1222,'Low Poverty'!G:G,'Low Poverty'!H:H)</f>
        <v>0</v>
      </c>
      <c r="I1222">
        <f>_xlfn.XLOOKUP(A:A,'Low Unemployment'!A:A,'Low Unemployment'!B:B)</f>
        <v>4</v>
      </c>
      <c r="J1222">
        <f>_xlfn.XLOOKUP(A1222,'Low Unemployment'!A:A,'Low Unemployment'!C:C)</f>
        <v>0</v>
      </c>
      <c r="K1222">
        <f>_xlfn.XLOOKUP(A1222,'Primary Care Physician'!A:A,'Primary Care Physician'!B:B)</f>
        <v>13808</v>
      </c>
      <c r="L1222">
        <f>_xlfn.XLOOKUP(A1222,'Primary Care Physician'!A:A,'Primary Care Physician'!C:C)</f>
        <v>0</v>
      </c>
      <c r="M1222">
        <f>IFERROR(_xlfn.XLOOKUP(C1222,RECAP!E:E,RECAP!F:F),0)</f>
        <v>0</v>
      </c>
      <c r="N1222">
        <f>IFERROR(_xlfn.XLOOKUP(Table3[[#This Row],[Full Tract]],'IN QCT'!A:A,'IN QCT'!B:B),0)</f>
        <v>0</v>
      </c>
    </row>
    <row r="1223" spans="1:14" x14ac:dyDescent="0.25">
      <c r="A1223" t="s">
        <v>2763</v>
      </c>
      <c r="B1223" t="s">
        <v>1017</v>
      </c>
      <c r="C1223">
        <v>18111100600</v>
      </c>
      <c r="D1223">
        <f t="shared" si="19"/>
        <v>0</v>
      </c>
      <c r="E1223" s="8">
        <f>_xlfn.XLOOKUP(C1223,'High Income'!G:G,'High Income'!C:C)</f>
        <v>58145</v>
      </c>
      <c r="F1223">
        <f>_xlfn.XLOOKUP(C1223,'High Income'!G:G,'High Income'!H:H)</f>
        <v>0</v>
      </c>
      <c r="G1223">
        <f>_xlfn.XLOOKUP(C1223,'Low Poverty'!G:G,'Low Poverty'!C:C)</f>
        <v>11.6</v>
      </c>
      <c r="H1223">
        <f>_xlfn.XLOOKUP(C1223,'Low Poverty'!G:G,'Low Poverty'!H:H)</f>
        <v>0</v>
      </c>
      <c r="I1223">
        <f>_xlfn.XLOOKUP(A:A,'Low Unemployment'!A:A,'Low Unemployment'!B:B)</f>
        <v>4</v>
      </c>
      <c r="J1223">
        <f>_xlfn.XLOOKUP(A1223,'Low Unemployment'!A:A,'Low Unemployment'!C:C)</f>
        <v>0</v>
      </c>
      <c r="K1223">
        <f>_xlfn.XLOOKUP(A1223,'Primary Care Physician'!A:A,'Primary Care Physician'!B:B)</f>
        <v>13808</v>
      </c>
      <c r="L1223">
        <f>_xlfn.XLOOKUP(A1223,'Primary Care Physician'!A:A,'Primary Care Physician'!C:C)</f>
        <v>0</v>
      </c>
      <c r="M1223">
        <f>IFERROR(_xlfn.XLOOKUP(C1223,RECAP!E:E,RECAP!F:F),0)</f>
        <v>0</v>
      </c>
      <c r="N1223">
        <f>IFERROR(_xlfn.XLOOKUP(Table3[[#This Row],[Full Tract]],'IN QCT'!A:A,'IN QCT'!B:B),0)</f>
        <v>0</v>
      </c>
    </row>
    <row r="1224" spans="1:14" x14ac:dyDescent="0.25">
      <c r="A1224" t="s">
        <v>2763</v>
      </c>
      <c r="B1224" t="s">
        <v>1205</v>
      </c>
      <c r="C1224">
        <v>18111100700</v>
      </c>
      <c r="D1224">
        <f t="shared" si="19"/>
        <v>0</v>
      </c>
      <c r="E1224" s="8">
        <f>_xlfn.XLOOKUP(C1224,'High Income'!G:G,'High Income'!C:C)</f>
        <v>63201</v>
      </c>
      <c r="F1224">
        <f>_xlfn.XLOOKUP(C1224,'High Income'!G:G,'High Income'!H:H)</f>
        <v>0</v>
      </c>
      <c r="G1224">
        <f>_xlfn.XLOOKUP(C1224,'Low Poverty'!G:G,'Low Poverty'!C:C)</f>
        <v>16.7</v>
      </c>
      <c r="H1224">
        <f>_xlfn.XLOOKUP(C1224,'Low Poverty'!G:G,'Low Poverty'!H:H)</f>
        <v>0</v>
      </c>
      <c r="I1224">
        <f>_xlfn.XLOOKUP(A:A,'Low Unemployment'!A:A,'Low Unemployment'!B:B)</f>
        <v>4</v>
      </c>
      <c r="J1224">
        <f>_xlfn.XLOOKUP(A1224,'Low Unemployment'!A:A,'Low Unemployment'!C:C)</f>
        <v>0</v>
      </c>
      <c r="K1224">
        <f>_xlfn.XLOOKUP(A1224,'Primary Care Physician'!A:A,'Primary Care Physician'!B:B)</f>
        <v>13808</v>
      </c>
      <c r="L1224">
        <f>_xlfn.XLOOKUP(A1224,'Primary Care Physician'!A:A,'Primary Care Physician'!C:C)</f>
        <v>0</v>
      </c>
      <c r="M1224">
        <f>IFERROR(_xlfn.XLOOKUP(C1224,RECAP!E:E,RECAP!F:F),0)</f>
        <v>0</v>
      </c>
      <c r="N1224">
        <f>IFERROR(_xlfn.XLOOKUP(Table3[[#This Row],[Full Tract]],'IN QCT'!A:A,'IN QCT'!B:B),0)</f>
        <v>0</v>
      </c>
    </row>
    <row r="1225" spans="1:14" x14ac:dyDescent="0.25">
      <c r="A1225" t="s">
        <v>2764</v>
      </c>
      <c r="B1225" t="s">
        <v>1339</v>
      </c>
      <c r="C1225">
        <v>18113971700</v>
      </c>
      <c r="D1225">
        <f t="shared" si="19"/>
        <v>1</v>
      </c>
      <c r="E1225" s="8">
        <f>_xlfn.XLOOKUP(C1225,'High Income'!G:G,'High Income'!C:C)</f>
        <v>66747</v>
      </c>
      <c r="F1225">
        <f>_xlfn.XLOOKUP(C1225,'High Income'!G:G,'High Income'!H:H)</f>
        <v>0</v>
      </c>
      <c r="G1225">
        <f>_xlfn.XLOOKUP(C1225,'Low Poverty'!G:G,'Low Poverty'!C:C)</f>
        <v>9.1999999999999993</v>
      </c>
      <c r="H1225">
        <f>_xlfn.XLOOKUP(C1225,'Low Poverty'!G:G,'Low Poverty'!H:H)</f>
        <v>0</v>
      </c>
      <c r="I1225">
        <f>_xlfn.XLOOKUP(A:A,'Low Unemployment'!A:A,'Low Unemployment'!B:B)</f>
        <v>3.4</v>
      </c>
      <c r="J1225">
        <f>_xlfn.XLOOKUP(A1225,'Low Unemployment'!A:A,'Low Unemployment'!C:C)</f>
        <v>1</v>
      </c>
      <c r="K1225">
        <f>_xlfn.XLOOKUP(A1225,'Primary Care Physician'!A:A,'Primary Care Physician'!B:B)</f>
        <v>2952</v>
      </c>
      <c r="L1225">
        <f>_xlfn.XLOOKUP(A1225,'Primary Care Physician'!A:A,'Primary Care Physician'!C:C)</f>
        <v>0</v>
      </c>
      <c r="M1225">
        <f>IFERROR(_xlfn.XLOOKUP(C1225,RECAP!E:E,RECAP!F:F),0)</f>
        <v>0</v>
      </c>
      <c r="N1225">
        <f>IFERROR(_xlfn.XLOOKUP(Table3[[#This Row],[Full Tract]],'IN QCT'!A:A,'IN QCT'!B:B),0)</f>
        <v>0</v>
      </c>
    </row>
    <row r="1226" spans="1:14" x14ac:dyDescent="0.25">
      <c r="A1226" t="s">
        <v>2764</v>
      </c>
      <c r="B1226" t="s">
        <v>1839</v>
      </c>
      <c r="C1226">
        <v>18113971800</v>
      </c>
      <c r="D1226">
        <f t="shared" si="19"/>
        <v>1</v>
      </c>
      <c r="E1226" s="8">
        <f>_xlfn.XLOOKUP(C1226,'High Income'!G:G,'High Income'!C:C)</f>
        <v>80721</v>
      </c>
      <c r="F1226">
        <f>_xlfn.XLOOKUP(C1226,'High Income'!G:G,'High Income'!H:H)</f>
        <v>0</v>
      </c>
      <c r="G1226">
        <f>_xlfn.XLOOKUP(C1226,'Low Poverty'!G:G,'Low Poverty'!C:C)</f>
        <v>10.1</v>
      </c>
      <c r="H1226">
        <f>_xlfn.XLOOKUP(C1226,'Low Poverty'!G:G,'Low Poverty'!H:H)</f>
        <v>0</v>
      </c>
      <c r="I1226">
        <f>_xlfn.XLOOKUP(A:A,'Low Unemployment'!A:A,'Low Unemployment'!B:B)</f>
        <v>3.4</v>
      </c>
      <c r="J1226">
        <f>_xlfn.XLOOKUP(A1226,'Low Unemployment'!A:A,'Low Unemployment'!C:C)</f>
        <v>1</v>
      </c>
      <c r="K1226">
        <f>_xlfn.XLOOKUP(A1226,'Primary Care Physician'!A:A,'Primary Care Physician'!B:B)</f>
        <v>2952</v>
      </c>
      <c r="L1226">
        <f>_xlfn.XLOOKUP(A1226,'Primary Care Physician'!A:A,'Primary Care Physician'!C:C)</f>
        <v>0</v>
      </c>
      <c r="M1226">
        <f>IFERROR(_xlfn.XLOOKUP(C1226,RECAP!E:E,RECAP!F:F),0)</f>
        <v>0</v>
      </c>
      <c r="N1226">
        <f>IFERROR(_xlfn.XLOOKUP(Table3[[#This Row],[Full Tract]],'IN QCT'!A:A,'IN QCT'!B:B),0)</f>
        <v>0</v>
      </c>
    </row>
    <row r="1227" spans="1:14" x14ac:dyDescent="0.25">
      <c r="A1227" t="s">
        <v>2764</v>
      </c>
      <c r="B1227" t="s">
        <v>863</v>
      </c>
      <c r="C1227">
        <v>18113971900</v>
      </c>
      <c r="D1227">
        <f t="shared" si="19"/>
        <v>1</v>
      </c>
      <c r="E1227" s="8">
        <f>_xlfn.XLOOKUP(C1227,'High Income'!G:G,'High Income'!C:C)</f>
        <v>54309</v>
      </c>
      <c r="F1227">
        <f>_xlfn.XLOOKUP(C1227,'High Income'!G:G,'High Income'!H:H)</f>
        <v>0</v>
      </c>
      <c r="G1227">
        <f>_xlfn.XLOOKUP(C1227,'Low Poverty'!G:G,'Low Poverty'!C:C)</f>
        <v>14.5</v>
      </c>
      <c r="H1227">
        <f>_xlfn.XLOOKUP(C1227,'Low Poverty'!G:G,'Low Poverty'!H:H)</f>
        <v>0</v>
      </c>
      <c r="I1227">
        <f>_xlfn.XLOOKUP(A:A,'Low Unemployment'!A:A,'Low Unemployment'!B:B)</f>
        <v>3.4</v>
      </c>
      <c r="J1227">
        <f>_xlfn.XLOOKUP(A1227,'Low Unemployment'!A:A,'Low Unemployment'!C:C)</f>
        <v>1</v>
      </c>
      <c r="K1227">
        <f>_xlfn.XLOOKUP(A1227,'Primary Care Physician'!A:A,'Primary Care Physician'!B:B)</f>
        <v>2952</v>
      </c>
      <c r="L1227">
        <f>_xlfn.XLOOKUP(A1227,'Primary Care Physician'!A:A,'Primary Care Physician'!C:C)</f>
        <v>0</v>
      </c>
      <c r="M1227">
        <f>IFERROR(_xlfn.XLOOKUP(C1227,RECAP!E:E,RECAP!F:F),0)</f>
        <v>0</v>
      </c>
      <c r="N1227">
        <f>IFERROR(_xlfn.XLOOKUP(Table3[[#This Row],[Full Tract]],'IN QCT'!A:A,'IN QCT'!B:B),0)</f>
        <v>0</v>
      </c>
    </row>
    <row r="1228" spans="1:14" x14ac:dyDescent="0.25">
      <c r="A1228" t="s">
        <v>2764</v>
      </c>
      <c r="B1228" t="s">
        <v>1369</v>
      </c>
      <c r="C1228">
        <v>18113972000</v>
      </c>
      <c r="D1228">
        <f t="shared" si="19"/>
        <v>1</v>
      </c>
      <c r="E1228" s="8">
        <f>_xlfn.XLOOKUP(C1228,'High Income'!G:G,'High Income'!C:C)</f>
        <v>67095</v>
      </c>
      <c r="F1228">
        <f>_xlfn.XLOOKUP(C1228,'High Income'!G:G,'High Income'!H:H)</f>
        <v>0</v>
      </c>
      <c r="G1228">
        <f>_xlfn.XLOOKUP(C1228,'Low Poverty'!G:G,'Low Poverty'!C:C)</f>
        <v>16.2</v>
      </c>
      <c r="H1228">
        <f>_xlfn.XLOOKUP(C1228,'Low Poverty'!G:G,'Low Poverty'!H:H)</f>
        <v>0</v>
      </c>
      <c r="I1228">
        <f>_xlfn.XLOOKUP(A:A,'Low Unemployment'!A:A,'Low Unemployment'!B:B)</f>
        <v>3.4</v>
      </c>
      <c r="J1228">
        <f>_xlfn.XLOOKUP(A1228,'Low Unemployment'!A:A,'Low Unemployment'!C:C)</f>
        <v>1</v>
      </c>
      <c r="K1228">
        <f>_xlfn.XLOOKUP(A1228,'Primary Care Physician'!A:A,'Primary Care Physician'!B:B)</f>
        <v>2952</v>
      </c>
      <c r="L1228">
        <f>_xlfn.XLOOKUP(A1228,'Primary Care Physician'!A:A,'Primary Care Physician'!C:C)</f>
        <v>0</v>
      </c>
      <c r="M1228">
        <f>IFERROR(_xlfn.XLOOKUP(C1228,RECAP!E:E,RECAP!F:F),0)</f>
        <v>0</v>
      </c>
      <c r="N1228">
        <f>IFERROR(_xlfn.XLOOKUP(Table3[[#This Row],[Full Tract]],'IN QCT'!A:A,'IN QCT'!B:B),0)</f>
        <v>0</v>
      </c>
    </row>
    <row r="1229" spans="1:14" x14ac:dyDescent="0.25">
      <c r="A1229" t="s">
        <v>2764</v>
      </c>
      <c r="B1229" t="s">
        <v>2007</v>
      </c>
      <c r="C1229">
        <v>18113972100</v>
      </c>
      <c r="D1229">
        <f t="shared" si="19"/>
        <v>3</v>
      </c>
      <c r="E1229" s="8">
        <f>_xlfn.XLOOKUP(C1229,'High Income'!G:G,'High Income'!C:C)</f>
        <v>84904</v>
      </c>
      <c r="F1229">
        <f>_xlfn.XLOOKUP(C1229,'High Income'!G:G,'High Income'!H:H)</f>
        <v>1</v>
      </c>
      <c r="G1229">
        <f>_xlfn.XLOOKUP(C1229,'Low Poverty'!G:G,'Low Poverty'!C:C)</f>
        <v>2.7</v>
      </c>
      <c r="H1229">
        <f>_xlfn.XLOOKUP(C1229,'Low Poverty'!G:G,'Low Poverty'!H:H)</f>
        <v>1</v>
      </c>
      <c r="I1229">
        <f>_xlfn.XLOOKUP(A:A,'Low Unemployment'!A:A,'Low Unemployment'!B:B)</f>
        <v>3.4</v>
      </c>
      <c r="J1229">
        <f>_xlfn.XLOOKUP(A1229,'Low Unemployment'!A:A,'Low Unemployment'!C:C)</f>
        <v>1</v>
      </c>
      <c r="K1229">
        <f>_xlfn.XLOOKUP(A1229,'Primary Care Physician'!A:A,'Primary Care Physician'!B:B)</f>
        <v>2952</v>
      </c>
      <c r="L1229">
        <f>_xlfn.XLOOKUP(A1229,'Primary Care Physician'!A:A,'Primary Care Physician'!C:C)</f>
        <v>0</v>
      </c>
      <c r="M1229">
        <f>IFERROR(_xlfn.XLOOKUP(C1229,RECAP!E:E,RECAP!F:F),0)</f>
        <v>0</v>
      </c>
      <c r="N1229">
        <f>IFERROR(_xlfn.XLOOKUP(Table3[[#This Row],[Full Tract]],'IN QCT'!A:A,'IN QCT'!B:B),0)</f>
        <v>0</v>
      </c>
    </row>
    <row r="1230" spans="1:14" x14ac:dyDescent="0.25">
      <c r="A1230" t="s">
        <v>2764</v>
      </c>
      <c r="B1230" t="s">
        <v>1611</v>
      </c>
      <c r="C1230">
        <v>18113972200</v>
      </c>
      <c r="D1230">
        <f t="shared" si="19"/>
        <v>1</v>
      </c>
      <c r="E1230" s="8">
        <f>_xlfn.XLOOKUP(C1230,'High Income'!G:G,'High Income'!C:C)</f>
        <v>73514</v>
      </c>
      <c r="F1230">
        <f>_xlfn.XLOOKUP(C1230,'High Income'!G:G,'High Income'!H:H)</f>
        <v>0</v>
      </c>
      <c r="G1230">
        <f>_xlfn.XLOOKUP(C1230,'Low Poverty'!G:G,'Low Poverty'!C:C)</f>
        <v>7</v>
      </c>
      <c r="H1230">
        <f>_xlfn.XLOOKUP(C1230,'Low Poverty'!G:G,'Low Poverty'!H:H)</f>
        <v>0</v>
      </c>
      <c r="I1230">
        <f>_xlfn.XLOOKUP(A:A,'Low Unemployment'!A:A,'Low Unemployment'!B:B)</f>
        <v>3.4</v>
      </c>
      <c r="J1230">
        <f>_xlfn.XLOOKUP(A1230,'Low Unemployment'!A:A,'Low Unemployment'!C:C)</f>
        <v>1</v>
      </c>
      <c r="K1230">
        <f>_xlfn.XLOOKUP(A1230,'Primary Care Physician'!A:A,'Primary Care Physician'!B:B)</f>
        <v>2952</v>
      </c>
      <c r="L1230">
        <f>_xlfn.XLOOKUP(A1230,'Primary Care Physician'!A:A,'Primary Care Physician'!C:C)</f>
        <v>0</v>
      </c>
      <c r="M1230">
        <f>IFERROR(_xlfn.XLOOKUP(C1230,RECAP!E:E,RECAP!F:F),0)</f>
        <v>0</v>
      </c>
      <c r="N1230">
        <f>IFERROR(_xlfn.XLOOKUP(Table3[[#This Row],[Full Tract]],'IN QCT'!A:A,'IN QCT'!B:B),0)</f>
        <v>0</v>
      </c>
    </row>
    <row r="1231" spans="1:14" x14ac:dyDescent="0.25">
      <c r="A1231" t="s">
        <v>2764</v>
      </c>
      <c r="B1231" t="s">
        <v>1277</v>
      </c>
      <c r="C1231">
        <v>18113972300</v>
      </c>
      <c r="D1231">
        <f t="shared" si="19"/>
        <v>1</v>
      </c>
      <c r="E1231" s="8">
        <f>_xlfn.XLOOKUP(C1231,'High Income'!G:G,'High Income'!C:C)</f>
        <v>65233</v>
      </c>
      <c r="F1231">
        <f>_xlfn.XLOOKUP(C1231,'High Income'!G:G,'High Income'!H:H)</f>
        <v>0</v>
      </c>
      <c r="G1231">
        <f>_xlfn.XLOOKUP(C1231,'Low Poverty'!G:G,'Low Poverty'!C:C)</f>
        <v>12.2</v>
      </c>
      <c r="H1231">
        <f>_xlfn.XLOOKUP(C1231,'Low Poverty'!G:G,'Low Poverty'!H:H)</f>
        <v>0</v>
      </c>
      <c r="I1231">
        <f>_xlfn.XLOOKUP(A:A,'Low Unemployment'!A:A,'Low Unemployment'!B:B)</f>
        <v>3.4</v>
      </c>
      <c r="J1231">
        <f>_xlfn.XLOOKUP(A1231,'Low Unemployment'!A:A,'Low Unemployment'!C:C)</f>
        <v>1</v>
      </c>
      <c r="K1231">
        <f>_xlfn.XLOOKUP(A1231,'Primary Care Physician'!A:A,'Primary Care Physician'!B:B)</f>
        <v>2952</v>
      </c>
      <c r="L1231">
        <f>_xlfn.XLOOKUP(A1231,'Primary Care Physician'!A:A,'Primary Care Physician'!C:C)</f>
        <v>0</v>
      </c>
      <c r="M1231">
        <f>IFERROR(_xlfn.XLOOKUP(C1231,RECAP!E:E,RECAP!F:F),0)</f>
        <v>0</v>
      </c>
      <c r="N1231">
        <f>IFERROR(_xlfn.XLOOKUP(Table3[[#This Row],[Full Tract]],'IN QCT'!A:A,'IN QCT'!B:B),0)</f>
        <v>0</v>
      </c>
    </row>
    <row r="1232" spans="1:14" x14ac:dyDescent="0.25">
      <c r="A1232" t="s">
        <v>2764</v>
      </c>
      <c r="B1232" t="s">
        <v>1457</v>
      </c>
      <c r="C1232">
        <v>18113972400</v>
      </c>
      <c r="D1232">
        <f t="shared" si="19"/>
        <v>1</v>
      </c>
      <c r="E1232" s="8">
        <f>_xlfn.XLOOKUP(C1232,'High Income'!G:G,'High Income'!C:C)</f>
        <v>69885</v>
      </c>
      <c r="F1232">
        <f>_xlfn.XLOOKUP(C1232,'High Income'!G:G,'High Income'!H:H)</f>
        <v>0</v>
      </c>
      <c r="G1232">
        <f>_xlfn.XLOOKUP(C1232,'Low Poverty'!G:G,'Low Poverty'!C:C)</f>
        <v>8</v>
      </c>
      <c r="H1232">
        <f>_xlfn.XLOOKUP(C1232,'Low Poverty'!G:G,'Low Poverty'!H:H)</f>
        <v>0</v>
      </c>
      <c r="I1232">
        <f>_xlfn.XLOOKUP(A:A,'Low Unemployment'!A:A,'Low Unemployment'!B:B)</f>
        <v>3.4</v>
      </c>
      <c r="J1232">
        <f>_xlfn.XLOOKUP(A1232,'Low Unemployment'!A:A,'Low Unemployment'!C:C)</f>
        <v>1</v>
      </c>
      <c r="K1232">
        <f>_xlfn.XLOOKUP(A1232,'Primary Care Physician'!A:A,'Primary Care Physician'!B:B)</f>
        <v>2952</v>
      </c>
      <c r="L1232">
        <f>_xlfn.XLOOKUP(A1232,'Primary Care Physician'!A:A,'Primary Care Physician'!C:C)</f>
        <v>0</v>
      </c>
      <c r="M1232">
        <f>IFERROR(_xlfn.XLOOKUP(C1232,RECAP!E:E,RECAP!F:F),0)</f>
        <v>0</v>
      </c>
      <c r="N1232">
        <f>IFERROR(_xlfn.XLOOKUP(Table3[[#This Row],[Full Tract]],'IN QCT'!A:A,'IN QCT'!B:B),0)</f>
        <v>0</v>
      </c>
    </row>
    <row r="1233" spans="1:14" x14ac:dyDescent="0.25">
      <c r="A1233" t="s">
        <v>2764</v>
      </c>
      <c r="B1233" t="s">
        <v>2195</v>
      </c>
      <c r="C1233">
        <v>18113972500</v>
      </c>
      <c r="D1233">
        <f t="shared" si="19"/>
        <v>3</v>
      </c>
      <c r="E1233" s="8">
        <f>_xlfn.XLOOKUP(C1233,'High Income'!G:G,'High Income'!C:C)</f>
        <v>94279</v>
      </c>
      <c r="F1233">
        <f>_xlfn.XLOOKUP(C1233,'High Income'!G:G,'High Income'!H:H)</f>
        <v>1</v>
      </c>
      <c r="G1233">
        <f>_xlfn.XLOOKUP(C1233,'Low Poverty'!G:G,'Low Poverty'!C:C)</f>
        <v>3.8</v>
      </c>
      <c r="H1233">
        <f>_xlfn.XLOOKUP(C1233,'Low Poverty'!G:G,'Low Poverty'!H:H)</f>
        <v>1</v>
      </c>
      <c r="I1233">
        <f>_xlfn.XLOOKUP(A:A,'Low Unemployment'!A:A,'Low Unemployment'!B:B)</f>
        <v>3.4</v>
      </c>
      <c r="J1233">
        <f>_xlfn.XLOOKUP(A1233,'Low Unemployment'!A:A,'Low Unemployment'!C:C)</f>
        <v>1</v>
      </c>
      <c r="K1233">
        <f>_xlfn.XLOOKUP(A1233,'Primary Care Physician'!A:A,'Primary Care Physician'!B:B)</f>
        <v>2952</v>
      </c>
      <c r="L1233">
        <f>_xlfn.XLOOKUP(A1233,'Primary Care Physician'!A:A,'Primary Care Physician'!C:C)</f>
        <v>0</v>
      </c>
      <c r="M1233">
        <f>IFERROR(_xlfn.XLOOKUP(C1233,RECAP!E:E,RECAP!F:F),0)</f>
        <v>0</v>
      </c>
      <c r="N1233">
        <f>IFERROR(_xlfn.XLOOKUP(Table3[[#This Row],[Full Tract]],'IN QCT'!A:A,'IN QCT'!B:B),0)</f>
        <v>0</v>
      </c>
    </row>
    <row r="1234" spans="1:14" x14ac:dyDescent="0.25">
      <c r="A1234" t="s">
        <v>2764</v>
      </c>
      <c r="B1234" t="s">
        <v>1533</v>
      </c>
      <c r="C1234">
        <v>18113972600</v>
      </c>
      <c r="D1234">
        <f t="shared" si="19"/>
        <v>2</v>
      </c>
      <c r="E1234" s="8">
        <f>_xlfn.XLOOKUP(C1234,'High Income'!G:G,'High Income'!C:C)</f>
        <v>71482</v>
      </c>
      <c r="F1234">
        <f>_xlfn.XLOOKUP(C1234,'High Income'!G:G,'High Income'!H:H)</f>
        <v>0</v>
      </c>
      <c r="G1234">
        <f>_xlfn.XLOOKUP(C1234,'Low Poverty'!G:G,'Low Poverty'!C:C)</f>
        <v>4.5</v>
      </c>
      <c r="H1234">
        <f>_xlfn.XLOOKUP(C1234,'Low Poverty'!G:G,'Low Poverty'!H:H)</f>
        <v>1</v>
      </c>
      <c r="I1234">
        <f>_xlfn.XLOOKUP(A:A,'Low Unemployment'!A:A,'Low Unemployment'!B:B)</f>
        <v>3.4</v>
      </c>
      <c r="J1234">
        <f>_xlfn.XLOOKUP(A1234,'Low Unemployment'!A:A,'Low Unemployment'!C:C)</f>
        <v>1</v>
      </c>
      <c r="K1234">
        <f>_xlfn.XLOOKUP(A1234,'Primary Care Physician'!A:A,'Primary Care Physician'!B:B)</f>
        <v>2952</v>
      </c>
      <c r="L1234">
        <f>_xlfn.XLOOKUP(A1234,'Primary Care Physician'!A:A,'Primary Care Physician'!C:C)</f>
        <v>0</v>
      </c>
      <c r="M1234">
        <f>IFERROR(_xlfn.XLOOKUP(C1234,RECAP!E:E,RECAP!F:F),0)</f>
        <v>0</v>
      </c>
      <c r="N1234">
        <f>IFERROR(_xlfn.XLOOKUP(Table3[[#This Row],[Full Tract]],'IN QCT'!A:A,'IN QCT'!B:B),0)</f>
        <v>0</v>
      </c>
    </row>
    <row r="1235" spans="1:14" x14ac:dyDescent="0.25">
      <c r="A1235" t="s">
        <v>2765</v>
      </c>
      <c r="B1235" t="s">
        <v>873</v>
      </c>
      <c r="C1235">
        <v>18115965700</v>
      </c>
      <c r="D1235">
        <f t="shared" si="19"/>
        <v>1</v>
      </c>
      <c r="E1235" s="8">
        <f>_xlfn.XLOOKUP(C1235,'High Income'!G:G,'High Income'!C:C)</f>
        <v>54464</v>
      </c>
      <c r="F1235">
        <f>_xlfn.XLOOKUP(C1235,'High Income'!G:G,'High Income'!H:H)</f>
        <v>0</v>
      </c>
      <c r="G1235">
        <f>_xlfn.XLOOKUP(C1235,'Low Poverty'!G:G,'Low Poverty'!C:C)</f>
        <v>13.4</v>
      </c>
      <c r="H1235">
        <f>_xlfn.XLOOKUP(C1235,'Low Poverty'!G:G,'Low Poverty'!H:H)</f>
        <v>0</v>
      </c>
      <c r="I1235">
        <f>_xlfn.XLOOKUP(A:A,'Low Unemployment'!A:A,'Low Unemployment'!B:B)</f>
        <v>3.4</v>
      </c>
      <c r="J1235">
        <f>_xlfn.XLOOKUP(A1235,'Low Unemployment'!A:A,'Low Unemployment'!C:C)</f>
        <v>1</v>
      </c>
      <c r="K1235">
        <f>_xlfn.XLOOKUP(A1235,'Primary Care Physician'!A:A,'Primary Care Physician'!B:B)</f>
        <v>5978</v>
      </c>
      <c r="L1235">
        <f>_xlfn.XLOOKUP(A1235,'Primary Care Physician'!A:A,'Primary Care Physician'!C:C)</f>
        <v>0</v>
      </c>
      <c r="M1235">
        <f>IFERROR(_xlfn.XLOOKUP(C1235,RECAP!E:E,RECAP!F:F),0)</f>
        <v>0</v>
      </c>
      <c r="N1235">
        <f>IFERROR(_xlfn.XLOOKUP(Table3[[#This Row],[Full Tract]],'IN QCT'!A:A,'IN QCT'!B:B),0)</f>
        <v>1</v>
      </c>
    </row>
    <row r="1236" spans="1:14" x14ac:dyDescent="0.25">
      <c r="A1236" t="s">
        <v>2765</v>
      </c>
      <c r="B1236" t="s">
        <v>1929</v>
      </c>
      <c r="C1236">
        <v>18115965800</v>
      </c>
      <c r="D1236">
        <f t="shared" si="19"/>
        <v>2</v>
      </c>
      <c r="E1236" s="8">
        <f>_xlfn.XLOOKUP(C1236,'High Income'!G:G,'High Income'!C:C)</f>
        <v>82886</v>
      </c>
      <c r="F1236">
        <f>_xlfn.XLOOKUP(C1236,'High Income'!G:G,'High Income'!H:H)</f>
        <v>0</v>
      </c>
      <c r="G1236">
        <f>_xlfn.XLOOKUP(C1236,'Low Poverty'!G:G,'Low Poverty'!C:C)</f>
        <v>5.2</v>
      </c>
      <c r="H1236">
        <f>_xlfn.XLOOKUP(C1236,'Low Poverty'!G:G,'Low Poverty'!H:H)</f>
        <v>1</v>
      </c>
      <c r="I1236">
        <f>_xlfn.XLOOKUP(A:A,'Low Unemployment'!A:A,'Low Unemployment'!B:B)</f>
        <v>3.4</v>
      </c>
      <c r="J1236">
        <f>_xlfn.XLOOKUP(A1236,'Low Unemployment'!A:A,'Low Unemployment'!C:C)</f>
        <v>1</v>
      </c>
      <c r="K1236">
        <f>_xlfn.XLOOKUP(A1236,'Primary Care Physician'!A:A,'Primary Care Physician'!B:B)</f>
        <v>5978</v>
      </c>
      <c r="L1236">
        <f>_xlfn.XLOOKUP(A1236,'Primary Care Physician'!A:A,'Primary Care Physician'!C:C)</f>
        <v>0</v>
      </c>
      <c r="M1236">
        <f>IFERROR(_xlfn.XLOOKUP(C1236,RECAP!E:E,RECAP!F:F),0)</f>
        <v>0</v>
      </c>
      <c r="N1236">
        <f>IFERROR(_xlfn.XLOOKUP(Table3[[#This Row],[Full Tract]],'IN QCT'!A:A,'IN QCT'!B:B),0)</f>
        <v>0</v>
      </c>
    </row>
    <row r="1237" spans="1:14" x14ac:dyDescent="0.25">
      <c r="A1237" t="s">
        <v>2766</v>
      </c>
      <c r="B1237" t="s">
        <v>479</v>
      </c>
      <c r="C1237">
        <v>18117951300</v>
      </c>
      <c r="D1237">
        <f t="shared" si="19"/>
        <v>1</v>
      </c>
      <c r="E1237" s="8">
        <f>_xlfn.XLOOKUP(C1237,'High Income'!G:G,'High Income'!C:C)</f>
        <v>68438</v>
      </c>
      <c r="F1237">
        <f>_xlfn.XLOOKUP(C1237,'High Income'!G:G,'High Income'!H:H)</f>
        <v>0</v>
      </c>
      <c r="G1237">
        <f>_xlfn.XLOOKUP(C1237,'Low Poverty'!G:G,'Low Poverty'!C:C)</f>
        <v>10.7</v>
      </c>
      <c r="H1237">
        <f>_xlfn.XLOOKUP(C1237,'Low Poverty'!G:G,'Low Poverty'!H:H)</f>
        <v>0</v>
      </c>
      <c r="I1237">
        <f>_xlfn.XLOOKUP(A:A,'Low Unemployment'!A:A,'Low Unemployment'!B:B)</f>
        <v>3.7</v>
      </c>
      <c r="J1237">
        <f>_xlfn.XLOOKUP(A1237,'Low Unemployment'!A:A,'Low Unemployment'!C:C)</f>
        <v>1</v>
      </c>
      <c r="K1237">
        <f>_xlfn.XLOOKUP(A1237,'Primary Care Physician'!A:A,'Primary Care Physician'!B:B)</f>
        <v>2479</v>
      </c>
      <c r="L1237">
        <f>_xlfn.XLOOKUP(A1237,'Primary Care Physician'!A:A,'Primary Care Physician'!C:C)</f>
        <v>0</v>
      </c>
      <c r="M1237">
        <f>IFERROR(_xlfn.XLOOKUP(C1237,RECAP!E:E,RECAP!F:F),0)</f>
        <v>0</v>
      </c>
      <c r="N1237">
        <f>IFERROR(_xlfn.XLOOKUP(Table3[[#This Row],[Full Tract]],'IN QCT'!A:A,'IN QCT'!B:B),0)</f>
        <v>0</v>
      </c>
    </row>
    <row r="1238" spans="1:14" x14ac:dyDescent="0.25">
      <c r="A1238" t="s">
        <v>2766</v>
      </c>
      <c r="B1238" t="s">
        <v>511</v>
      </c>
      <c r="C1238">
        <v>18117951400</v>
      </c>
      <c r="D1238">
        <f t="shared" si="19"/>
        <v>1</v>
      </c>
      <c r="E1238" s="8">
        <f>_xlfn.XLOOKUP(C1238,'High Income'!G:G,'High Income'!C:C)</f>
        <v>83235</v>
      </c>
      <c r="F1238">
        <f>_xlfn.XLOOKUP(C1238,'High Income'!G:G,'High Income'!H:H)</f>
        <v>0</v>
      </c>
      <c r="G1238">
        <f>_xlfn.XLOOKUP(C1238,'Low Poverty'!G:G,'Low Poverty'!C:C)</f>
        <v>10.6</v>
      </c>
      <c r="H1238">
        <f>_xlfn.XLOOKUP(C1238,'Low Poverty'!G:G,'Low Poverty'!H:H)</f>
        <v>0</v>
      </c>
      <c r="I1238">
        <f>_xlfn.XLOOKUP(A:A,'Low Unemployment'!A:A,'Low Unemployment'!B:B)</f>
        <v>3.7</v>
      </c>
      <c r="J1238">
        <f>_xlfn.XLOOKUP(A1238,'Low Unemployment'!A:A,'Low Unemployment'!C:C)</f>
        <v>1</v>
      </c>
      <c r="K1238">
        <f>_xlfn.XLOOKUP(A1238,'Primary Care Physician'!A:A,'Primary Care Physician'!B:B)</f>
        <v>2479</v>
      </c>
      <c r="L1238">
        <f>_xlfn.XLOOKUP(A1238,'Primary Care Physician'!A:A,'Primary Care Physician'!C:C)</f>
        <v>0</v>
      </c>
      <c r="M1238">
        <f>IFERROR(_xlfn.XLOOKUP(C1238,RECAP!E:E,RECAP!F:F),0)</f>
        <v>0</v>
      </c>
      <c r="N1238">
        <f>IFERROR(_xlfn.XLOOKUP(Table3[[#This Row],[Full Tract]],'IN QCT'!A:A,'IN QCT'!B:B),0)</f>
        <v>0</v>
      </c>
    </row>
    <row r="1239" spans="1:14" x14ac:dyDescent="0.25">
      <c r="A1239" t="s">
        <v>2766</v>
      </c>
      <c r="B1239" t="s">
        <v>501</v>
      </c>
      <c r="C1239">
        <v>18117951500</v>
      </c>
      <c r="D1239">
        <f t="shared" si="19"/>
        <v>1</v>
      </c>
      <c r="E1239" s="8">
        <f>_xlfn.XLOOKUP(C1239,'High Income'!G:G,'High Income'!C:C)</f>
        <v>55982</v>
      </c>
      <c r="F1239">
        <f>_xlfn.XLOOKUP(C1239,'High Income'!G:G,'High Income'!H:H)</f>
        <v>0</v>
      </c>
      <c r="G1239">
        <f>_xlfn.XLOOKUP(C1239,'Low Poverty'!G:G,'Low Poverty'!C:C)</f>
        <v>11.1</v>
      </c>
      <c r="H1239">
        <f>_xlfn.XLOOKUP(C1239,'Low Poverty'!G:G,'Low Poverty'!H:H)</f>
        <v>0</v>
      </c>
      <c r="I1239">
        <f>_xlfn.XLOOKUP(A:A,'Low Unemployment'!A:A,'Low Unemployment'!B:B)</f>
        <v>3.7</v>
      </c>
      <c r="J1239">
        <f>_xlfn.XLOOKUP(A1239,'Low Unemployment'!A:A,'Low Unemployment'!C:C)</f>
        <v>1</v>
      </c>
      <c r="K1239">
        <f>_xlfn.XLOOKUP(A1239,'Primary Care Physician'!A:A,'Primary Care Physician'!B:B)</f>
        <v>2479</v>
      </c>
      <c r="L1239">
        <f>_xlfn.XLOOKUP(A1239,'Primary Care Physician'!A:A,'Primary Care Physician'!C:C)</f>
        <v>0</v>
      </c>
      <c r="M1239">
        <f>IFERROR(_xlfn.XLOOKUP(C1239,RECAP!E:E,RECAP!F:F),0)</f>
        <v>0</v>
      </c>
      <c r="N1239">
        <f>IFERROR(_xlfn.XLOOKUP(Table3[[#This Row],[Full Tract]],'IN QCT'!A:A,'IN QCT'!B:B),0)</f>
        <v>0</v>
      </c>
    </row>
    <row r="1240" spans="1:14" x14ac:dyDescent="0.25">
      <c r="A1240" t="s">
        <v>2766</v>
      </c>
      <c r="B1240" t="s">
        <v>295</v>
      </c>
      <c r="C1240">
        <v>18117951600</v>
      </c>
      <c r="D1240">
        <f t="shared" si="19"/>
        <v>1</v>
      </c>
      <c r="E1240" s="8">
        <f>_xlfn.XLOOKUP(C1240,'High Income'!G:G,'High Income'!C:C)</f>
        <v>78893</v>
      </c>
      <c r="F1240">
        <f>_xlfn.XLOOKUP(C1240,'High Income'!G:G,'High Income'!H:H)</f>
        <v>0</v>
      </c>
      <c r="G1240">
        <f>_xlfn.XLOOKUP(C1240,'Low Poverty'!G:G,'Low Poverty'!C:C)</f>
        <v>7.4</v>
      </c>
      <c r="H1240">
        <f>_xlfn.XLOOKUP(C1240,'Low Poverty'!G:G,'Low Poverty'!H:H)</f>
        <v>0</v>
      </c>
      <c r="I1240">
        <f>_xlfn.XLOOKUP(A:A,'Low Unemployment'!A:A,'Low Unemployment'!B:B)</f>
        <v>3.7</v>
      </c>
      <c r="J1240">
        <f>_xlfn.XLOOKUP(A1240,'Low Unemployment'!A:A,'Low Unemployment'!C:C)</f>
        <v>1</v>
      </c>
      <c r="K1240">
        <f>_xlfn.XLOOKUP(A1240,'Primary Care Physician'!A:A,'Primary Care Physician'!B:B)</f>
        <v>2479</v>
      </c>
      <c r="L1240">
        <f>_xlfn.XLOOKUP(A1240,'Primary Care Physician'!A:A,'Primary Care Physician'!C:C)</f>
        <v>0</v>
      </c>
      <c r="M1240">
        <f>IFERROR(_xlfn.XLOOKUP(C1240,RECAP!E:E,RECAP!F:F),0)</f>
        <v>0</v>
      </c>
      <c r="N1240">
        <f>IFERROR(_xlfn.XLOOKUP(Table3[[#This Row],[Full Tract]],'IN QCT'!A:A,'IN QCT'!B:B),0)</f>
        <v>0</v>
      </c>
    </row>
    <row r="1241" spans="1:14" x14ac:dyDescent="0.25">
      <c r="A1241" t="s">
        <v>2766</v>
      </c>
      <c r="B1241" t="s">
        <v>575</v>
      </c>
      <c r="C1241">
        <v>18117951700</v>
      </c>
      <c r="D1241">
        <f t="shared" si="19"/>
        <v>1</v>
      </c>
      <c r="E1241" s="8">
        <f>_xlfn.XLOOKUP(C1241,'High Income'!G:G,'High Income'!C:C)</f>
        <v>45938</v>
      </c>
      <c r="F1241">
        <f>_xlfn.XLOOKUP(C1241,'High Income'!G:G,'High Income'!H:H)</f>
        <v>0</v>
      </c>
      <c r="G1241">
        <f>_xlfn.XLOOKUP(C1241,'Low Poverty'!G:G,'Low Poverty'!C:C)</f>
        <v>22.3</v>
      </c>
      <c r="H1241">
        <f>_xlfn.XLOOKUP(C1241,'Low Poverty'!G:G,'Low Poverty'!H:H)</f>
        <v>0</v>
      </c>
      <c r="I1241">
        <f>_xlfn.XLOOKUP(A:A,'Low Unemployment'!A:A,'Low Unemployment'!B:B)</f>
        <v>3.7</v>
      </c>
      <c r="J1241">
        <f>_xlfn.XLOOKUP(A1241,'Low Unemployment'!A:A,'Low Unemployment'!C:C)</f>
        <v>1</v>
      </c>
      <c r="K1241">
        <f>_xlfn.XLOOKUP(A1241,'Primary Care Physician'!A:A,'Primary Care Physician'!B:B)</f>
        <v>2479</v>
      </c>
      <c r="L1241">
        <f>_xlfn.XLOOKUP(A1241,'Primary Care Physician'!A:A,'Primary Care Physician'!C:C)</f>
        <v>0</v>
      </c>
      <c r="M1241">
        <f>IFERROR(_xlfn.XLOOKUP(C1241,RECAP!E:E,RECAP!F:F),0)</f>
        <v>0</v>
      </c>
      <c r="N1241">
        <f>IFERROR(_xlfn.XLOOKUP(Table3[[#This Row],[Full Tract]],'IN QCT'!A:A,'IN QCT'!B:B),0)</f>
        <v>1</v>
      </c>
    </row>
    <row r="1242" spans="1:14" x14ac:dyDescent="0.25">
      <c r="A1242" t="s">
        <v>2766</v>
      </c>
      <c r="B1242" t="s">
        <v>1087</v>
      </c>
      <c r="C1242">
        <v>18117951800</v>
      </c>
      <c r="D1242">
        <f t="shared" si="19"/>
        <v>1</v>
      </c>
      <c r="E1242" s="8">
        <f>_xlfn.XLOOKUP(C1242,'High Income'!G:G,'High Income'!C:C)</f>
        <v>70039</v>
      </c>
      <c r="F1242">
        <f>_xlfn.XLOOKUP(C1242,'High Income'!G:G,'High Income'!H:H)</f>
        <v>0</v>
      </c>
      <c r="G1242">
        <f>_xlfn.XLOOKUP(C1242,'Low Poverty'!G:G,'Low Poverty'!C:C)</f>
        <v>19.7</v>
      </c>
      <c r="H1242">
        <f>_xlfn.XLOOKUP(C1242,'Low Poverty'!G:G,'Low Poverty'!H:H)</f>
        <v>0</v>
      </c>
      <c r="I1242">
        <f>_xlfn.XLOOKUP(A:A,'Low Unemployment'!A:A,'Low Unemployment'!B:B)</f>
        <v>3.7</v>
      </c>
      <c r="J1242">
        <f>_xlfn.XLOOKUP(A1242,'Low Unemployment'!A:A,'Low Unemployment'!C:C)</f>
        <v>1</v>
      </c>
      <c r="K1242">
        <f>_xlfn.XLOOKUP(A1242,'Primary Care Physician'!A:A,'Primary Care Physician'!B:B)</f>
        <v>2479</v>
      </c>
      <c r="L1242">
        <f>_xlfn.XLOOKUP(A1242,'Primary Care Physician'!A:A,'Primary Care Physician'!C:C)</f>
        <v>0</v>
      </c>
      <c r="M1242">
        <f>IFERROR(_xlfn.XLOOKUP(C1242,RECAP!E:E,RECAP!F:F),0)</f>
        <v>0</v>
      </c>
      <c r="N1242">
        <f>IFERROR(_xlfn.XLOOKUP(Table3[[#This Row],[Full Tract]],'IN QCT'!A:A,'IN QCT'!B:B),0)</f>
        <v>0</v>
      </c>
    </row>
    <row r="1243" spans="1:14" x14ac:dyDescent="0.25">
      <c r="A1243" t="s">
        <v>2767</v>
      </c>
      <c r="B1243" t="s">
        <v>963</v>
      </c>
      <c r="C1243">
        <v>18119955500</v>
      </c>
      <c r="D1243">
        <f t="shared" si="19"/>
        <v>0</v>
      </c>
      <c r="E1243" s="8">
        <f>_xlfn.XLOOKUP(C1243,'High Income'!G:G,'High Income'!C:C)</f>
        <v>56581</v>
      </c>
      <c r="F1243">
        <f>_xlfn.XLOOKUP(C1243,'High Income'!G:G,'High Income'!H:H)</f>
        <v>0</v>
      </c>
      <c r="G1243">
        <f>_xlfn.XLOOKUP(C1243,'Low Poverty'!G:G,'Low Poverty'!C:C)</f>
        <v>8.9</v>
      </c>
      <c r="H1243">
        <f>_xlfn.XLOOKUP(C1243,'Low Poverty'!G:G,'Low Poverty'!H:H)</f>
        <v>0</v>
      </c>
      <c r="I1243">
        <f>_xlfn.XLOOKUP(A:A,'Low Unemployment'!A:A,'Low Unemployment'!B:B)</f>
        <v>3.8</v>
      </c>
      <c r="J1243">
        <f>_xlfn.XLOOKUP(A1243,'Low Unemployment'!A:A,'Low Unemployment'!C:C)</f>
        <v>0</v>
      </c>
      <c r="K1243">
        <f>_xlfn.XLOOKUP(A1243,'Primary Care Physician'!A:A,'Primary Care Physician'!B:B)</f>
        <v>7149</v>
      </c>
      <c r="L1243">
        <f>_xlfn.XLOOKUP(A1243,'Primary Care Physician'!A:A,'Primary Care Physician'!C:C)</f>
        <v>0</v>
      </c>
      <c r="M1243">
        <f>IFERROR(_xlfn.XLOOKUP(C1243,RECAP!E:E,RECAP!F:F),0)</f>
        <v>0</v>
      </c>
      <c r="N1243">
        <f>IFERROR(_xlfn.XLOOKUP(Table3[[#This Row],[Full Tract]],'IN QCT'!A:A,'IN QCT'!B:B),0)</f>
        <v>0</v>
      </c>
    </row>
    <row r="1244" spans="1:14" x14ac:dyDescent="0.25">
      <c r="A1244" t="s">
        <v>2767</v>
      </c>
      <c r="B1244" t="s">
        <v>425</v>
      </c>
      <c r="C1244">
        <v>18119955600</v>
      </c>
      <c r="D1244">
        <f t="shared" si="19"/>
        <v>0</v>
      </c>
      <c r="E1244" s="8">
        <f>_xlfn.XLOOKUP(C1244,'High Income'!G:G,'High Income'!C:C)</f>
        <v>48125</v>
      </c>
      <c r="F1244">
        <f>_xlfn.XLOOKUP(C1244,'High Income'!G:G,'High Income'!H:H)</f>
        <v>0</v>
      </c>
      <c r="G1244">
        <f>_xlfn.XLOOKUP(C1244,'Low Poverty'!G:G,'Low Poverty'!C:C)</f>
        <v>21.5</v>
      </c>
      <c r="H1244">
        <f>_xlfn.XLOOKUP(C1244,'Low Poverty'!G:G,'Low Poverty'!H:H)</f>
        <v>0</v>
      </c>
      <c r="I1244">
        <f>_xlfn.XLOOKUP(A:A,'Low Unemployment'!A:A,'Low Unemployment'!B:B)</f>
        <v>3.8</v>
      </c>
      <c r="J1244">
        <f>_xlfn.XLOOKUP(A1244,'Low Unemployment'!A:A,'Low Unemployment'!C:C)</f>
        <v>0</v>
      </c>
      <c r="K1244">
        <f>_xlfn.XLOOKUP(A1244,'Primary Care Physician'!A:A,'Primary Care Physician'!B:B)</f>
        <v>7149</v>
      </c>
      <c r="L1244">
        <f>_xlfn.XLOOKUP(A1244,'Primary Care Physician'!A:A,'Primary Care Physician'!C:C)</f>
        <v>0</v>
      </c>
      <c r="M1244">
        <f>IFERROR(_xlfn.XLOOKUP(C1244,RECAP!E:E,RECAP!F:F),0)</f>
        <v>0</v>
      </c>
      <c r="N1244">
        <f>IFERROR(_xlfn.XLOOKUP(Table3[[#This Row],[Full Tract]],'IN QCT'!A:A,'IN QCT'!B:B),0)</f>
        <v>0</v>
      </c>
    </row>
    <row r="1245" spans="1:14" x14ac:dyDescent="0.25">
      <c r="A1245" t="s">
        <v>2767</v>
      </c>
      <c r="B1245" t="s">
        <v>1807</v>
      </c>
      <c r="C1245">
        <v>18119955701</v>
      </c>
      <c r="D1245">
        <f t="shared" si="19"/>
        <v>0</v>
      </c>
      <c r="E1245" s="8">
        <f>_xlfn.XLOOKUP(C1245,'High Income'!G:G,'High Income'!C:C)</f>
        <v>79317</v>
      </c>
      <c r="F1245">
        <f>_xlfn.XLOOKUP(C1245,'High Income'!G:G,'High Income'!H:H)</f>
        <v>0</v>
      </c>
      <c r="G1245">
        <f>_xlfn.XLOOKUP(C1245,'Low Poverty'!G:G,'Low Poverty'!C:C)</f>
        <v>10.4</v>
      </c>
      <c r="H1245">
        <f>_xlfn.XLOOKUP(C1245,'Low Poverty'!G:G,'Low Poverty'!H:H)</f>
        <v>0</v>
      </c>
      <c r="I1245">
        <f>_xlfn.XLOOKUP(A:A,'Low Unemployment'!A:A,'Low Unemployment'!B:B)</f>
        <v>3.8</v>
      </c>
      <c r="J1245">
        <f>_xlfn.XLOOKUP(A1245,'Low Unemployment'!A:A,'Low Unemployment'!C:C)</f>
        <v>0</v>
      </c>
      <c r="K1245">
        <f>_xlfn.XLOOKUP(A1245,'Primary Care Physician'!A:A,'Primary Care Physician'!B:B)</f>
        <v>7149</v>
      </c>
      <c r="L1245">
        <f>_xlfn.XLOOKUP(A1245,'Primary Care Physician'!A:A,'Primary Care Physician'!C:C)</f>
        <v>0</v>
      </c>
      <c r="M1245">
        <f>IFERROR(_xlfn.XLOOKUP(C1245,RECAP!E:E,RECAP!F:F),0)</f>
        <v>0</v>
      </c>
      <c r="N1245">
        <f>IFERROR(_xlfn.XLOOKUP(Table3[[#This Row],[Full Tract]],'IN QCT'!A:A,'IN QCT'!B:B),0)</f>
        <v>0</v>
      </c>
    </row>
    <row r="1246" spans="1:14" x14ac:dyDescent="0.25">
      <c r="A1246" t="s">
        <v>2767</v>
      </c>
      <c r="B1246" t="s">
        <v>1505</v>
      </c>
      <c r="C1246">
        <v>18119955702</v>
      </c>
      <c r="D1246">
        <f t="shared" si="19"/>
        <v>0</v>
      </c>
      <c r="E1246" s="8">
        <f>_xlfn.XLOOKUP(C1246,'High Income'!G:G,'High Income'!C:C)</f>
        <v>70873</v>
      </c>
      <c r="F1246">
        <f>_xlfn.XLOOKUP(C1246,'High Income'!G:G,'High Income'!H:H)</f>
        <v>0</v>
      </c>
      <c r="G1246">
        <f>_xlfn.XLOOKUP(C1246,'Low Poverty'!G:G,'Low Poverty'!C:C)</f>
        <v>16.7</v>
      </c>
      <c r="H1246">
        <f>_xlfn.XLOOKUP(C1246,'Low Poverty'!G:G,'Low Poverty'!H:H)</f>
        <v>0</v>
      </c>
      <c r="I1246">
        <f>_xlfn.XLOOKUP(A:A,'Low Unemployment'!A:A,'Low Unemployment'!B:B)</f>
        <v>3.8</v>
      </c>
      <c r="J1246">
        <f>_xlfn.XLOOKUP(A1246,'Low Unemployment'!A:A,'Low Unemployment'!C:C)</f>
        <v>0</v>
      </c>
      <c r="K1246">
        <f>_xlfn.XLOOKUP(A1246,'Primary Care Physician'!A:A,'Primary Care Physician'!B:B)</f>
        <v>7149</v>
      </c>
      <c r="L1246">
        <f>_xlfn.XLOOKUP(A1246,'Primary Care Physician'!A:A,'Primary Care Physician'!C:C)</f>
        <v>0</v>
      </c>
      <c r="M1246">
        <f>IFERROR(_xlfn.XLOOKUP(C1246,RECAP!E:E,RECAP!F:F),0)</f>
        <v>0</v>
      </c>
      <c r="N1246">
        <f>IFERROR(_xlfn.XLOOKUP(Table3[[#This Row],[Full Tract]],'IN QCT'!A:A,'IN QCT'!B:B),0)</f>
        <v>0</v>
      </c>
    </row>
    <row r="1247" spans="1:14" x14ac:dyDescent="0.25">
      <c r="A1247" t="s">
        <v>2767</v>
      </c>
      <c r="B1247" t="s">
        <v>943</v>
      </c>
      <c r="C1247">
        <v>18119955800</v>
      </c>
      <c r="D1247">
        <f t="shared" si="19"/>
        <v>0</v>
      </c>
      <c r="E1247" s="8">
        <f>_xlfn.XLOOKUP(C1247,'High Income'!G:G,'High Income'!C:C)</f>
        <v>55838</v>
      </c>
      <c r="F1247">
        <f>_xlfn.XLOOKUP(C1247,'High Income'!G:G,'High Income'!H:H)</f>
        <v>0</v>
      </c>
      <c r="G1247">
        <f>_xlfn.XLOOKUP(C1247,'Low Poverty'!G:G,'Low Poverty'!C:C)</f>
        <v>10.4</v>
      </c>
      <c r="H1247">
        <f>_xlfn.XLOOKUP(C1247,'Low Poverty'!G:G,'Low Poverty'!H:H)</f>
        <v>0</v>
      </c>
      <c r="I1247">
        <f>_xlfn.XLOOKUP(A:A,'Low Unemployment'!A:A,'Low Unemployment'!B:B)</f>
        <v>3.8</v>
      </c>
      <c r="J1247">
        <f>_xlfn.XLOOKUP(A1247,'Low Unemployment'!A:A,'Low Unemployment'!C:C)</f>
        <v>0</v>
      </c>
      <c r="K1247">
        <f>_xlfn.XLOOKUP(A1247,'Primary Care Physician'!A:A,'Primary Care Physician'!B:B)</f>
        <v>7149</v>
      </c>
      <c r="L1247">
        <f>_xlfn.XLOOKUP(A1247,'Primary Care Physician'!A:A,'Primary Care Physician'!C:C)</f>
        <v>0</v>
      </c>
      <c r="M1247">
        <f>IFERROR(_xlfn.XLOOKUP(C1247,RECAP!E:E,RECAP!F:F),0)</f>
        <v>0</v>
      </c>
      <c r="N1247">
        <f>IFERROR(_xlfn.XLOOKUP(Table3[[#This Row],[Full Tract]],'IN QCT'!A:A,'IN QCT'!B:B),0)</f>
        <v>0</v>
      </c>
    </row>
    <row r="1248" spans="1:14" x14ac:dyDescent="0.25">
      <c r="A1248" t="s">
        <v>2767</v>
      </c>
      <c r="B1248" t="s">
        <v>1351</v>
      </c>
      <c r="C1248">
        <v>18119955900</v>
      </c>
      <c r="D1248">
        <f t="shared" si="19"/>
        <v>0</v>
      </c>
      <c r="E1248" s="8">
        <f>_xlfn.XLOOKUP(C1248,'High Income'!G:G,'High Income'!C:C)</f>
        <v>71981</v>
      </c>
      <c r="F1248">
        <f>_xlfn.XLOOKUP(C1248,'High Income'!G:G,'High Income'!H:H)</f>
        <v>0</v>
      </c>
      <c r="G1248">
        <f>_xlfn.XLOOKUP(C1248,'Low Poverty'!G:G,'Low Poverty'!C:C)</f>
        <v>7.9</v>
      </c>
      <c r="H1248">
        <f>_xlfn.XLOOKUP(C1248,'Low Poverty'!G:G,'Low Poverty'!H:H)</f>
        <v>0</v>
      </c>
      <c r="I1248">
        <f>_xlfn.XLOOKUP(A:A,'Low Unemployment'!A:A,'Low Unemployment'!B:B)</f>
        <v>3.8</v>
      </c>
      <c r="J1248">
        <f>_xlfn.XLOOKUP(A1248,'Low Unemployment'!A:A,'Low Unemployment'!C:C)</f>
        <v>0</v>
      </c>
      <c r="K1248">
        <f>_xlfn.XLOOKUP(A1248,'Primary Care Physician'!A:A,'Primary Care Physician'!B:B)</f>
        <v>7149</v>
      </c>
      <c r="L1248">
        <f>_xlfn.XLOOKUP(A1248,'Primary Care Physician'!A:A,'Primary Care Physician'!C:C)</f>
        <v>0</v>
      </c>
      <c r="M1248">
        <f>IFERROR(_xlfn.XLOOKUP(C1248,RECAP!E:E,RECAP!F:F),0)</f>
        <v>0</v>
      </c>
      <c r="N1248">
        <f>IFERROR(_xlfn.XLOOKUP(Table3[[#This Row],[Full Tract]],'IN QCT'!A:A,'IN QCT'!B:B),0)</f>
        <v>0</v>
      </c>
    </row>
    <row r="1249" spans="1:14" x14ac:dyDescent="0.25">
      <c r="A1249" t="s">
        <v>2768</v>
      </c>
      <c r="B1249" t="s">
        <v>59</v>
      </c>
      <c r="C1249">
        <v>18121030100</v>
      </c>
      <c r="D1249">
        <f t="shared" si="19"/>
        <v>0</v>
      </c>
      <c r="E1249" s="8">
        <f>_xlfn.XLOOKUP(C1249,'High Income'!G:G,'High Income'!C:C)</f>
        <v>73942</v>
      </c>
      <c r="F1249">
        <f>_xlfn.XLOOKUP(C1249,'High Income'!G:G,'High Income'!H:H)</f>
        <v>0</v>
      </c>
      <c r="G1249">
        <f>_xlfn.XLOOKUP(C1249,'Low Poverty'!G:G,'Low Poverty'!C:C)</f>
        <v>15.1</v>
      </c>
      <c r="H1249">
        <f>_xlfn.XLOOKUP(C1249,'Low Poverty'!G:G,'Low Poverty'!H:H)</f>
        <v>0</v>
      </c>
      <c r="I1249">
        <f>_xlfn.XLOOKUP(A:A,'Low Unemployment'!A:A,'Low Unemployment'!B:B)</f>
        <v>3.8</v>
      </c>
      <c r="J1249">
        <f>_xlfn.XLOOKUP(A1249,'Low Unemployment'!A:A,'Low Unemployment'!C:C)</f>
        <v>0</v>
      </c>
      <c r="K1249">
        <f>_xlfn.XLOOKUP(A1249,'Primary Care Physician'!A:A,'Primary Care Physician'!B:B)</f>
        <v>3281</v>
      </c>
      <c r="L1249">
        <f>_xlfn.XLOOKUP(A1249,'Primary Care Physician'!A:A,'Primary Care Physician'!C:C)</f>
        <v>0</v>
      </c>
      <c r="M1249">
        <f>IFERROR(_xlfn.XLOOKUP(C1249,RECAP!E:E,RECAP!F:F),0)</f>
        <v>0</v>
      </c>
      <c r="N1249">
        <f>IFERROR(_xlfn.XLOOKUP(Table3[[#This Row],[Full Tract]],'IN QCT'!A:A,'IN QCT'!B:B),0)</f>
        <v>0</v>
      </c>
    </row>
    <row r="1250" spans="1:14" x14ac:dyDescent="0.25">
      <c r="A1250" t="s">
        <v>2768</v>
      </c>
      <c r="B1250" t="s">
        <v>191</v>
      </c>
      <c r="C1250">
        <v>18121030200</v>
      </c>
      <c r="D1250">
        <f t="shared" si="19"/>
        <v>0</v>
      </c>
      <c r="E1250" s="8">
        <f>_xlfn.XLOOKUP(C1250,'High Income'!G:G,'High Income'!C:C)</f>
        <v>61199</v>
      </c>
      <c r="F1250">
        <f>_xlfn.XLOOKUP(C1250,'High Income'!G:G,'High Income'!H:H)</f>
        <v>0</v>
      </c>
      <c r="G1250">
        <f>_xlfn.XLOOKUP(C1250,'Low Poverty'!G:G,'Low Poverty'!C:C)</f>
        <v>13.4</v>
      </c>
      <c r="H1250">
        <f>_xlfn.XLOOKUP(C1250,'Low Poverty'!G:G,'Low Poverty'!H:H)</f>
        <v>0</v>
      </c>
      <c r="I1250">
        <f>_xlfn.XLOOKUP(A:A,'Low Unemployment'!A:A,'Low Unemployment'!B:B)</f>
        <v>3.8</v>
      </c>
      <c r="J1250">
        <f>_xlfn.XLOOKUP(A1250,'Low Unemployment'!A:A,'Low Unemployment'!C:C)</f>
        <v>0</v>
      </c>
      <c r="K1250">
        <f>_xlfn.XLOOKUP(A1250,'Primary Care Physician'!A:A,'Primary Care Physician'!B:B)</f>
        <v>3281</v>
      </c>
      <c r="L1250">
        <f>_xlfn.XLOOKUP(A1250,'Primary Care Physician'!A:A,'Primary Care Physician'!C:C)</f>
        <v>0</v>
      </c>
      <c r="M1250">
        <f>IFERROR(_xlfn.XLOOKUP(C1250,RECAP!E:E,RECAP!F:F),0)</f>
        <v>0</v>
      </c>
      <c r="N1250">
        <f>IFERROR(_xlfn.XLOOKUP(Table3[[#This Row],[Full Tract]],'IN QCT'!A:A,'IN QCT'!B:B),0)</f>
        <v>0</v>
      </c>
    </row>
    <row r="1251" spans="1:14" x14ac:dyDescent="0.25">
      <c r="A1251" t="s">
        <v>2768</v>
      </c>
      <c r="B1251" t="s">
        <v>379</v>
      </c>
      <c r="C1251">
        <v>18121030300</v>
      </c>
      <c r="D1251">
        <f t="shared" si="19"/>
        <v>0</v>
      </c>
      <c r="E1251" s="8">
        <f>_xlfn.XLOOKUP(C1251,'High Income'!G:G,'High Income'!C:C)</f>
        <v>54591</v>
      </c>
      <c r="F1251">
        <f>_xlfn.XLOOKUP(C1251,'High Income'!G:G,'High Income'!H:H)</f>
        <v>0</v>
      </c>
      <c r="G1251">
        <f>_xlfn.XLOOKUP(C1251,'Low Poverty'!G:G,'Low Poverty'!C:C)</f>
        <v>22.3</v>
      </c>
      <c r="H1251">
        <f>_xlfn.XLOOKUP(C1251,'Low Poverty'!G:G,'Low Poverty'!H:H)</f>
        <v>0</v>
      </c>
      <c r="I1251">
        <f>_xlfn.XLOOKUP(A:A,'Low Unemployment'!A:A,'Low Unemployment'!B:B)</f>
        <v>3.8</v>
      </c>
      <c r="J1251">
        <f>_xlfn.XLOOKUP(A1251,'Low Unemployment'!A:A,'Low Unemployment'!C:C)</f>
        <v>0</v>
      </c>
      <c r="K1251">
        <f>_xlfn.XLOOKUP(A1251,'Primary Care Physician'!A:A,'Primary Care Physician'!B:B)</f>
        <v>3281</v>
      </c>
      <c r="L1251">
        <f>_xlfn.XLOOKUP(A1251,'Primary Care Physician'!A:A,'Primary Care Physician'!C:C)</f>
        <v>0</v>
      </c>
      <c r="M1251">
        <f>IFERROR(_xlfn.XLOOKUP(C1251,RECAP!E:E,RECAP!F:F),0)</f>
        <v>0</v>
      </c>
      <c r="N1251">
        <f>IFERROR(_xlfn.XLOOKUP(Table3[[#This Row],[Full Tract]],'IN QCT'!A:A,'IN QCT'!B:B),0)</f>
        <v>0</v>
      </c>
    </row>
    <row r="1252" spans="1:14" x14ac:dyDescent="0.25">
      <c r="A1252" t="s">
        <v>2768</v>
      </c>
      <c r="B1252" t="s">
        <v>1573</v>
      </c>
      <c r="C1252">
        <v>18121030401</v>
      </c>
      <c r="D1252">
        <f t="shared" si="19"/>
        <v>0</v>
      </c>
      <c r="E1252" s="8">
        <f>_xlfn.XLOOKUP(C1252,'High Income'!G:G,'High Income'!C:C)</f>
        <v>72563</v>
      </c>
      <c r="F1252">
        <f>_xlfn.XLOOKUP(C1252,'High Income'!G:G,'High Income'!H:H)</f>
        <v>0</v>
      </c>
      <c r="G1252">
        <f>_xlfn.XLOOKUP(C1252,'Low Poverty'!G:G,'Low Poverty'!C:C)</f>
        <v>16.100000000000001</v>
      </c>
      <c r="H1252">
        <f>_xlfn.XLOOKUP(C1252,'Low Poverty'!G:G,'Low Poverty'!H:H)</f>
        <v>0</v>
      </c>
      <c r="I1252">
        <f>_xlfn.XLOOKUP(A:A,'Low Unemployment'!A:A,'Low Unemployment'!B:B)</f>
        <v>3.8</v>
      </c>
      <c r="J1252">
        <f>_xlfn.XLOOKUP(A1252,'Low Unemployment'!A:A,'Low Unemployment'!C:C)</f>
        <v>0</v>
      </c>
      <c r="K1252">
        <f>_xlfn.XLOOKUP(A1252,'Primary Care Physician'!A:A,'Primary Care Physician'!B:B)</f>
        <v>3281</v>
      </c>
      <c r="L1252">
        <f>_xlfn.XLOOKUP(A1252,'Primary Care Physician'!A:A,'Primary Care Physician'!C:C)</f>
        <v>0</v>
      </c>
      <c r="M1252">
        <f>IFERROR(_xlfn.XLOOKUP(C1252,RECAP!E:E,RECAP!F:F),0)</f>
        <v>0</v>
      </c>
      <c r="N1252">
        <f>IFERROR(_xlfn.XLOOKUP(Table3[[#This Row],[Full Tract]],'IN QCT'!A:A,'IN QCT'!B:B),0)</f>
        <v>0</v>
      </c>
    </row>
    <row r="1253" spans="1:14" x14ac:dyDescent="0.25">
      <c r="A1253" t="s">
        <v>2768</v>
      </c>
      <c r="B1253" t="s">
        <v>1633</v>
      </c>
      <c r="C1253">
        <v>18121030402</v>
      </c>
      <c r="D1253">
        <f t="shared" si="19"/>
        <v>0</v>
      </c>
      <c r="E1253" s="8">
        <f>_xlfn.XLOOKUP(C1253,'High Income'!G:G,'High Income'!C:C)</f>
        <v>74125</v>
      </c>
      <c r="F1253">
        <f>_xlfn.XLOOKUP(C1253,'High Income'!G:G,'High Income'!H:H)</f>
        <v>0</v>
      </c>
      <c r="G1253">
        <f>_xlfn.XLOOKUP(C1253,'Low Poverty'!G:G,'Low Poverty'!C:C)</f>
        <v>18.8</v>
      </c>
      <c r="H1253">
        <f>_xlfn.XLOOKUP(C1253,'Low Poverty'!G:G,'Low Poverty'!H:H)</f>
        <v>0</v>
      </c>
      <c r="I1253">
        <f>_xlfn.XLOOKUP(A:A,'Low Unemployment'!A:A,'Low Unemployment'!B:B)</f>
        <v>3.8</v>
      </c>
      <c r="J1253">
        <f>_xlfn.XLOOKUP(A1253,'Low Unemployment'!A:A,'Low Unemployment'!C:C)</f>
        <v>0</v>
      </c>
      <c r="K1253">
        <f>_xlfn.XLOOKUP(A1253,'Primary Care Physician'!A:A,'Primary Care Physician'!B:B)</f>
        <v>3281</v>
      </c>
      <c r="L1253">
        <f>_xlfn.XLOOKUP(A1253,'Primary Care Physician'!A:A,'Primary Care Physician'!C:C)</f>
        <v>0</v>
      </c>
      <c r="M1253">
        <f>IFERROR(_xlfn.XLOOKUP(C1253,RECAP!E:E,RECAP!F:F),0)</f>
        <v>0</v>
      </c>
      <c r="N1253">
        <f>IFERROR(_xlfn.XLOOKUP(Table3[[#This Row],[Full Tract]],'IN QCT'!A:A,'IN QCT'!B:B),0)</f>
        <v>0</v>
      </c>
    </row>
    <row r="1254" spans="1:14" x14ac:dyDescent="0.25">
      <c r="A1254" t="s">
        <v>2769</v>
      </c>
      <c r="B1254" t="s">
        <v>801</v>
      </c>
      <c r="C1254">
        <v>18123952200</v>
      </c>
      <c r="D1254">
        <f t="shared" si="19"/>
        <v>2</v>
      </c>
      <c r="E1254" s="8">
        <f>_xlfn.XLOOKUP(C1254,'High Income'!G:G,'High Income'!C:C)</f>
        <v>72386</v>
      </c>
      <c r="F1254">
        <f>_xlfn.XLOOKUP(C1254,'High Income'!G:G,'High Income'!H:H)</f>
        <v>0</v>
      </c>
      <c r="G1254">
        <f>_xlfn.XLOOKUP(C1254,'Low Poverty'!G:G,'Low Poverty'!C:C)</f>
        <v>4</v>
      </c>
      <c r="H1254">
        <f>_xlfn.XLOOKUP(C1254,'Low Poverty'!G:G,'Low Poverty'!H:H)</f>
        <v>1</v>
      </c>
      <c r="I1254">
        <f>_xlfn.XLOOKUP(A:A,'Low Unemployment'!A:A,'Low Unemployment'!B:B)</f>
        <v>3.5</v>
      </c>
      <c r="J1254">
        <f>_xlfn.XLOOKUP(A1254,'Low Unemployment'!A:A,'Low Unemployment'!C:C)</f>
        <v>1</v>
      </c>
      <c r="K1254">
        <f>_xlfn.XLOOKUP(A1254,'Primary Care Physician'!A:A,'Primary Care Physician'!B:B)</f>
        <v>2146</v>
      </c>
      <c r="L1254">
        <f>_xlfn.XLOOKUP(A1254,'Primary Care Physician'!A:A,'Primary Care Physician'!C:C)</f>
        <v>0</v>
      </c>
      <c r="M1254">
        <f>IFERROR(_xlfn.XLOOKUP(C1254,RECAP!E:E,RECAP!F:F),0)</f>
        <v>0</v>
      </c>
      <c r="N1254">
        <f>IFERROR(_xlfn.XLOOKUP(Table3[[#This Row],[Full Tract]],'IN QCT'!A:A,'IN QCT'!B:B),0)</f>
        <v>0</v>
      </c>
    </row>
    <row r="1255" spans="1:14" x14ac:dyDescent="0.25">
      <c r="A1255" t="s">
        <v>2769</v>
      </c>
      <c r="B1255" t="s">
        <v>657</v>
      </c>
      <c r="C1255">
        <v>18123952300</v>
      </c>
      <c r="D1255">
        <f t="shared" si="19"/>
        <v>3</v>
      </c>
      <c r="E1255" s="8">
        <f>_xlfn.XLOOKUP(C1255,'High Income'!G:G,'High Income'!C:C)</f>
        <v>84769</v>
      </c>
      <c r="F1255">
        <f>_xlfn.XLOOKUP(C1255,'High Income'!G:G,'High Income'!H:H)</f>
        <v>1</v>
      </c>
      <c r="G1255">
        <f>_xlfn.XLOOKUP(C1255,'Low Poverty'!G:G,'Low Poverty'!C:C)</f>
        <v>5.3</v>
      </c>
      <c r="H1255">
        <f>_xlfn.XLOOKUP(C1255,'Low Poverty'!G:G,'Low Poverty'!H:H)</f>
        <v>1</v>
      </c>
      <c r="I1255">
        <f>_xlfn.XLOOKUP(A:A,'Low Unemployment'!A:A,'Low Unemployment'!B:B)</f>
        <v>3.5</v>
      </c>
      <c r="J1255">
        <f>_xlfn.XLOOKUP(A1255,'Low Unemployment'!A:A,'Low Unemployment'!C:C)</f>
        <v>1</v>
      </c>
      <c r="K1255">
        <f>_xlfn.XLOOKUP(A1255,'Primary Care Physician'!A:A,'Primary Care Physician'!B:B)</f>
        <v>2146</v>
      </c>
      <c r="L1255">
        <f>_xlfn.XLOOKUP(A1255,'Primary Care Physician'!A:A,'Primary Care Physician'!C:C)</f>
        <v>0</v>
      </c>
      <c r="M1255">
        <f>IFERROR(_xlfn.XLOOKUP(C1255,RECAP!E:E,RECAP!F:F),0)</f>
        <v>0</v>
      </c>
      <c r="N1255">
        <f>IFERROR(_xlfn.XLOOKUP(Table3[[#This Row],[Full Tract]],'IN QCT'!A:A,'IN QCT'!B:B),0)</f>
        <v>0</v>
      </c>
    </row>
    <row r="1256" spans="1:14" x14ac:dyDescent="0.25">
      <c r="A1256" t="s">
        <v>2769</v>
      </c>
      <c r="B1256" t="s">
        <v>613</v>
      </c>
      <c r="C1256">
        <v>18123952400</v>
      </c>
      <c r="D1256">
        <f t="shared" si="19"/>
        <v>1</v>
      </c>
      <c r="E1256" s="8">
        <f>_xlfn.XLOOKUP(C1256,'High Income'!G:G,'High Income'!C:C)</f>
        <v>51262</v>
      </c>
      <c r="F1256">
        <f>_xlfn.XLOOKUP(C1256,'High Income'!G:G,'High Income'!H:H)</f>
        <v>0</v>
      </c>
      <c r="G1256">
        <f>_xlfn.XLOOKUP(C1256,'Low Poverty'!G:G,'Low Poverty'!C:C)</f>
        <v>16.399999999999999</v>
      </c>
      <c r="H1256">
        <f>_xlfn.XLOOKUP(C1256,'Low Poverty'!G:G,'Low Poverty'!H:H)</f>
        <v>0</v>
      </c>
      <c r="I1256">
        <f>_xlfn.XLOOKUP(A:A,'Low Unemployment'!A:A,'Low Unemployment'!B:B)</f>
        <v>3.5</v>
      </c>
      <c r="J1256">
        <f>_xlfn.XLOOKUP(A1256,'Low Unemployment'!A:A,'Low Unemployment'!C:C)</f>
        <v>1</v>
      </c>
      <c r="K1256">
        <f>_xlfn.XLOOKUP(A1256,'Primary Care Physician'!A:A,'Primary Care Physician'!B:B)</f>
        <v>2146</v>
      </c>
      <c r="L1256">
        <f>_xlfn.XLOOKUP(A1256,'Primary Care Physician'!A:A,'Primary Care Physician'!C:C)</f>
        <v>0</v>
      </c>
      <c r="M1256">
        <f>IFERROR(_xlfn.XLOOKUP(C1256,RECAP!E:E,RECAP!F:F),0)</f>
        <v>0</v>
      </c>
      <c r="N1256">
        <f>IFERROR(_xlfn.XLOOKUP(Table3[[#This Row],[Full Tract]],'IN QCT'!A:A,'IN QCT'!B:B),0)</f>
        <v>0</v>
      </c>
    </row>
    <row r="1257" spans="1:14" x14ac:dyDescent="0.25">
      <c r="A1257" t="s">
        <v>2769</v>
      </c>
      <c r="B1257" t="s">
        <v>515</v>
      </c>
      <c r="C1257">
        <v>18123952500</v>
      </c>
      <c r="D1257">
        <f t="shared" si="19"/>
        <v>1</v>
      </c>
      <c r="E1257" s="8">
        <f>_xlfn.XLOOKUP(C1257,'High Income'!G:G,'High Income'!C:C)</f>
        <v>54850</v>
      </c>
      <c r="F1257">
        <f>_xlfn.XLOOKUP(C1257,'High Income'!G:G,'High Income'!H:H)</f>
        <v>0</v>
      </c>
      <c r="G1257">
        <f>_xlfn.XLOOKUP(C1257,'Low Poverty'!G:G,'Low Poverty'!C:C)</f>
        <v>19.100000000000001</v>
      </c>
      <c r="H1257">
        <f>_xlfn.XLOOKUP(C1257,'Low Poverty'!G:G,'Low Poverty'!H:H)</f>
        <v>0</v>
      </c>
      <c r="I1257">
        <f>_xlfn.XLOOKUP(A:A,'Low Unemployment'!A:A,'Low Unemployment'!B:B)</f>
        <v>3.5</v>
      </c>
      <c r="J1257">
        <f>_xlfn.XLOOKUP(A1257,'Low Unemployment'!A:A,'Low Unemployment'!C:C)</f>
        <v>1</v>
      </c>
      <c r="K1257">
        <f>_xlfn.XLOOKUP(A1257,'Primary Care Physician'!A:A,'Primary Care Physician'!B:B)</f>
        <v>2146</v>
      </c>
      <c r="L1257">
        <f>_xlfn.XLOOKUP(A1257,'Primary Care Physician'!A:A,'Primary Care Physician'!C:C)</f>
        <v>0</v>
      </c>
      <c r="M1257">
        <f>IFERROR(_xlfn.XLOOKUP(C1257,RECAP!E:E,RECAP!F:F),0)</f>
        <v>0</v>
      </c>
      <c r="N1257">
        <f>IFERROR(_xlfn.XLOOKUP(Table3[[#This Row],[Full Tract]],'IN QCT'!A:A,'IN QCT'!B:B),0)</f>
        <v>0</v>
      </c>
    </row>
    <row r="1258" spans="1:14" x14ac:dyDescent="0.25">
      <c r="A1258" t="s">
        <v>2769</v>
      </c>
      <c r="B1258" t="s">
        <v>711</v>
      </c>
      <c r="C1258">
        <v>18123952600</v>
      </c>
      <c r="D1258">
        <f t="shared" si="19"/>
        <v>1</v>
      </c>
      <c r="E1258" s="8">
        <f>_xlfn.XLOOKUP(C1258,'High Income'!G:G,'High Income'!C:C)</f>
        <v>50952</v>
      </c>
      <c r="F1258">
        <f>_xlfn.XLOOKUP(C1258,'High Income'!G:G,'High Income'!H:H)</f>
        <v>0</v>
      </c>
      <c r="G1258">
        <f>_xlfn.XLOOKUP(C1258,'Low Poverty'!G:G,'Low Poverty'!C:C)</f>
        <v>23.3</v>
      </c>
      <c r="H1258">
        <f>_xlfn.XLOOKUP(C1258,'Low Poverty'!G:G,'Low Poverty'!H:H)</f>
        <v>0</v>
      </c>
      <c r="I1258">
        <f>_xlfn.XLOOKUP(A:A,'Low Unemployment'!A:A,'Low Unemployment'!B:B)</f>
        <v>3.5</v>
      </c>
      <c r="J1258">
        <f>_xlfn.XLOOKUP(A1258,'Low Unemployment'!A:A,'Low Unemployment'!C:C)</f>
        <v>1</v>
      </c>
      <c r="K1258">
        <f>_xlfn.XLOOKUP(A1258,'Primary Care Physician'!A:A,'Primary Care Physician'!B:B)</f>
        <v>2146</v>
      </c>
      <c r="L1258">
        <f>_xlfn.XLOOKUP(A1258,'Primary Care Physician'!A:A,'Primary Care Physician'!C:C)</f>
        <v>0</v>
      </c>
      <c r="M1258">
        <f>IFERROR(_xlfn.XLOOKUP(C1258,RECAP!E:E,RECAP!F:F),0)</f>
        <v>0</v>
      </c>
      <c r="N1258">
        <f>IFERROR(_xlfn.XLOOKUP(Table3[[#This Row],[Full Tract]],'IN QCT'!A:A,'IN QCT'!B:B),0)</f>
        <v>0</v>
      </c>
    </row>
    <row r="1259" spans="1:14" x14ac:dyDescent="0.25">
      <c r="A1259" t="s">
        <v>2770</v>
      </c>
      <c r="B1259" t="s">
        <v>1323</v>
      </c>
      <c r="C1259">
        <v>18125953900</v>
      </c>
      <c r="D1259">
        <f t="shared" si="19"/>
        <v>2</v>
      </c>
      <c r="E1259" s="8">
        <f>_xlfn.XLOOKUP(C1259,'High Income'!G:G,'High Income'!C:C)</f>
        <v>66424</v>
      </c>
      <c r="F1259">
        <f>_xlfn.XLOOKUP(C1259,'High Income'!G:G,'High Income'!H:H)</f>
        <v>0</v>
      </c>
      <c r="G1259">
        <f>_xlfn.XLOOKUP(C1259,'Low Poverty'!G:G,'Low Poverty'!C:C)</f>
        <v>4.7</v>
      </c>
      <c r="H1259">
        <f>_xlfn.XLOOKUP(C1259,'Low Poverty'!G:G,'Low Poverty'!H:H)</f>
        <v>1</v>
      </c>
      <c r="I1259">
        <f>_xlfn.XLOOKUP(A:A,'Low Unemployment'!A:A,'Low Unemployment'!B:B)</f>
        <v>3.5</v>
      </c>
      <c r="J1259">
        <f>_xlfn.XLOOKUP(A1259,'Low Unemployment'!A:A,'Low Unemployment'!C:C)</f>
        <v>1</v>
      </c>
      <c r="K1259">
        <f>_xlfn.XLOOKUP(A1259,'Primary Care Physician'!A:A,'Primary Care Physician'!B:B)</f>
        <v>3036</v>
      </c>
      <c r="L1259">
        <f>_xlfn.XLOOKUP(A1259,'Primary Care Physician'!A:A,'Primary Care Physician'!C:C)</f>
        <v>0</v>
      </c>
      <c r="M1259">
        <f>IFERROR(_xlfn.XLOOKUP(C1259,RECAP!E:E,RECAP!F:F),0)</f>
        <v>0</v>
      </c>
      <c r="N1259">
        <f>IFERROR(_xlfn.XLOOKUP(Table3[[#This Row],[Full Tract]],'IN QCT'!A:A,'IN QCT'!B:B),0)</f>
        <v>0</v>
      </c>
    </row>
    <row r="1260" spans="1:14" x14ac:dyDescent="0.25">
      <c r="A1260" t="s">
        <v>2770</v>
      </c>
      <c r="B1260" t="s">
        <v>541</v>
      </c>
      <c r="C1260">
        <v>18125954000</v>
      </c>
      <c r="D1260">
        <f t="shared" si="19"/>
        <v>1</v>
      </c>
      <c r="E1260" s="8">
        <f>_xlfn.XLOOKUP(C1260,'High Income'!G:G,'High Income'!C:C)</f>
        <v>63125</v>
      </c>
      <c r="F1260">
        <f>_xlfn.XLOOKUP(C1260,'High Income'!G:G,'High Income'!H:H)</f>
        <v>0</v>
      </c>
      <c r="G1260">
        <f>_xlfn.XLOOKUP(C1260,'Low Poverty'!G:G,'Low Poverty'!C:C)</f>
        <v>10.9</v>
      </c>
      <c r="H1260">
        <f>_xlfn.XLOOKUP(C1260,'Low Poverty'!G:G,'Low Poverty'!H:H)</f>
        <v>0</v>
      </c>
      <c r="I1260">
        <f>_xlfn.XLOOKUP(A:A,'Low Unemployment'!A:A,'Low Unemployment'!B:B)</f>
        <v>3.5</v>
      </c>
      <c r="J1260">
        <f>_xlfn.XLOOKUP(A1260,'Low Unemployment'!A:A,'Low Unemployment'!C:C)</f>
        <v>1</v>
      </c>
      <c r="K1260">
        <f>_xlfn.XLOOKUP(A1260,'Primary Care Physician'!A:A,'Primary Care Physician'!B:B)</f>
        <v>3036</v>
      </c>
      <c r="L1260">
        <f>_xlfn.XLOOKUP(A1260,'Primary Care Physician'!A:A,'Primary Care Physician'!C:C)</f>
        <v>0</v>
      </c>
      <c r="M1260">
        <f>IFERROR(_xlfn.XLOOKUP(C1260,RECAP!E:E,RECAP!F:F),0)</f>
        <v>0</v>
      </c>
      <c r="N1260">
        <f>IFERROR(_xlfn.XLOOKUP(Table3[[#This Row],[Full Tract]],'IN QCT'!A:A,'IN QCT'!B:B),0)</f>
        <v>0</v>
      </c>
    </row>
    <row r="1261" spans="1:14" x14ac:dyDescent="0.25">
      <c r="A1261" t="s">
        <v>2770</v>
      </c>
      <c r="B1261" t="s">
        <v>223</v>
      </c>
      <c r="C1261">
        <v>18125954100</v>
      </c>
      <c r="D1261">
        <f t="shared" si="19"/>
        <v>1</v>
      </c>
      <c r="E1261" s="8">
        <f>_xlfn.XLOOKUP(C1261,'High Income'!G:G,'High Income'!C:C)</f>
        <v>64467</v>
      </c>
      <c r="F1261">
        <f>_xlfn.XLOOKUP(C1261,'High Income'!G:G,'High Income'!H:H)</f>
        <v>0</v>
      </c>
      <c r="G1261">
        <f>_xlfn.XLOOKUP(C1261,'Low Poverty'!G:G,'Low Poverty'!C:C)</f>
        <v>19.2</v>
      </c>
      <c r="H1261">
        <f>_xlfn.XLOOKUP(C1261,'Low Poverty'!G:G,'Low Poverty'!H:H)</f>
        <v>0</v>
      </c>
      <c r="I1261">
        <f>_xlfn.XLOOKUP(A:A,'Low Unemployment'!A:A,'Low Unemployment'!B:B)</f>
        <v>3.5</v>
      </c>
      <c r="J1261">
        <f>_xlfn.XLOOKUP(A1261,'Low Unemployment'!A:A,'Low Unemployment'!C:C)</f>
        <v>1</v>
      </c>
      <c r="K1261">
        <f>_xlfn.XLOOKUP(A1261,'Primary Care Physician'!A:A,'Primary Care Physician'!B:B)</f>
        <v>3036</v>
      </c>
      <c r="L1261">
        <f>_xlfn.XLOOKUP(A1261,'Primary Care Physician'!A:A,'Primary Care Physician'!C:C)</f>
        <v>0</v>
      </c>
      <c r="M1261">
        <f>IFERROR(_xlfn.XLOOKUP(C1261,RECAP!E:E,RECAP!F:F),0)</f>
        <v>0</v>
      </c>
      <c r="N1261">
        <f>IFERROR(_xlfn.XLOOKUP(Table3[[#This Row],[Full Tract]],'IN QCT'!A:A,'IN QCT'!B:B),0)</f>
        <v>0</v>
      </c>
    </row>
    <row r="1262" spans="1:14" x14ac:dyDescent="0.25">
      <c r="A1262" t="s">
        <v>2770</v>
      </c>
      <c r="B1262" t="s">
        <v>1165</v>
      </c>
      <c r="C1262">
        <v>18125954200</v>
      </c>
      <c r="D1262">
        <f t="shared" si="19"/>
        <v>1</v>
      </c>
      <c r="E1262" s="8">
        <f>_xlfn.XLOOKUP(C1262,'High Income'!G:G,'High Income'!C:C)</f>
        <v>67247</v>
      </c>
      <c r="F1262">
        <f>_xlfn.XLOOKUP(C1262,'High Income'!G:G,'High Income'!H:H)</f>
        <v>0</v>
      </c>
      <c r="G1262">
        <f>_xlfn.XLOOKUP(C1262,'Low Poverty'!G:G,'Low Poverty'!C:C)</f>
        <v>14.1</v>
      </c>
      <c r="H1262">
        <f>_xlfn.XLOOKUP(C1262,'Low Poverty'!G:G,'Low Poverty'!H:H)</f>
        <v>0</v>
      </c>
      <c r="I1262">
        <f>_xlfn.XLOOKUP(A:A,'Low Unemployment'!A:A,'Low Unemployment'!B:B)</f>
        <v>3.5</v>
      </c>
      <c r="J1262">
        <f>_xlfn.XLOOKUP(A1262,'Low Unemployment'!A:A,'Low Unemployment'!C:C)</f>
        <v>1</v>
      </c>
      <c r="K1262">
        <f>_xlfn.XLOOKUP(A1262,'Primary Care Physician'!A:A,'Primary Care Physician'!B:B)</f>
        <v>3036</v>
      </c>
      <c r="L1262">
        <f>_xlfn.XLOOKUP(A1262,'Primary Care Physician'!A:A,'Primary Care Physician'!C:C)</f>
        <v>0</v>
      </c>
      <c r="M1262">
        <f>IFERROR(_xlfn.XLOOKUP(C1262,RECAP!E:E,RECAP!F:F),0)</f>
        <v>0</v>
      </c>
      <c r="N1262">
        <f>IFERROR(_xlfn.XLOOKUP(Table3[[#This Row],[Full Tract]],'IN QCT'!A:A,'IN QCT'!B:B),0)</f>
        <v>0</v>
      </c>
    </row>
    <row r="1263" spans="1:14" x14ac:dyDescent="0.25">
      <c r="A1263" t="s">
        <v>2771</v>
      </c>
      <c r="B1263" t="s">
        <v>2261</v>
      </c>
      <c r="C1263">
        <v>18127050104</v>
      </c>
      <c r="D1263">
        <f t="shared" si="19"/>
        <v>2</v>
      </c>
      <c r="E1263" s="8">
        <f>_xlfn.XLOOKUP(C1263,'High Income'!G:G,'High Income'!C:C)</f>
        <v>97374</v>
      </c>
      <c r="F1263">
        <f>_xlfn.XLOOKUP(C1263,'High Income'!G:G,'High Income'!H:H)</f>
        <v>1</v>
      </c>
      <c r="G1263">
        <f>_xlfn.XLOOKUP(C1263,'Low Poverty'!G:G,'Low Poverty'!C:C)</f>
        <v>6.4</v>
      </c>
      <c r="H1263">
        <f>_xlfn.XLOOKUP(C1263,'Low Poverty'!G:G,'Low Poverty'!H:H)</f>
        <v>0</v>
      </c>
      <c r="I1263">
        <f>_xlfn.XLOOKUP(A:A,'Low Unemployment'!A:A,'Low Unemployment'!B:B)</f>
        <v>3.9</v>
      </c>
      <c r="J1263">
        <f>_xlfn.XLOOKUP(A1263,'Low Unemployment'!A:A,'Low Unemployment'!C:C)</f>
        <v>0</v>
      </c>
      <c r="K1263">
        <f>_xlfn.XLOOKUP(A1263,'Primary Care Physician'!A:A,'Primary Care Physician'!B:B)</f>
        <v>1778</v>
      </c>
      <c r="L1263">
        <f>_xlfn.XLOOKUP(A1263,'Primary Care Physician'!A:A,'Primary Care Physician'!C:C)</f>
        <v>1</v>
      </c>
      <c r="M1263">
        <f>IFERROR(_xlfn.XLOOKUP(C1263,RECAP!E:E,RECAP!F:F),0)</f>
        <v>0</v>
      </c>
      <c r="N1263">
        <f>IFERROR(_xlfn.XLOOKUP(Table3[[#This Row],[Full Tract]],'IN QCT'!A:A,'IN QCT'!B:B),0)</f>
        <v>0</v>
      </c>
    </row>
    <row r="1264" spans="1:14" x14ac:dyDescent="0.25">
      <c r="A1264" t="s">
        <v>2771</v>
      </c>
      <c r="B1264" t="s">
        <v>1949</v>
      </c>
      <c r="C1264">
        <v>18127050105</v>
      </c>
      <c r="D1264">
        <f t="shared" si="19"/>
        <v>1</v>
      </c>
      <c r="E1264" s="8">
        <f>_xlfn.XLOOKUP(C1264,'High Income'!G:G,'High Income'!C:C)</f>
        <v>83258</v>
      </c>
      <c r="F1264">
        <f>_xlfn.XLOOKUP(C1264,'High Income'!G:G,'High Income'!H:H)</f>
        <v>0</v>
      </c>
      <c r="G1264">
        <f>_xlfn.XLOOKUP(C1264,'Low Poverty'!G:G,'Low Poverty'!C:C)</f>
        <v>9.1</v>
      </c>
      <c r="H1264">
        <f>_xlfn.XLOOKUP(C1264,'Low Poverty'!G:G,'Low Poverty'!H:H)</f>
        <v>0</v>
      </c>
      <c r="I1264">
        <f>_xlfn.XLOOKUP(A:A,'Low Unemployment'!A:A,'Low Unemployment'!B:B)</f>
        <v>3.9</v>
      </c>
      <c r="J1264">
        <f>_xlfn.XLOOKUP(A1264,'Low Unemployment'!A:A,'Low Unemployment'!C:C)</f>
        <v>0</v>
      </c>
      <c r="K1264">
        <f>_xlfn.XLOOKUP(A1264,'Primary Care Physician'!A:A,'Primary Care Physician'!B:B)</f>
        <v>1778</v>
      </c>
      <c r="L1264">
        <f>_xlfn.XLOOKUP(A1264,'Primary Care Physician'!A:A,'Primary Care Physician'!C:C)</f>
        <v>1</v>
      </c>
      <c r="M1264">
        <f>IFERROR(_xlfn.XLOOKUP(C1264,RECAP!E:E,RECAP!F:F),0)</f>
        <v>0</v>
      </c>
      <c r="N1264">
        <f>IFERROR(_xlfn.XLOOKUP(Table3[[#This Row],[Full Tract]],'IN QCT'!A:A,'IN QCT'!B:B),0)</f>
        <v>0</v>
      </c>
    </row>
    <row r="1265" spans="1:14" x14ac:dyDescent="0.25">
      <c r="A1265" t="s">
        <v>2771</v>
      </c>
      <c r="B1265" t="s">
        <v>2439</v>
      </c>
      <c r="C1265">
        <v>18127050106</v>
      </c>
      <c r="D1265">
        <f t="shared" si="19"/>
        <v>3</v>
      </c>
      <c r="E1265" s="8">
        <f>_xlfn.XLOOKUP(C1265,'High Income'!G:G,'High Income'!C:C)</f>
        <v>119783</v>
      </c>
      <c r="F1265">
        <f>_xlfn.XLOOKUP(C1265,'High Income'!G:G,'High Income'!H:H)</f>
        <v>1</v>
      </c>
      <c r="G1265">
        <f>_xlfn.XLOOKUP(C1265,'Low Poverty'!G:G,'Low Poverty'!C:C)</f>
        <v>1</v>
      </c>
      <c r="H1265">
        <f>_xlfn.XLOOKUP(C1265,'Low Poverty'!G:G,'Low Poverty'!H:H)</f>
        <v>1</v>
      </c>
      <c r="I1265">
        <f>_xlfn.XLOOKUP(A:A,'Low Unemployment'!A:A,'Low Unemployment'!B:B)</f>
        <v>3.9</v>
      </c>
      <c r="J1265">
        <f>_xlfn.XLOOKUP(A1265,'Low Unemployment'!A:A,'Low Unemployment'!C:C)</f>
        <v>0</v>
      </c>
      <c r="K1265">
        <f>_xlfn.XLOOKUP(A1265,'Primary Care Physician'!A:A,'Primary Care Physician'!B:B)</f>
        <v>1778</v>
      </c>
      <c r="L1265">
        <f>_xlfn.XLOOKUP(A1265,'Primary Care Physician'!A:A,'Primary Care Physician'!C:C)</f>
        <v>1</v>
      </c>
      <c r="M1265">
        <f>IFERROR(_xlfn.XLOOKUP(C1265,RECAP!E:E,RECAP!F:F),0)</f>
        <v>0</v>
      </c>
      <c r="N1265">
        <f>IFERROR(_xlfn.XLOOKUP(Table3[[#This Row],[Full Tract]],'IN QCT'!A:A,'IN QCT'!B:B),0)</f>
        <v>0</v>
      </c>
    </row>
    <row r="1266" spans="1:14" x14ac:dyDescent="0.25">
      <c r="A1266" t="s">
        <v>2771</v>
      </c>
      <c r="B1266" t="s">
        <v>2259</v>
      </c>
      <c r="C1266">
        <v>18127050107</v>
      </c>
      <c r="D1266">
        <f t="shared" si="19"/>
        <v>2</v>
      </c>
      <c r="E1266" s="8">
        <f>_xlfn.XLOOKUP(C1266,'High Income'!G:G,'High Income'!C:C)</f>
        <v>97188</v>
      </c>
      <c r="F1266">
        <f>_xlfn.XLOOKUP(C1266,'High Income'!G:G,'High Income'!H:H)</f>
        <v>1</v>
      </c>
      <c r="G1266">
        <f>_xlfn.XLOOKUP(C1266,'Low Poverty'!G:G,'Low Poverty'!C:C)</f>
        <v>8.4</v>
      </c>
      <c r="H1266">
        <f>_xlfn.XLOOKUP(C1266,'Low Poverty'!G:G,'Low Poverty'!H:H)</f>
        <v>0</v>
      </c>
      <c r="I1266">
        <f>_xlfn.XLOOKUP(A:A,'Low Unemployment'!A:A,'Low Unemployment'!B:B)</f>
        <v>3.9</v>
      </c>
      <c r="J1266">
        <f>_xlfn.XLOOKUP(A1266,'Low Unemployment'!A:A,'Low Unemployment'!C:C)</f>
        <v>0</v>
      </c>
      <c r="K1266">
        <f>_xlfn.XLOOKUP(A1266,'Primary Care Physician'!A:A,'Primary Care Physician'!B:B)</f>
        <v>1778</v>
      </c>
      <c r="L1266">
        <f>_xlfn.XLOOKUP(A1266,'Primary Care Physician'!A:A,'Primary Care Physician'!C:C)</f>
        <v>1</v>
      </c>
      <c r="M1266">
        <f>IFERROR(_xlfn.XLOOKUP(C1266,RECAP!E:E,RECAP!F:F),0)</f>
        <v>0</v>
      </c>
      <c r="N1266">
        <f>IFERROR(_xlfn.XLOOKUP(Table3[[#This Row],[Full Tract]],'IN QCT'!A:A,'IN QCT'!B:B),0)</f>
        <v>0</v>
      </c>
    </row>
    <row r="1267" spans="1:14" x14ac:dyDescent="0.25">
      <c r="A1267" t="s">
        <v>2771</v>
      </c>
      <c r="B1267" t="s">
        <v>1529</v>
      </c>
      <c r="C1267">
        <v>18127050202</v>
      </c>
      <c r="D1267">
        <f t="shared" si="19"/>
        <v>1</v>
      </c>
      <c r="E1267" s="8">
        <f>_xlfn.XLOOKUP(C1267,'High Income'!G:G,'High Income'!C:C)</f>
        <v>71467</v>
      </c>
      <c r="F1267">
        <f>_xlfn.XLOOKUP(C1267,'High Income'!G:G,'High Income'!H:H)</f>
        <v>0</v>
      </c>
      <c r="G1267">
        <f>_xlfn.XLOOKUP(C1267,'Low Poverty'!G:G,'Low Poverty'!C:C)</f>
        <v>10.6</v>
      </c>
      <c r="H1267">
        <f>_xlfn.XLOOKUP(C1267,'Low Poverty'!G:G,'Low Poverty'!H:H)</f>
        <v>0</v>
      </c>
      <c r="I1267">
        <f>_xlfn.XLOOKUP(A:A,'Low Unemployment'!A:A,'Low Unemployment'!B:B)</f>
        <v>3.9</v>
      </c>
      <c r="J1267">
        <f>_xlfn.XLOOKUP(A1267,'Low Unemployment'!A:A,'Low Unemployment'!C:C)</f>
        <v>0</v>
      </c>
      <c r="K1267">
        <f>_xlfn.XLOOKUP(A1267,'Primary Care Physician'!A:A,'Primary Care Physician'!B:B)</f>
        <v>1778</v>
      </c>
      <c r="L1267">
        <f>_xlfn.XLOOKUP(A1267,'Primary Care Physician'!A:A,'Primary Care Physician'!C:C)</f>
        <v>1</v>
      </c>
      <c r="M1267">
        <f>IFERROR(_xlfn.XLOOKUP(C1267,RECAP!E:E,RECAP!F:F),0)</f>
        <v>0</v>
      </c>
      <c r="N1267">
        <f>IFERROR(_xlfn.XLOOKUP(Table3[[#This Row],[Full Tract]],'IN QCT'!A:A,'IN QCT'!B:B),0)</f>
        <v>0</v>
      </c>
    </row>
    <row r="1268" spans="1:14" x14ac:dyDescent="0.25">
      <c r="A1268" t="s">
        <v>2771</v>
      </c>
      <c r="B1268" t="s">
        <v>2125</v>
      </c>
      <c r="C1268">
        <v>18127050203</v>
      </c>
      <c r="D1268">
        <f t="shared" si="19"/>
        <v>2</v>
      </c>
      <c r="E1268" s="8">
        <f>_xlfn.XLOOKUP(C1268,'High Income'!G:G,'High Income'!C:C)</f>
        <v>90184</v>
      </c>
      <c r="F1268">
        <f>_xlfn.XLOOKUP(C1268,'High Income'!G:G,'High Income'!H:H)</f>
        <v>1</v>
      </c>
      <c r="G1268">
        <f>_xlfn.XLOOKUP(C1268,'Low Poverty'!G:G,'Low Poverty'!C:C)</f>
        <v>9</v>
      </c>
      <c r="H1268">
        <f>_xlfn.XLOOKUP(C1268,'Low Poverty'!G:G,'Low Poverty'!H:H)</f>
        <v>0</v>
      </c>
      <c r="I1268">
        <f>_xlfn.XLOOKUP(A:A,'Low Unemployment'!A:A,'Low Unemployment'!B:B)</f>
        <v>3.9</v>
      </c>
      <c r="J1268">
        <f>_xlfn.XLOOKUP(A1268,'Low Unemployment'!A:A,'Low Unemployment'!C:C)</f>
        <v>0</v>
      </c>
      <c r="K1268">
        <f>_xlfn.XLOOKUP(A1268,'Primary Care Physician'!A:A,'Primary Care Physician'!B:B)</f>
        <v>1778</v>
      </c>
      <c r="L1268">
        <f>_xlfn.XLOOKUP(A1268,'Primary Care Physician'!A:A,'Primary Care Physician'!C:C)</f>
        <v>1</v>
      </c>
      <c r="M1268">
        <f>IFERROR(_xlfn.XLOOKUP(C1268,RECAP!E:E,RECAP!F:F),0)</f>
        <v>0</v>
      </c>
      <c r="N1268">
        <f>IFERROR(_xlfn.XLOOKUP(Table3[[#This Row],[Full Tract]],'IN QCT'!A:A,'IN QCT'!B:B),0)</f>
        <v>0</v>
      </c>
    </row>
    <row r="1269" spans="1:14" x14ac:dyDescent="0.25">
      <c r="A1269" t="s">
        <v>2771</v>
      </c>
      <c r="B1269" t="s">
        <v>569</v>
      </c>
      <c r="C1269">
        <v>18127050301</v>
      </c>
      <c r="D1269">
        <f t="shared" si="19"/>
        <v>2</v>
      </c>
      <c r="E1269" s="8">
        <f>_xlfn.XLOOKUP(C1269,'High Income'!G:G,'High Income'!C:C)</f>
        <v>91082</v>
      </c>
      <c r="F1269">
        <f>_xlfn.XLOOKUP(C1269,'High Income'!G:G,'High Income'!H:H)</f>
        <v>1</v>
      </c>
      <c r="G1269">
        <f>_xlfn.XLOOKUP(C1269,'Low Poverty'!G:G,'Low Poverty'!C:C)</f>
        <v>10.7</v>
      </c>
      <c r="H1269">
        <f>_xlfn.XLOOKUP(C1269,'Low Poverty'!G:G,'Low Poverty'!H:H)</f>
        <v>0</v>
      </c>
      <c r="I1269">
        <f>_xlfn.XLOOKUP(A:A,'Low Unemployment'!A:A,'Low Unemployment'!B:B)</f>
        <v>3.9</v>
      </c>
      <c r="J1269">
        <f>_xlfn.XLOOKUP(A1269,'Low Unemployment'!A:A,'Low Unemployment'!C:C)</f>
        <v>0</v>
      </c>
      <c r="K1269">
        <f>_xlfn.XLOOKUP(A1269,'Primary Care Physician'!A:A,'Primary Care Physician'!B:B)</f>
        <v>1778</v>
      </c>
      <c r="L1269">
        <f>_xlfn.XLOOKUP(A1269,'Primary Care Physician'!A:A,'Primary Care Physician'!C:C)</f>
        <v>1</v>
      </c>
      <c r="M1269">
        <f>IFERROR(_xlfn.XLOOKUP(C1269,RECAP!E:E,RECAP!F:F),0)</f>
        <v>0</v>
      </c>
      <c r="N1269">
        <f>IFERROR(_xlfn.XLOOKUP(Table3[[#This Row],[Full Tract]],'IN QCT'!A:A,'IN QCT'!B:B),0)</f>
        <v>0</v>
      </c>
    </row>
    <row r="1270" spans="1:14" x14ac:dyDescent="0.25">
      <c r="A1270" t="s">
        <v>2771</v>
      </c>
      <c r="B1270" t="s">
        <v>1199</v>
      </c>
      <c r="C1270">
        <v>18127050302</v>
      </c>
      <c r="D1270">
        <f t="shared" si="19"/>
        <v>1</v>
      </c>
      <c r="E1270" s="8">
        <f>_xlfn.XLOOKUP(C1270,'High Income'!G:G,'High Income'!C:C)</f>
        <v>70825</v>
      </c>
      <c r="F1270">
        <f>_xlfn.XLOOKUP(C1270,'High Income'!G:G,'High Income'!H:H)</f>
        <v>0</v>
      </c>
      <c r="G1270">
        <f>_xlfn.XLOOKUP(C1270,'Low Poverty'!G:G,'Low Poverty'!C:C)</f>
        <v>10.4</v>
      </c>
      <c r="H1270">
        <f>_xlfn.XLOOKUP(C1270,'Low Poverty'!G:G,'Low Poverty'!H:H)</f>
        <v>0</v>
      </c>
      <c r="I1270">
        <f>_xlfn.XLOOKUP(A:A,'Low Unemployment'!A:A,'Low Unemployment'!B:B)</f>
        <v>3.9</v>
      </c>
      <c r="J1270">
        <f>_xlfn.XLOOKUP(A1270,'Low Unemployment'!A:A,'Low Unemployment'!C:C)</f>
        <v>0</v>
      </c>
      <c r="K1270">
        <f>_xlfn.XLOOKUP(A1270,'Primary Care Physician'!A:A,'Primary Care Physician'!B:B)</f>
        <v>1778</v>
      </c>
      <c r="L1270">
        <f>_xlfn.XLOOKUP(A1270,'Primary Care Physician'!A:A,'Primary Care Physician'!C:C)</f>
        <v>1</v>
      </c>
      <c r="M1270">
        <f>IFERROR(_xlfn.XLOOKUP(C1270,RECAP!E:E,RECAP!F:F),0)</f>
        <v>0</v>
      </c>
      <c r="N1270">
        <f>IFERROR(_xlfn.XLOOKUP(Table3[[#This Row],[Full Tract]],'IN QCT'!A:A,'IN QCT'!B:B),0)</f>
        <v>0</v>
      </c>
    </row>
    <row r="1271" spans="1:14" x14ac:dyDescent="0.25">
      <c r="A1271" t="s">
        <v>2771</v>
      </c>
      <c r="B1271" t="s">
        <v>2419</v>
      </c>
      <c r="C1271">
        <v>18127050405</v>
      </c>
      <c r="D1271">
        <f t="shared" si="19"/>
        <v>2</v>
      </c>
      <c r="E1271" s="8">
        <f>_xlfn.XLOOKUP(C1271,'High Income'!G:G,'High Income'!C:C)</f>
        <v>116042</v>
      </c>
      <c r="F1271">
        <f>_xlfn.XLOOKUP(C1271,'High Income'!G:G,'High Income'!H:H)</f>
        <v>1</v>
      </c>
      <c r="G1271">
        <f>_xlfn.XLOOKUP(C1271,'Low Poverty'!G:G,'Low Poverty'!C:C)</f>
        <v>6.5</v>
      </c>
      <c r="H1271">
        <f>_xlfn.XLOOKUP(C1271,'Low Poverty'!G:G,'Low Poverty'!H:H)</f>
        <v>0</v>
      </c>
      <c r="I1271">
        <f>_xlfn.XLOOKUP(A:A,'Low Unemployment'!A:A,'Low Unemployment'!B:B)</f>
        <v>3.9</v>
      </c>
      <c r="J1271">
        <f>_xlfn.XLOOKUP(A1271,'Low Unemployment'!A:A,'Low Unemployment'!C:C)</f>
        <v>0</v>
      </c>
      <c r="K1271">
        <f>_xlfn.XLOOKUP(A1271,'Primary Care Physician'!A:A,'Primary Care Physician'!B:B)</f>
        <v>1778</v>
      </c>
      <c r="L1271">
        <f>_xlfn.XLOOKUP(A1271,'Primary Care Physician'!A:A,'Primary Care Physician'!C:C)</f>
        <v>1</v>
      </c>
      <c r="M1271">
        <f>IFERROR(_xlfn.XLOOKUP(C1271,RECAP!E:E,RECAP!F:F),0)</f>
        <v>0</v>
      </c>
      <c r="N1271">
        <f>IFERROR(_xlfn.XLOOKUP(Table3[[#This Row],[Full Tract]],'IN QCT'!A:A,'IN QCT'!B:B),0)</f>
        <v>0</v>
      </c>
    </row>
    <row r="1272" spans="1:14" x14ac:dyDescent="0.25">
      <c r="A1272" t="s">
        <v>2771</v>
      </c>
      <c r="B1272" t="s">
        <v>1757</v>
      </c>
      <c r="C1272">
        <v>18127050407</v>
      </c>
      <c r="D1272">
        <f t="shared" si="19"/>
        <v>1</v>
      </c>
      <c r="E1272" s="8">
        <f>_xlfn.XLOOKUP(C1272,'High Income'!G:G,'High Income'!C:C)</f>
        <v>77955</v>
      </c>
      <c r="F1272">
        <f>_xlfn.XLOOKUP(C1272,'High Income'!G:G,'High Income'!H:H)</f>
        <v>0</v>
      </c>
      <c r="G1272">
        <f>_xlfn.XLOOKUP(C1272,'Low Poverty'!G:G,'Low Poverty'!C:C)</f>
        <v>8.3000000000000007</v>
      </c>
      <c r="H1272">
        <f>_xlfn.XLOOKUP(C1272,'Low Poverty'!G:G,'Low Poverty'!H:H)</f>
        <v>0</v>
      </c>
      <c r="I1272">
        <f>_xlfn.XLOOKUP(A:A,'Low Unemployment'!A:A,'Low Unemployment'!B:B)</f>
        <v>3.9</v>
      </c>
      <c r="J1272">
        <f>_xlfn.XLOOKUP(A1272,'Low Unemployment'!A:A,'Low Unemployment'!C:C)</f>
        <v>0</v>
      </c>
      <c r="K1272">
        <f>_xlfn.XLOOKUP(A1272,'Primary Care Physician'!A:A,'Primary Care Physician'!B:B)</f>
        <v>1778</v>
      </c>
      <c r="L1272">
        <f>_xlfn.XLOOKUP(A1272,'Primary Care Physician'!A:A,'Primary Care Physician'!C:C)</f>
        <v>1</v>
      </c>
      <c r="M1272">
        <f>IFERROR(_xlfn.XLOOKUP(C1272,RECAP!E:E,RECAP!F:F),0)</f>
        <v>0</v>
      </c>
      <c r="N1272">
        <f>IFERROR(_xlfn.XLOOKUP(Table3[[#This Row],[Full Tract]],'IN QCT'!A:A,'IN QCT'!B:B),0)</f>
        <v>0</v>
      </c>
    </row>
    <row r="1273" spans="1:14" x14ac:dyDescent="0.25">
      <c r="A1273" t="s">
        <v>2771</v>
      </c>
      <c r="B1273" t="s">
        <v>2063</v>
      </c>
      <c r="C1273">
        <v>18127050408</v>
      </c>
      <c r="D1273">
        <f t="shared" si="19"/>
        <v>2</v>
      </c>
      <c r="E1273" s="8">
        <f>_xlfn.XLOOKUP(C1273,'High Income'!G:G,'High Income'!C:C)</f>
        <v>87661</v>
      </c>
      <c r="F1273">
        <f>_xlfn.XLOOKUP(C1273,'High Income'!G:G,'High Income'!H:H)</f>
        <v>1</v>
      </c>
      <c r="G1273">
        <f>_xlfn.XLOOKUP(C1273,'Low Poverty'!G:G,'Low Poverty'!C:C)</f>
        <v>13.2</v>
      </c>
      <c r="H1273">
        <f>_xlfn.XLOOKUP(C1273,'Low Poverty'!G:G,'Low Poverty'!H:H)</f>
        <v>0</v>
      </c>
      <c r="I1273">
        <f>_xlfn.XLOOKUP(A:A,'Low Unemployment'!A:A,'Low Unemployment'!B:B)</f>
        <v>3.9</v>
      </c>
      <c r="J1273">
        <f>_xlfn.XLOOKUP(A1273,'Low Unemployment'!A:A,'Low Unemployment'!C:C)</f>
        <v>0</v>
      </c>
      <c r="K1273">
        <f>_xlfn.XLOOKUP(A1273,'Primary Care Physician'!A:A,'Primary Care Physician'!B:B)</f>
        <v>1778</v>
      </c>
      <c r="L1273">
        <f>_xlfn.XLOOKUP(A1273,'Primary Care Physician'!A:A,'Primary Care Physician'!C:C)</f>
        <v>1</v>
      </c>
      <c r="M1273">
        <f>IFERROR(_xlfn.XLOOKUP(C1273,RECAP!E:E,RECAP!F:F),0)</f>
        <v>0</v>
      </c>
      <c r="N1273">
        <f>IFERROR(_xlfn.XLOOKUP(Table3[[#This Row],[Full Tract]],'IN QCT'!A:A,'IN QCT'!B:B),0)</f>
        <v>0</v>
      </c>
    </row>
    <row r="1274" spans="1:14" x14ac:dyDescent="0.25">
      <c r="A1274" t="s">
        <v>2771</v>
      </c>
      <c r="B1274" t="s">
        <v>2085</v>
      </c>
      <c r="C1274">
        <v>18127050409</v>
      </c>
      <c r="D1274">
        <f t="shared" si="19"/>
        <v>2</v>
      </c>
      <c r="E1274" s="8">
        <f>_xlfn.XLOOKUP(C1274,'High Income'!G:G,'High Income'!C:C)</f>
        <v>88652</v>
      </c>
      <c r="F1274">
        <f>_xlfn.XLOOKUP(C1274,'High Income'!G:G,'High Income'!H:H)</f>
        <v>1</v>
      </c>
      <c r="G1274">
        <f>_xlfn.XLOOKUP(C1274,'Low Poverty'!G:G,'Low Poverty'!C:C)</f>
        <v>16.3</v>
      </c>
      <c r="H1274">
        <f>_xlfn.XLOOKUP(C1274,'Low Poverty'!G:G,'Low Poverty'!H:H)</f>
        <v>0</v>
      </c>
      <c r="I1274">
        <f>_xlfn.XLOOKUP(A:A,'Low Unemployment'!A:A,'Low Unemployment'!B:B)</f>
        <v>3.9</v>
      </c>
      <c r="J1274">
        <f>_xlfn.XLOOKUP(A1274,'Low Unemployment'!A:A,'Low Unemployment'!C:C)</f>
        <v>0</v>
      </c>
      <c r="K1274">
        <f>_xlfn.XLOOKUP(A1274,'Primary Care Physician'!A:A,'Primary Care Physician'!B:B)</f>
        <v>1778</v>
      </c>
      <c r="L1274">
        <f>_xlfn.XLOOKUP(A1274,'Primary Care Physician'!A:A,'Primary Care Physician'!C:C)</f>
        <v>1</v>
      </c>
      <c r="M1274">
        <f>IFERROR(_xlfn.XLOOKUP(C1274,RECAP!E:E,RECAP!F:F),0)</f>
        <v>0</v>
      </c>
      <c r="N1274">
        <f>IFERROR(_xlfn.XLOOKUP(Table3[[#This Row],[Full Tract]],'IN QCT'!A:A,'IN QCT'!B:B),0)</f>
        <v>0</v>
      </c>
    </row>
    <row r="1275" spans="1:14" x14ac:dyDescent="0.25">
      <c r="A1275" t="s">
        <v>2771</v>
      </c>
      <c r="B1275" t="s">
        <v>669</v>
      </c>
      <c r="C1275">
        <v>18127050501</v>
      </c>
      <c r="D1275">
        <f t="shared" si="19"/>
        <v>1</v>
      </c>
      <c r="E1275" s="8">
        <f>_xlfn.XLOOKUP(C1275,'High Income'!G:G,'High Income'!C:C)</f>
        <v>74942</v>
      </c>
      <c r="F1275">
        <f>_xlfn.XLOOKUP(C1275,'High Income'!G:G,'High Income'!H:H)</f>
        <v>0</v>
      </c>
      <c r="G1275">
        <f>_xlfn.XLOOKUP(C1275,'Low Poverty'!G:G,'Low Poverty'!C:C)</f>
        <v>7.8</v>
      </c>
      <c r="H1275">
        <f>_xlfn.XLOOKUP(C1275,'Low Poverty'!G:G,'Low Poverty'!H:H)</f>
        <v>0</v>
      </c>
      <c r="I1275">
        <f>_xlfn.XLOOKUP(A:A,'Low Unemployment'!A:A,'Low Unemployment'!B:B)</f>
        <v>3.9</v>
      </c>
      <c r="J1275">
        <f>_xlfn.XLOOKUP(A1275,'Low Unemployment'!A:A,'Low Unemployment'!C:C)</f>
        <v>0</v>
      </c>
      <c r="K1275">
        <f>_xlfn.XLOOKUP(A1275,'Primary Care Physician'!A:A,'Primary Care Physician'!B:B)</f>
        <v>1778</v>
      </c>
      <c r="L1275">
        <f>_xlfn.XLOOKUP(A1275,'Primary Care Physician'!A:A,'Primary Care Physician'!C:C)</f>
        <v>1</v>
      </c>
      <c r="M1275">
        <f>IFERROR(_xlfn.XLOOKUP(C1275,RECAP!E:E,RECAP!F:F),0)</f>
        <v>0</v>
      </c>
      <c r="N1275">
        <f>IFERROR(_xlfn.XLOOKUP(Table3[[#This Row],[Full Tract]],'IN QCT'!A:A,'IN QCT'!B:B),0)</f>
        <v>0</v>
      </c>
    </row>
    <row r="1276" spans="1:14" x14ac:dyDescent="0.25">
      <c r="A1276" t="s">
        <v>2771</v>
      </c>
      <c r="B1276" t="s">
        <v>765</v>
      </c>
      <c r="C1276">
        <v>18127050503</v>
      </c>
      <c r="D1276">
        <f t="shared" si="19"/>
        <v>1</v>
      </c>
      <c r="E1276" s="8">
        <f>_xlfn.XLOOKUP(C1276,'High Income'!G:G,'High Income'!C:C)</f>
        <v>77224</v>
      </c>
      <c r="F1276">
        <f>_xlfn.XLOOKUP(C1276,'High Income'!G:G,'High Income'!H:H)</f>
        <v>0</v>
      </c>
      <c r="G1276">
        <f>_xlfn.XLOOKUP(C1276,'Low Poverty'!G:G,'Low Poverty'!C:C)</f>
        <v>9.1999999999999993</v>
      </c>
      <c r="H1276">
        <f>_xlfn.XLOOKUP(C1276,'Low Poverty'!G:G,'Low Poverty'!H:H)</f>
        <v>0</v>
      </c>
      <c r="I1276">
        <f>_xlfn.XLOOKUP(A:A,'Low Unemployment'!A:A,'Low Unemployment'!B:B)</f>
        <v>3.9</v>
      </c>
      <c r="J1276">
        <f>_xlfn.XLOOKUP(A1276,'Low Unemployment'!A:A,'Low Unemployment'!C:C)</f>
        <v>0</v>
      </c>
      <c r="K1276">
        <f>_xlfn.XLOOKUP(A1276,'Primary Care Physician'!A:A,'Primary Care Physician'!B:B)</f>
        <v>1778</v>
      </c>
      <c r="L1276">
        <f>_xlfn.XLOOKUP(A1276,'Primary Care Physician'!A:A,'Primary Care Physician'!C:C)</f>
        <v>1</v>
      </c>
      <c r="M1276">
        <f>IFERROR(_xlfn.XLOOKUP(C1276,RECAP!E:E,RECAP!F:F),0)</f>
        <v>0</v>
      </c>
      <c r="N1276">
        <f>IFERROR(_xlfn.XLOOKUP(Table3[[#This Row],[Full Tract]],'IN QCT'!A:A,'IN QCT'!B:B),0)</f>
        <v>0</v>
      </c>
    </row>
    <row r="1277" spans="1:14" x14ac:dyDescent="0.25">
      <c r="A1277" t="s">
        <v>2771</v>
      </c>
      <c r="B1277" t="s">
        <v>1289</v>
      </c>
      <c r="C1277">
        <v>18127050505</v>
      </c>
      <c r="D1277">
        <f t="shared" si="19"/>
        <v>1</v>
      </c>
      <c r="E1277" s="8">
        <f>_xlfn.XLOOKUP(C1277,'High Income'!G:G,'High Income'!C:C)</f>
        <v>83438</v>
      </c>
      <c r="F1277">
        <f>_xlfn.XLOOKUP(C1277,'High Income'!G:G,'High Income'!H:H)</f>
        <v>0</v>
      </c>
      <c r="G1277">
        <f>_xlfn.XLOOKUP(C1277,'Low Poverty'!G:G,'Low Poverty'!C:C)</f>
        <v>16.2</v>
      </c>
      <c r="H1277">
        <f>_xlfn.XLOOKUP(C1277,'Low Poverty'!G:G,'Low Poverty'!H:H)</f>
        <v>0</v>
      </c>
      <c r="I1277">
        <f>_xlfn.XLOOKUP(A:A,'Low Unemployment'!A:A,'Low Unemployment'!B:B)</f>
        <v>3.9</v>
      </c>
      <c r="J1277">
        <f>_xlfn.XLOOKUP(A1277,'Low Unemployment'!A:A,'Low Unemployment'!C:C)</f>
        <v>0</v>
      </c>
      <c r="K1277">
        <f>_xlfn.XLOOKUP(A1277,'Primary Care Physician'!A:A,'Primary Care Physician'!B:B)</f>
        <v>1778</v>
      </c>
      <c r="L1277">
        <f>_xlfn.XLOOKUP(A1277,'Primary Care Physician'!A:A,'Primary Care Physician'!C:C)</f>
        <v>1</v>
      </c>
      <c r="M1277">
        <f>IFERROR(_xlfn.XLOOKUP(C1277,RECAP!E:E,RECAP!F:F),0)</f>
        <v>0</v>
      </c>
      <c r="N1277">
        <f>IFERROR(_xlfn.XLOOKUP(Table3[[#This Row],[Full Tract]],'IN QCT'!A:A,'IN QCT'!B:B),0)</f>
        <v>0</v>
      </c>
    </row>
    <row r="1278" spans="1:14" x14ac:dyDescent="0.25">
      <c r="A1278" t="s">
        <v>2771</v>
      </c>
      <c r="B1278" t="s">
        <v>1629</v>
      </c>
      <c r="C1278">
        <v>18127050506</v>
      </c>
      <c r="D1278">
        <f t="shared" si="19"/>
        <v>1</v>
      </c>
      <c r="E1278" s="8">
        <f>_xlfn.XLOOKUP(C1278,'High Income'!G:G,'High Income'!C:C)</f>
        <v>73984</v>
      </c>
      <c r="F1278">
        <f>_xlfn.XLOOKUP(C1278,'High Income'!G:G,'High Income'!H:H)</f>
        <v>0</v>
      </c>
      <c r="G1278">
        <f>_xlfn.XLOOKUP(C1278,'Low Poverty'!G:G,'Low Poverty'!C:C)</f>
        <v>6.9</v>
      </c>
      <c r="H1278">
        <f>_xlfn.XLOOKUP(C1278,'Low Poverty'!G:G,'Low Poverty'!H:H)</f>
        <v>0</v>
      </c>
      <c r="I1278">
        <f>_xlfn.XLOOKUP(A:A,'Low Unemployment'!A:A,'Low Unemployment'!B:B)</f>
        <v>3.9</v>
      </c>
      <c r="J1278">
        <f>_xlfn.XLOOKUP(A1278,'Low Unemployment'!A:A,'Low Unemployment'!C:C)</f>
        <v>0</v>
      </c>
      <c r="K1278">
        <f>_xlfn.XLOOKUP(A1278,'Primary Care Physician'!A:A,'Primary Care Physician'!B:B)</f>
        <v>1778</v>
      </c>
      <c r="L1278">
        <f>_xlfn.XLOOKUP(A1278,'Primary Care Physician'!A:A,'Primary Care Physician'!C:C)</f>
        <v>1</v>
      </c>
      <c r="M1278">
        <f>IFERROR(_xlfn.XLOOKUP(C1278,RECAP!E:E,RECAP!F:F),0)</f>
        <v>0</v>
      </c>
      <c r="N1278">
        <f>IFERROR(_xlfn.XLOOKUP(Table3[[#This Row],[Full Tract]],'IN QCT'!A:A,'IN QCT'!B:B),0)</f>
        <v>0</v>
      </c>
    </row>
    <row r="1279" spans="1:14" x14ac:dyDescent="0.25">
      <c r="A1279" t="s">
        <v>2771</v>
      </c>
      <c r="B1279" t="s">
        <v>1361</v>
      </c>
      <c r="C1279">
        <v>18127050507</v>
      </c>
      <c r="D1279">
        <f t="shared" si="19"/>
        <v>1</v>
      </c>
      <c r="E1279" s="8">
        <f>_xlfn.XLOOKUP(C1279,'High Income'!G:G,'High Income'!C:C)</f>
        <v>66927</v>
      </c>
      <c r="F1279">
        <f>_xlfn.XLOOKUP(C1279,'High Income'!G:G,'High Income'!H:H)</f>
        <v>0</v>
      </c>
      <c r="G1279">
        <f>_xlfn.XLOOKUP(C1279,'Low Poverty'!G:G,'Low Poverty'!C:C)</f>
        <v>22.7</v>
      </c>
      <c r="H1279">
        <f>_xlfn.XLOOKUP(C1279,'Low Poverty'!G:G,'Low Poverty'!H:H)</f>
        <v>0</v>
      </c>
      <c r="I1279">
        <f>_xlfn.XLOOKUP(A:A,'Low Unemployment'!A:A,'Low Unemployment'!B:B)</f>
        <v>3.9</v>
      </c>
      <c r="J1279">
        <f>_xlfn.XLOOKUP(A1279,'Low Unemployment'!A:A,'Low Unemployment'!C:C)</f>
        <v>0</v>
      </c>
      <c r="K1279">
        <f>_xlfn.XLOOKUP(A1279,'Primary Care Physician'!A:A,'Primary Care Physician'!B:B)</f>
        <v>1778</v>
      </c>
      <c r="L1279">
        <f>_xlfn.XLOOKUP(A1279,'Primary Care Physician'!A:A,'Primary Care Physician'!C:C)</f>
        <v>1</v>
      </c>
      <c r="M1279">
        <f>IFERROR(_xlfn.XLOOKUP(C1279,RECAP!E:E,RECAP!F:F),0)</f>
        <v>0</v>
      </c>
      <c r="N1279">
        <f>IFERROR(_xlfn.XLOOKUP(Table3[[#This Row],[Full Tract]],'IN QCT'!A:A,'IN QCT'!B:B),0)</f>
        <v>0</v>
      </c>
    </row>
    <row r="1280" spans="1:14" x14ac:dyDescent="0.25">
      <c r="A1280" t="s">
        <v>2771</v>
      </c>
      <c r="B1280" t="s">
        <v>967</v>
      </c>
      <c r="C1280">
        <v>18127050508</v>
      </c>
      <c r="D1280">
        <f t="shared" si="19"/>
        <v>1</v>
      </c>
      <c r="E1280" s="8">
        <f>_xlfn.XLOOKUP(C1280,'High Income'!G:G,'High Income'!C:C)</f>
        <v>56757</v>
      </c>
      <c r="F1280">
        <f>_xlfn.XLOOKUP(C1280,'High Income'!G:G,'High Income'!H:H)</f>
        <v>0</v>
      </c>
      <c r="G1280">
        <f>_xlfn.XLOOKUP(C1280,'Low Poverty'!G:G,'Low Poverty'!C:C)</f>
        <v>13.4</v>
      </c>
      <c r="H1280">
        <f>_xlfn.XLOOKUP(C1280,'Low Poverty'!G:G,'Low Poverty'!H:H)</f>
        <v>0</v>
      </c>
      <c r="I1280">
        <f>_xlfn.XLOOKUP(A:A,'Low Unemployment'!A:A,'Low Unemployment'!B:B)</f>
        <v>3.9</v>
      </c>
      <c r="J1280">
        <f>_xlfn.XLOOKUP(A1280,'Low Unemployment'!A:A,'Low Unemployment'!C:C)</f>
        <v>0</v>
      </c>
      <c r="K1280">
        <f>_xlfn.XLOOKUP(A1280,'Primary Care Physician'!A:A,'Primary Care Physician'!B:B)</f>
        <v>1778</v>
      </c>
      <c r="L1280">
        <f>_xlfn.XLOOKUP(A1280,'Primary Care Physician'!A:A,'Primary Care Physician'!C:C)</f>
        <v>1</v>
      </c>
      <c r="M1280">
        <f>IFERROR(_xlfn.XLOOKUP(C1280,RECAP!E:E,RECAP!F:F),0)</f>
        <v>0</v>
      </c>
      <c r="N1280">
        <f>IFERROR(_xlfn.XLOOKUP(Table3[[#This Row],[Full Tract]],'IN QCT'!A:A,'IN QCT'!B:B),0)</f>
        <v>0</v>
      </c>
    </row>
    <row r="1281" spans="1:14" x14ac:dyDescent="0.25">
      <c r="A1281" t="s">
        <v>2771</v>
      </c>
      <c r="B1281" t="s">
        <v>843</v>
      </c>
      <c r="C1281">
        <v>18127050509</v>
      </c>
      <c r="D1281">
        <f t="shared" si="19"/>
        <v>1</v>
      </c>
      <c r="E1281" s="8">
        <f>_xlfn.XLOOKUP(C1281,'High Income'!G:G,'High Income'!C:C)</f>
        <v>53750</v>
      </c>
      <c r="F1281">
        <f>_xlfn.XLOOKUP(C1281,'High Income'!G:G,'High Income'!H:H)</f>
        <v>0</v>
      </c>
      <c r="G1281">
        <f>_xlfn.XLOOKUP(C1281,'Low Poverty'!G:G,'Low Poverty'!C:C)</f>
        <v>8.1999999999999993</v>
      </c>
      <c r="H1281">
        <f>_xlfn.XLOOKUP(C1281,'Low Poverty'!G:G,'Low Poverty'!H:H)</f>
        <v>0</v>
      </c>
      <c r="I1281">
        <f>_xlfn.XLOOKUP(A:A,'Low Unemployment'!A:A,'Low Unemployment'!B:B)</f>
        <v>3.9</v>
      </c>
      <c r="J1281">
        <f>_xlfn.XLOOKUP(A1281,'Low Unemployment'!A:A,'Low Unemployment'!C:C)</f>
        <v>0</v>
      </c>
      <c r="K1281">
        <f>_xlfn.XLOOKUP(A1281,'Primary Care Physician'!A:A,'Primary Care Physician'!B:B)</f>
        <v>1778</v>
      </c>
      <c r="L1281">
        <f>_xlfn.XLOOKUP(A1281,'Primary Care Physician'!A:A,'Primary Care Physician'!C:C)</f>
        <v>1</v>
      </c>
      <c r="M1281">
        <f>IFERROR(_xlfn.XLOOKUP(C1281,RECAP!E:E,RECAP!F:F),0)</f>
        <v>0</v>
      </c>
      <c r="N1281">
        <f>IFERROR(_xlfn.XLOOKUP(Table3[[#This Row],[Full Tract]],'IN QCT'!A:A,'IN QCT'!B:B),0)</f>
        <v>0</v>
      </c>
    </row>
    <row r="1282" spans="1:14" x14ac:dyDescent="0.25">
      <c r="A1282" t="s">
        <v>2771</v>
      </c>
      <c r="B1282" t="s">
        <v>1391</v>
      </c>
      <c r="C1282">
        <v>18127050602</v>
      </c>
      <c r="D1282">
        <f t="shared" ref="D1282:D1345" si="20">F1282+H1282+J1282+L1282+M1282</f>
        <v>1</v>
      </c>
      <c r="E1282" s="8">
        <f>_xlfn.XLOOKUP(C1282,'High Income'!G:G,'High Income'!C:C)</f>
        <v>67583</v>
      </c>
      <c r="F1282">
        <f>_xlfn.XLOOKUP(C1282,'High Income'!G:G,'High Income'!H:H)</f>
        <v>0</v>
      </c>
      <c r="G1282">
        <f>_xlfn.XLOOKUP(C1282,'Low Poverty'!G:G,'Low Poverty'!C:C)</f>
        <v>8.6</v>
      </c>
      <c r="H1282">
        <f>_xlfn.XLOOKUP(C1282,'Low Poverty'!G:G,'Low Poverty'!H:H)</f>
        <v>0</v>
      </c>
      <c r="I1282">
        <f>_xlfn.XLOOKUP(A:A,'Low Unemployment'!A:A,'Low Unemployment'!B:B)</f>
        <v>3.9</v>
      </c>
      <c r="J1282">
        <f>_xlfn.XLOOKUP(A1282,'Low Unemployment'!A:A,'Low Unemployment'!C:C)</f>
        <v>0</v>
      </c>
      <c r="K1282">
        <f>_xlfn.XLOOKUP(A1282,'Primary Care Physician'!A:A,'Primary Care Physician'!B:B)</f>
        <v>1778</v>
      </c>
      <c r="L1282">
        <f>_xlfn.XLOOKUP(A1282,'Primary Care Physician'!A:A,'Primary Care Physician'!C:C)</f>
        <v>1</v>
      </c>
      <c r="M1282">
        <f>IFERROR(_xlfn.XLOOKUP(C1282,RECAP!E:E,RECAP!F:F),0)</f>
        <v>0</v>
      </c>
      <c r="N1282">
        <f>IFERROR(_xlfn.XLOOKUP(Table3[[#This Row],[Full Tract]],'IN QCT'!A:A,'IN QCT'!B:B),0)</f>
        <v>0</v>
      </c>
    </row>
    <row r="1283" spans="1:14" x14ac:dyDescent="0.25">
      <c r="A1283" t="s">
        <v>2771</v>
      </c>
      <c r="B1283" t="s">
        <v>1319</v>
      </c>
      <c r="C1283">
        <v>18127050603</v>
      </c>
      <c r="D1283">
        <f t="shared" si="20"/>
        <v>3</v>
      </c>
      <c r="E1283" s="8">
        <f>_xlfn.XLOOKUP(C1283,'High Income'!G:G,'High Income'!C:C)</f>
        <v>134031</v>
      </c>
      <c r="F1283">
        <f>_xlfn.XLOOKUP(C1283,'High Income'!G:G,'High Income'!H:H)</f>
        <v>1</v>
      </c>
      <c r="G1283">
        <f>_xlfn.XLOOKUP(C1283,'Low Poverty'!G:G,'Low Poverty'!C:C)</f>
        <v>1.6</v>
      </c>
      <c r="H1283">
        <f>_xlfn.XLOOKUP(C1283,'Low Poverty'!G:G,'Low Poverty'!H:H)</f>
        <v>1</v>
      </c>
      <c r="I1283">
        <f>_xlfn.XLOOKUP(A:A,'Low Unemployment'!A:A,'Low Unemployment'!B:B)</f>
        <v>3.9</v>
      </c>
      <c r="J1283">
        <f>_xlfn.XLOOKUP(A1283,'Low Unemployment'!A:A,'Low Unemployment'!C:C)</f>
        <v>0</v>
      </c>
      <c r="K1283">
        <f>_xlfn.XLOOKUP(A1283,'Primary Care Physician'!A:A,'Primary Care Physician'!B:B)</f>
        <v>1778</v>
      </c>
      <c r="L1283">
        <f>_xlfn.XLOOKUP(A1283,'Primary Care Physician'!A:A,'Primary Care Physician'!C:C)</f>
        <v>1</v>
      </c>
      <c r="M1283">
        <f>IFERROR(_xlfn.XLOOKUP(C1283,RECAP!E:E,RECAP!F:F),0)</f>
        <v>0</v>
      </c>
      <c r="N1283">
        <f>IFERROR(_xlfn.XLOOKUP(Table3[[#This Row],[Full Tract]],'IN QCT'!A:A,'IN QCT'!B:B),0)</f>
        <v>0</v>
      </c>
    </row>
    <row r="1284" spans="1:14" x14ac:dyDescent="0.25">
      <c r="A1284" t="s">
        <v>2771</v>
      </c>
      <c r="B1284" t="s">
        <v>1725</v>
      </c>
      <c r="C1284">
        <v>18127050605</v>
      </c>
      <c r="D1284">
        <f t="shared" si="20"/>
        <v>3</v>
      </c>
      <c r="E1284" s="8">
        <f>_xlfn.XLOOKUP(C1284,'High Income'!G:G,'High Income'!C:C)</f>
        <v>124479</v>
      </c>
      <c r="F1284">
        <f>_xlfn.XLOOKUP(C1284,'High Income'!G:G,'High Income'!H:H)</f>
        <v>1</v>
      </c>
      <c r="G1284">
        <f>_xlfn.XLOOKUP(C1284,'Low Poverty'!G:G,'Low Poverty'!C:C)</f>
        <v>1.9</v>
      </c>
      <c r="H1284">
        <f>_xlfn.XLOOKUP(C1284,'Low Poverty'!G:G,'Low Poverty'!H:H)</f>
        <v>1</v>
      </c>
      <c r="I1284">
        <f>_xlfn.XLOOKUP(A:A,'Low Unemployment'!A:A,'Low Unemployment'!B:B)</f>
        <v>3.9</v>
      </c>
      <c r="J1284">
        <f>_xlfn.XLOOKUP(A1284,'Low Unemployment'!A:A,'Low Unemployment'!C:C)</f>
        <v>0</v>
      </c>
      <c r="K1284">
        <f>_xlfn.XLOOKUP(A1284,'Primary Care Physician'!A:A,'Primary Care Physician'!B:B)</f>
        <v>1778</v>
      </c>
      <c r="L1284">
        <f>_xlfn.XLOOKUP(A1284,'Primary Care Physician'!A:A,'Primary Care Physician'!C:C)</f>
        <v>1</v>
      </c>
      <c r="M1284">
        <f>IFERROR(_xlfn.XLOOKUP(C1284,RECAP!E:E,RECAP!F:F),0)</f>
        <v>0</v>
      </c>
      <c r="N1284">
        <f>IFERROR(_xlfn.XLOOKUP(Table3[[#This Row],[Full Tract]],'IN QCT'!A:A,'IN QCT'!B:B),0)</f>
        <v>0</v>
      </c>
    </row>
    <row r="1285" spans="1:14" x14ac:dyDescent="0.25">
      <c r="A1285" t="s">
        <v>2771</v>
      </c>
      <c r="B1285" t="s">
        <v>1109</v>
      </c>
      <c r="C1285">
        <v>18127050606</v>
      </c>
      <c r="D1285">
        <f t="shared" si="20"/>
        <v>3</v>
      </c>
      <c r="E1285" s="8">
        <f>_xlfn.XLOOKUP(C1285,'High Income'!G:G,'High Income'!C:C)</f>
        <v>127404</v>
      </c>
      <c r="F1285">
        <f>_xlfn.XLOOKUP(C1285,'High Income'!G:G,'High Income'!H:H)</f>
        <v>1</v>
      </c>
      <c r="G1285">
        <f>_xlfn.XLOOKUP(C1285,'Low Poverty'!G:G,'Low Poverty'!C:C)</f>
        <v>3.4</v>
      </c>
      <c r="H1285">
        <f>_xlfn.XLOOKUP(C1285,'Low Poverty'!G:G,'Low Poverty'!H:H)</f>
        <v>1</v>
      </c>
      <c r="I1285">
        <f>_xlfn.XLOOKUP(A:A,'Low Unemployment'!A:A,'Low Unemployment'!B:B)</f>
        <v>3.9</v>
      </c>
      <c r="J1285">
        <f>_xlfn.XLOOKUP(A1285,'Low Unemployment'!A:A,'Low Unemployment'!C:C)</f>
        <v>0</v>
      </c>
      <c r="K1285">
        <f>_xlfn.XLOOKUP(A1285,'Primary Care Physician'!A:A,'Primary Care Physician'!B:B)</f>
        <v>1778</v>
      </c>
      <c r="L1285">
        <f>_xlfn.XLOOKUP(A1285,'Primary Care Physician'!A:A,'Primary Care Physician'!C:C)</f>
        <v>1</v>
      </c>
      <c r="M1285">
        <f>IFERROR(_xlfn.XLOOKUP(C1285,RECAP!E:E,RECAP!F:F),0)</f>
        <v>0</v>
      </c>
      <c r="N1285">
        <f>IFERROR(_xlfn.XLOOKUP(Table3[[#This Row],[Full Tract]],'IN QCT'!A:A,'IN QCT'!B:B),0)</f>
        <v>0</v>
      </c>
    </row>
    <row r="1286" spans="1:14" x14ac:dyDescent="0.25">
      <c r="A1286" t="s">
        <v>2771</v>
      </c>
      <c r="B1286" t="s">
        <v>1501</v>
      </c>
      <c r="C1286">
        <v>18127050703</v>
      </c>
      <c r="D1286">
        <f t="shared" si="20"/>
        <v>3</v>
      </c>
      <c r="E1286" s="8">
        <f>_xlfn.XLOOKUP(C1286,'High Income'!G:G,'High Income'!C:C)</f>
        <v>90643</v>
      </c>
      <c r="F1286">
        <f>_xlfn.XLOOKUP(C1286,'High Income'!G:G,'High Income'!H:H)</f>
        <v>1</v>
      </c>
      <c r="G1286">
        <f>_xlfn.XLOOKUP(C1286,'Low Poverty'!G:G,'Low Poverty'!C:C)</f>
        <v>4.3</v>
      </c>
      <c r="H1286">
        <f>_xlfn.XLOOKUP(C1286,'Low Poverty'!G:G,'Low Poverty'!H:H)</f>
        <v>1</v>
      </c>
      <c r="I1286">
        <f>_xlfn.XLOOKUP(A:A,'Low Unemployment'!A:A,'Low Unemployment'!B:B)</f>
        <v>3.9</v>
      </c>
      <c r="J1286">
        <f>_xlfn.XLOOKUP(A1286,'Low Unemployment'!A:A,'Low Unemployment'!C:C)</f>
        <v>0</v>
      </c>
      <c r="K1286">
        <f>_xlfn.XLOOKUP(A1286,'Primary Care Physician'!A:A,'Primary Care Physician'!B:B)</f>
        <v>1778</v>
      </c>
      <c r="L1286">
        <f>_xlfn.XLOOKUP(A1286,'Primary Care Physician'!A:A,'Primary Care Physician'!C:C)</f>
        <v>1</v>
      </c>
      <c r="M1286">
        <f>IFERROR(_xlfn.XLOOKUP(C1286,RECAP!E:E,RECAP!F:F),0)</f>
        <v>0</v>
      </c>
      <c r="N1286">
        <f>IFERROR(_xlfn.XLOOKUP(Table3[[#This Row],[Full Tract]],'IN QCT'!A:A,'IN QCT'!B:B),0)</f>
        <v>0</v>
      </c>
    </row>
    <row r="1287" spans="1:14" x14ac:dyDescent="0.25">
      <c r="A1287" t="s">
        <v>2771</v>
      </c>
      <c r="B1287" t="s">
        <v>1775</v>
      </c>
      <c r="C1287">
        <v>18127050704</v>
      </c>
      <c r="D1287">
        <f t="shared" si="20"/>
        <v>2</v>
      </c>
      <c r="E1287" s="8">
        <f>_xlfn.XLOOKUP(C1287,'High Income'!G:G,'High Income'!C:C)</f>
        <v>86591</v>
      </c>
      <c r="F1287">
        <f>_xlfn.XLOOKUP(C1287,'High Income'!G:G,'High Income'!H:H)</f>
        <v>1</v>
      </c>
      <c r="G1287">
        <f>_xlfn.XLOOKUP(C1287,'Low Poverty'!G:G,'Low Poverty'!C:C)</f>
        <v>6.2</v>
      </c>
      <c r="H1287">
        <f>_xlfn.XLOOKUP(C1287,'Low Poverty'!G:G,'Low Poverty'!H:H)</f>
        <v>0</v>
      </c>
      <c r="I1287">
        <f>_xlfn.XLOOKUP(A:A,'Low Unemployment'!A:A,'Low Unemployment'!B:B)</f>
        <v>3.9</v>
      </c>
      <c r="J1287">
        <f>_xlfn.XLOOKUP(A1287,'Low Unemployment'!A:A,'Low Unemployment'!C:C)</f>
        <v>0</v>
      </c>
      <c r="K1287">
        <f>_xlfn.XLOOKUP(A1287,'Primary Care Physician'!A:A,'Primary Care Physician'!B:B)</f>
        <v>1778</v>
      </c>
      <c r="L1287">
        <f>_xlfn.XLOOKUP(A1287,'Primary Care Physician'!A:A,'Primary Care Physician'!C:C)</f>
        <v>1</v>
      </c>
      <c r="M1287">
        <f>IFERROR(_xlfn.XLOOKUP(C1287,RECAP!E:E,RECAP!F:F),0)</f>
        <v>0</v>
      </c>
      <c r="N1287">
        <f>IFERROR(_xlfn.XLOOKUP(Table3[[#This Row],[Full Tract]],'IN QCT'!A:A,'IN QCT'!B:B),0)</f>
        <v>0</v>
      </c>
    </row>
    <row r="1288" spans="1:14" x14ac:dyDescent="0.25">
      <c r="A1288" t="s">
        <v>2771</v>
      </c>
      <c r="B1288" t="s">
        <v>1437</v>
      </c>
      <c r="C1288">
        <v>18127050705</v>
      </c>
      <c r="D1288">
        <f t="shared" si="20"/>
        <v>1</v>
      </c>
      <c r="E1288" s="8">
        <f>_xlfn.XLOOKUP(C1288,'High Income'!G:G,'High Income'!C:C)</f>
        <v>69336</v>
      </c>
      <c r="F1288">
        <f>_xlfn.XLOOKUP(C1288,'High Income'!G:G,'High Income'!H:H)</f>
        <v>0</v>
      </c>
      <c r="G1288">
        <f>_xlfn.XLOOKUP(C1288,'Low Poverty'!G:G,'Low Poverty'!C:C)</f>
        <v>17.899999999999999</v>
      </c>
      <c r="H1288">
        <f>_xlfn.XLOOKUP(C1288,'Low Poverty'!G:G,'Low Poverty'!H:H)</f>
        <v>0</v>
      </c>
      <c r="I1288">
        <f>_xlfn.XLOOKUP(A:A,'Low Unemployment'!A:A,'Low Unemployment'!B:B)</f>
        <v>3.9</v>
      </c>
      <c r="J1288">
        <f>_xlfn.XLOOKUP(A1288,'Low Unemployment'!A:A,'Low Unemployment'!C:C)</f>
        <v>0</v>
      </c>
      <c r="K1288">
        <f>_xlfn.XLOOKUP(A1288,'Primary Care Physician'!A:A,'Primary Care Physician'!B:B)</f>
        <v>1778</v>
      </c>
      <c r="L1288">
        <f>_xlfn.XLOOKUP(A1288,'Primary Care Physician'!A:A,'Primary Care Physician'!C:C)</f>
        <v>1</v>
      </c>
      <c r="M1288">
        <f>IFERROR(_xlfn.XLOOKUP(C1288,RECAP!E:E,RECAP!F:F),0)</f>
        <v>0</v>
      </c>
      <c r="N1288">
        <f>IFERROR(_xlfn.XLOOKUP(Table3[[#This Row],[Full Tract]],'IN QCT'!A:A,'IN QCT'!B:B),0)</f>
        <v>0</v>
      </c>
    </row>
    <row r="1289" spans="1:14" x14ac:dyDescent="0.25">
      <c r="A1289" t="s">
        <v>2771</v>
      </c>
      <c r="B1289" t="s">
        <v>849</v>
      </c>
      <c r="C1289">
        <v>18127050706</v>
      </c>
      <c r="D1289">
        <f t="shared" si="20"/>
        <v>1</v>
      </c>
      <c r="E1289" s="8">
        <f>_xlfn.XLOOKUP(C1289,'High Income'!G:G,'High Income'!C:C)</f>
        <v>53958</v>
      </c>
      <c r="F1289">
        <f>_xlfn.XLOOKUP(C1289,'High Income'!G:G,'High Income'!H:H)</f>
        <v>0</v>
      </c>
      <c r="G1289">
        <f>_xlfn.XLOOKUP(C1289,'Low Poverty'!G:G,'Low Poverty'!C:C)</f>
        <v>15.1</v>
      </c>
      <c r="H1289">
        <f>_xlfn.XLOOKUP(C1289,'Low Poverty'!G:G,'Low Poverty'!H:H)</f>
        <v>0</v>
      </c>
      <c r="I1289">
        <f>_xlfn.XLOOKUP(A:A,'Low Unemployment'!A:A,'Low Unemployment'!B:B)</f>
        <v>3.9</v>
      </c>
      <c r="J1289">
        <f>_xlfn.XLOOKUP(A1289,'Low Unemployment'!A:A,'Low Unemployment'!C:C)</f>
        <v>0</v>
      </c>
      <c r="K1289">
        <f>_xlfn.XLOOKUP(A1289,'Primary Care Physician'!A:A,'Primary Care Physician'!B:B)</f>
        <v>1778</v>
      </c>
      <c r="L1289">
        <f>_xlfn.XLOOKUP(A1289,'Primary Care Physician'!A:A,'Primary Care Physician'!C:C)</f>
        <v>1</v>
      </c>
      <c r="M1289">
        <f>IFERROR(_xlfn.XLOOKUP(C1289,RECAP!E:E,RECAP!F:F),0)</f>
        <v>0</v>
      </c>
      <c r="N1289">
        <f>IFERROR(_xlfn.XLOOKUP(Table3[[#This Row],[Full Tract]],'IN QCT'!A:A,'IN QCT'!B:B),0)</f>
        <v>0</v>
      </c>
    </row>
    <row r="1290" spans="1:14" x14ac:dyDescent="0.25">
      <c r="A1290" t="s">
        <v>2771</v>
      </c>
      <c r="B1290" t="s">
        <v>767</v>
      </c>
      <c r="C1290">
        <v>18127050801</v>
      </c>
      <c r="D1290">
        <f t="shared" si="20"/>
        <v>1</v>
      </c>
      <c r="E1290" s="8">
        <f>_xlfn.XLOOKUP(C1290,'High Income'!G:G,'High Income'!C:C)</f>
        <v>52399</v>
      </c>
      <c r="F1290">
        <f>_xlfn.XLOOKUP(C1290,'High Income'!G:G,'High Income'!H:H)</f>
        <v>0</v>
      </c>
      <c r="G1290">
        <f>_xlfn.XLOOKUP(C1290,'Low Poverty'!G:G,'Low Poverty'!C:C)</f>
        <v>18</v>
      </c>
      <c r="H1290">
        <f>_xlfn.XLOOKUP(C1290,'Low Poverty'!G:G,'Low Poverty'!H:H)</f>
        <v>0</v>
      </c>
      <c r="I1290">
        <f>_xlfn.XLOOKUP(A:A,'Low Unemployment'!A:A,'Low Unemployment'!B:B)</f>
        <v>3.9</v>
      </c>
      <c r="J1290">
        <f>_xlfn.XLOOKUP(A1290,'Low Unemployment'!A:A,'Low Unemployment'!C:C)</f>
        <v>0</v>
      </c>
      <c r="K1290">
        <f>_xlfn.XLOOKUP(A1290,'Primary Care Physician'!A:A,'Primary Care Physician'!B:B)</f>
        <v>1778</v>
      </c>
      <c r="L1290">
        <f>_xlfn.XLOOKUP(A1290,'Primary Care Physician'!A:A,'Primary Care Physician'!C:C)</f>
        <v>1</v>
      </c>
      <c r="M1290">
        <f>IFERROR(_xlfn.XLOOKUP(C1290,RECAP!E:E,RECAP!F:F),0)</f>
        <v>0</v>
      </c>
      <c r="N1290">
        <f>IFERROR(_xlfn.XLOOKUP(Table3[[#This Row],[Full Tract]],'IN QCT'!A:A,'IN QCT'!B:B),0)</f>
        <v>0</v>
      </c>
    </row>
    <row r="1291" spans="1:14" x14ac:dyDescent="0.25">
      <c r="A1291" t="s">
        <v>2771</v>
      </c>
      <c r="B1291" t="s">
        <v>731</v>
      </c>
      <c r="C1291">
        <v>18127050802</v>
      </c>
      <c r="D1291">
        <f t="shared" si="20"/>
        <v>1</v>
      </c>
      <c r="E1291" s="8">
        <f>_xlfn.XLOOKUP(C1291,'High Income'!G:G,'High Income'!C:C)</f>
        <v>51449</v>
      </c>
      <c r="F1291">
        <f>_xlfn.XLOOKUP(C1291,'High Income'!G:G,'High Income'!H:H)</f>
        <v>0</v>
      </c>
      <c r="G1291">
        <f>_xlfn.XLOOKUP(C1291,'Low Poverty'!G:G,'Low Poverty'!C:C)</f>
        <v>23.6</v>
      </c>
      <c r="H1291">
        <f>_xlfn.XLOOKUP(C1291,'Low Poverty'!G:G,'Low Poverty'!H:H)</f>
        <v>0</v>
      </c>
      <c r="I1291">
        <f>_xlfn.XLOOKUP(A:A,'Low Unemployment'!A:A,'Low Unemployment'!B:B)</f>
        <v>3.9</v>
      </c>
      <c r="J1291">
        <f>_xlfn.XLOOKUP(A1291,'Low Unemployment'!A:A,'Low Unemployment'!C:C)</f>
        <v>0</v>
      </c>
      <c r="K1291">
        <f>_xlfn.XLOOKUP(A1291,'Primary Care Physician'!A:A,'Primary Care Physician'!B:B)</f>
        <v>1778</v>
      </c>
      <c r="L1291">
        <f>_xlfn.XLOOKUP(A1291,'Primary Care Physician'!A:A,'Primary Care Physician'!C:C)</f>
        <v>1</v>
      </c>
      <c r="M1291">
        <f>IFERROR(_xlfn.XLOOKUP(C1291,RECAP!E:E,RECAP!F:F),0)</f>
        <v>0</v>
      </c>
      <c r="N1291">
        <f>IFERROR(_xlfn.XLOOKUP(Table3[[#This Row],[Full Tract]],'IN QCT'!A:A,'IN QCT'!B:B),0)</f>
        <v>0</v>
      </c>
    </row>
    <row r="1292" spans="1:14" x14ac:dyDescent="0.25">
      <c r="A1292" t="s">
        <v>2771</v>
      </c>
      <c r="B1292" t="s">
        <v>341</v>
      </c>
      <c r="C1292">
        <v>18127050901</v>
      </c>
      <c r="D1292">
        <f t="shared" si="20"/>
        <v>1</v>
      </c>
      <c r="E1292" s="8">
        <f>_xlfn.XLOOKUP(C1292,'High Income'!G:G,'High Income'!C:C)</f>
        <v>39760</v>
      </c>
      <c r="F1292">
        <f>_xlfn.XLOOKUP(C1292,'High Income'!G:G,'High Income'!H:H)</f>
        <v>0</v>
      </c>
      <c r="G1292">
        <f>_xlfn.XLOOKUP(C1292,'Low Poverty'!G:G,'Low Poverty'!C:C)</f>
        <v>31.7</v>
      </c>
      <c r="H1292">
        <f>_xlfn.XLOOKUP(C1292,'Low Poverty'!G:G,'Low Poverty'!H:H)</f>
        <v>0</v>
      </c>
      <c r="I1292">
        <f>_xlfn.XLOOKUP(A:A,'Low Unemployment'!A:A,'Low Unemployment'!B:B)</f>
        <v>3.9</v>
      </c>
      <c r="J1292">
        <f>_xlfn.XLOOKUP(A1292,'Low Unemployment'!A:A,'Low Unemployment'!C:C)</f>
        <v>0</v>
      </c>
      <c r="K1292">
        <f>_xlfn.XLOOKUP(A1292,'Primary Care Physician'!A:A,'Primary Care Physician'!B:B)</f>
        <v>1778</v>
      </c>
      <c r="L1292">
        <f>_xlfn.XLOOKUP(A1292,'Primary Care Physician'!A:A,'Primary Care Physician'!C:C)</f>
        <v>1</v>
      </c>
      <c r="M1292">
        <f>IFERROR(_xlfn.XLOOKUP(C1292,RECAP!E:E,RECAP!F:F),0)</f>
        <v>0</v>
      </c>
      <c r="N1292">
        <f>IFERROR(_xlfn.XLOOKUP(Table3[[#This Row],[Full Tract]],'IN QCT'!A:A,'IN QCT'!B:B),0)</f>
        <v>1</v>
      </c>
    </row>
    <row r="1293" spans="1:14" x14ac:dyDescent="0.25">
      <c r="A1293" t="s">
        <v>2771</v>
      </c>
      <c r="B1293" t="s">
        <v>845</v>
      </c>
      <c r="C1293">
        <v>18127050902</v>
      </c>
      <c r="D1293">
        <f t="shared" si="20"/>
        <v>1</v>
      </c>
      <c r="E1293" s="8">
        <f>_xlfn.XLOOKUP(C1293,'High Income'!G:G,'High Income'!C:C)</f>
        <v>53750</v>
      </c>
      <c r="F1293">
        <f>_xlfn.XLOOKUP(C1293,'High Income'!G:G,'High Income'!H:H)</f>
        <v>0</v>
      </c>
      <c r="G1293">
        <f>_xlfn.XLOOKUP(C1293,'Low Poverty'!G:G,'Low Poverty'!C:C)</f>
        <v>36</v>
      </c>
      <c r="H1293">
        <f>_xlfn.XLOOKUP(C1293,'Low Poverty'!G:G,'Low Poverty'!H:H)</f>
        <v>0</v>
      </c>
      <c r="I1293">
        <f>_xlfn.XLOOKUP(A:A,'Low Unemployment'!A:A,'Low Unemployment'!B:B)</f>
        <v>3.9</v>
      </c>
      <c r="J1293">
        <f>_xlfn.XLOOKUP(A1293,'Low Unemployment'!A:A,'Low Unemployment'!C:C)</f>
        <v>0</v>
      </c>
      <c r="K1293">
        <f>_xlfn.XLOOKUP(A1293,'Primary Care Physician'!A:A,'Primary Care Physician'!B:B)</f>
        <v>1778</v>
      </c>
      <c r="L1293">
        <f>_xlfn.XLOOKUP(A1293,'Primary Care Physician'!A:A,'Primary Care Physician'!C:C)</f>
        <v>1</v>
      </c>
      <c r="M1293">
        <f>IFERROR(_xlfn.XLOOKUP(C1293,RECAP!E:E,RECAP!F:F),0)</f>
        <v>0</v>
      </c>
      <c r="N1293">
        <f>IFERROR(_xlfn.XLOOKUP(Table3[[#This Row],[Full Tract]],'IN QCT'!A:A,'IN QCT'!B:B),0)</f>
        <v>0</v>
      </c>
    </row>
    <row r="1294" spans="1:14" x14ac:dyDescent="0.25">
      <c r="A1294" t="s">
        <v>2771</v>
      </c>
      <c r="B1294" t="s">
        <v>2521</v>
      </c>
      <c r="C1294">
        <v>18127051005</v>
      </c>
      <c r="D1294">
        <f t="shared" si="20"/>
        <v>3</v>
      </c>
      <c r="E1294" s="8">
        <f>_xlfn.XLOOKUP(C1294,'High Income'!G:G,'High Income'!C:C)</f>
        <v>135316</v>
      </c>
      <c r="F1294">
        <f>_xlfn.XLOOKUP(C1294,'High Income'!G:G,'High Income'!H:H)</f>
        <v>1</v>
      </c>
      <c r="G1294">
        <f>_xlfn.XLOOKUP(C1294,'Low Poverty'!G:G,'Low Poverty'!C:C)</f>
        <v>5.2</v>
      </c>
      <c r="H1294">
        <f>_xlfn.XLOOKUP(C1294,'Low Poverty'!G:G,'Low Poverty'!H:H)</f>
        <v>1</v>
      </c>
      <c r="I1294">
        <f>_xlfn.XLOOKUP(A:A,'Low Unemployment'!A:A,'Low Unemployment'!B:B)</f>
        <v>3.9</v>
      </c>
      <c r="J1294">
        <f>_xlfn.XLOOKUP(A1294,'Low Unemployment'!A:A,'Low Unemployment'!C:C)</f>
        <v>0</v>
      </c>
      <c r="K1294">
        <f>_xlfn.XLOOKUP(A1294,'Primary Care Physician'!A:A,'Primary Care Physician'!B:B)</f>
        <v>1778</v>
      </c>
      <c r="L1294">
        <f>_xlfn.XLOOKUP(A1294,'Primary Care Physician'!A:A,'Primary Care Physician'!C:C)</f>
        <v>1</v>
      </c>
      <c r="M1294">
        <f>IFERROR(_xlfn.XLOOKUP(C1294,RECAP!E:E,RECAP!F:F),0)</f>
        <v>0</v>
      </c>
      <c r="N1294">
        <f>IFERROR(_xlfn.XLOOKUP(Table3[[#This Row],[Full Tract]],'IN QCT'!A:A,'IN QCT'!B:B),0)</f>
        <v>0</v>
      </c>
    </row>
    <row r="1295" spans="1:14" x14ac:dyDescent="0.25">
      <c r="A1295" t="s">
        <v>2771</v>
      </c>
      <c r="B1295" t="s">
        <v>1965</v>
      </c>
      <c r="C1295">
        <v>18127051006</v>
      </c>
      <c r="D1295">
        <f t="shared" si="20"/>
        <v>1</v>
      </c>
      <c r="E1295" s="8">
        <f>_xlfn.XLOOKUP(C1295,'High Income'!G:G,'High Income'!C:C)</f>
        <v>83811</v>
      </c>
      <c r="F1295">
        <f>_xlfn.XLOOKUP(C1295,'High Income'!G:G,'High Income'!H:H)</f>
        <v>0</v>
      </c>
      <c r="G1295">
        <f>_xlfn.XLOOKUP(C1295,'Low Poverty'!G:G,'Low Poverty'!C:C)</f>
        <v>16.100000000000001</v>
      </c>
      <c r="H1295">
        <f>_xlfn.XLOOKUP(C1295,'Low Poverty'!G:G,'Low Poverty'!H:H)</f>
        <v>0</v>
      </c>
      <c r="I1295">
        <f>_xlfn.XLOOKUP(A:A,'Low Unemployment'!A:A,'Low Unemployment'!B:B)</f>
        <v>3.9</v>
      </c>
      <c r="J1295">
        <f>_xlfn.XLOOKUP(A1295,'Low Unemployment'!A:A,'Low Unemployment'!C:C)</f>
        <v>0</v>
      </c>
      <c r="K1295">
        <f>_xlfn.XLOOKUP(A1295,'Primary Care Physician'!A:A,'Primary Care Physician'!B:B)</f>
        <v>1778</v>
      </c>
      <c r="L1295">
        <f>_xlfn.XLOOKUP(A1295,'Primary Care Physician'!A:A,'Primary Care Physician'!C:C)</f>
        <v>1</v>
      </c>
      <c r="M1295">
        <f>IFERROR(_xlfn.XLOOKUP(C1295,RECAP!E:E,RECAP!F:F),0)</f>
        <v>0</v>
      </c>
      <c r="N1295">
        <f>IFERROR(_xlfn.XLOOKUP(Table3[[#This Row],[Full Tract]],'IN QCT'!A:A,'IN QCT'!B:B),0)</f>
        <v>0</v>
      </c>
    </row>
    <row r="1296" spans="1:14" x14ac:dyDescent="0.25">
      <c r="A1296" t="s">
        <v>2771</v>
      </c>
      <c r="B1296" t="s">
        <v>2271</v>
      </c>
      <c r="C1296">
        <v>18127051008</v>
      </c>
      <c r="D1296">
        <f t="shared" si="20"/>
        <v>3</v>
      </c>
      <c r="E1296" s="8">
        <f>_xlfn.XLOOKUP(C1296,'High Income'!G:G,'High Income'!C:C)</f>
        <v>98304</v>
      </c>
      <c r="F1296">
        <f>_xlfn.XLOOKUP(C1296,'High Income'!G:G,'High Income'!H:H)</f>
        <v>1</v>
      </c>
      <c r="G1296">
        <f>_xlfn.XLOOKUP(C1296,'Low Poverty'!G:G,'Low Poverty'!C:C)</f>
        <v>2.6</v>
      </c>
      <c r="H1296">
        <f>_xlfn.XLOOKUP(C1296,'Low Poverty'!G:G,'Low Poverty'!H:H)</f>
        <v>1</v>
      </c>
      <c r="I1296">
        <f>_xlfn.XLOOKUP(A:A,'Low Unemployment'!A:A,'Low Unemployment'!B:B)</f>
        <v>3.9</v>
      </c>
      <c r="J1296">
        <f>_xlfn.XLOOKUP(A1296,'Low Unemployment'!A:A,'Low Unemployment'!C:C)</f>
        <v>0</v>
      </c>
      <c r="K1296">
        <f>_xlfn.XLOOKUP(A1296,'Primary Care Physician'!A:A,'Primary Care Physician'!B:B)</f>
        <v>1778</v>
      </c>
      <c r="L1296">
        <f>_xlfn.XLOOKUP(A1296,'Primary Care Physician'!A:A,'Primary Care Physician'!C:C)</f>
        <v>1</v>
      </c>
      <c r="M1296">
        <f>IFERROR(_xlfn.XLOOKUP(C1296,RECAP!E:E,RECAP!F:F),0)</f>
        <v>0</v>
      </c>
      <c r="N1296">
        <f>IFERROR(_xlfn.XLOOKUP(Table3[[#This Row],[Full Tract]],'IN QCT'!A:A,'IN QCT'!B:B),0)</f>
        <v>0</v>
      </c>
    </row>
    <row r="1297" spans="1:14" x14ac:dyDescent="0.25">
      <c r="A1297" t="s">
        <v>2771</v>
      </c>
      <c r="B1297" t="s">
        <v>2407</v>
      </c>
      <c r="C1297">
        <v>18127051009</v>
      </c>
      <c r="D1297">
        <f t="shared" si="20"/>
        <v>3</v>
      </c>
      <c r="E1297" s="8">
        <f>_xlfn.XLOOKUP(C1297,'High Income'!G:G,'High Income'!C:C)</f>
        <v>113113</v>
      </c>
      <c r="F1297">
        <f>_xlfn.XLOOKUP(C1297,'High Income'!G:G,'High Income'!H:H)</f>
        <v>1</v>
      </c>
      <c r="G1297">
        <f>_xlfn.XLOOKUP(C1297,'Low Poverty'!G:G,'Low Poverty'!C:C)</f>
        <v>5.0999999999999996</v>
      </c>
      <c r="H1297">
        <f>_xlfn.XLOOKUP(C1297,'Low Poverty'!G:G,'Low Poverty'!H:H)</f>
        <v>1</v>
      </c>
      <c r="I1297">
        <f>_xlfn.XLOOKUP(A:A,'Low Unemployment'!A:A,'Low Unemployment'!B:B)</f>
        <v>3.9</v>
      </c>
      <c r="J1297">
        <f>_xlfn.XLOOKUP(A1297,'Low Unemployment'!A:A,'Low Unemployment'!C:C)</f>
        <v>0</v>
      </c>
      <c r="K1297">
        <f>_xlfn.XLOOKUP(A1297,'Primary Care Physician'!A:A,'Primary Care Physician'!B:B)</f>
        <v>1778</v>
      </c>
      <c r="L1297">
        <f>_xlfn.XLOOKUP(A1297,'Primary Care Physician'!A:A,'Primary Care Physician'!C:C)</f>
        <v>1</v>
      </c>
      <c r="M1297">
        <f>IFERROR(_xlfn.XLOOKUP(C1297,RECAP!E:E,RECAP!F:F),0)</f>
        <v>0</v>
      </c>
      <c r="N1297">
        <f>IFERROR(_xlfn.XLOOKUP(Table3[[#This Row],[Full Tract]],'IN QCT'!A:A,'IN QCT'!B:B),0)</f>
        <v>0</v>
      </c>
    </row>
    <row r="1298" spans="1:14" x14ac:dyDescent="0.25">
      <c r="A1298" t="s">
        <v>2771</v>
      </c>
      <c r="B1298" t="s">
        <v>2385</v>
      </c>
      <c r="C1298">
        <v>18127051010</v>
      </c>
      <c r="D1298">
        <f t="shared" si="20"/>
        <v>3</v>
      </c>
      <c r="E1298" s="8">
        <f>_xlfn.XLOOKUP(C1298,'High Income'!G:G,'High Income'!C:C)</f>
        <v>110570</v>
      </c>
      <c r="F1298">
        <f>_xlfn.XLOOKUP(C1298,'High Income'!G:G,'High Income'!H:H)</f>
        <v>1</v>
      </c>
      <c r="G1298">
        <f>_xlfn.XLOOKUP(C1298,'Low Poverty'!G:G,'Low Poverty'!C:C)</f>
        <v>3</v>
      </c>
      <c r="H1298">
        <f>_xlfn.XLOOKUP(C1298,'Low Poverty'!G:G,'Low Poverty'!H:H)</f>
        <v>1</v>
      </c>
      <c r="I1298">
        <f>_xlfn.XLOOKUP(A:A,'Low Unemployment'!A:A,'Low Unemployment'!B:B)</f>
        <v>3.9</v>
      </c>
      <c r="J1298">
        <f>_xlfn.XLOOKUP(A1298,'Low Unemployment'!A:A,'Low Unemployment'!C:C)</f>
        <v>0</v>
      </c>
      <c r="K1298">
        <f>_xlfn.XLOOKUP(A1298,'Primary Care Physician'!A:A,'Primary Care Physician'!B:B)</f>
        <v>1778</v>
      </c>
      <c r="L1298">
        <f>_xlfn.XLOOKUP(A1298,'Primary Care Physician'!A:A,'Primary Care Physician'!C:C)</f>
        <v>1</v>
      </c>
      <c r="M1298">
        <f>IFERROR(_xlfn.XLOOKUP(C1298,RECAP!E:E,RECAP!F:F),0)</f>
        <v>0</v>
      </c>
      <c r="N1298">
        <f>IFERROR(_xlfn.XLOOKUP(Table3[[#This Row],[Full Tract]],'IN QCT'!A:A,'IN QCT'!B:B),0)</f>
        <v>0</v>
      </c>
    </row>
    <row r="1299" spans="1:14" x14ac:dyDescent="0.25">
      <c r="A1299" t="s">
        <v>2771</v>
      </c>
      <c r="B1299" t="s">
        <v>2427</v>
      </c>
      <c r="C1299">
        <v>18127051011</v>
      </c>
      <c r="D1299">
        <f t="shared" si="20"/>
        <v>3</v>
      </c>
      <c r="E1299" s="8">
        <f>_xlfn.XLOOKUP(C1299,'High Income'!G:G,'High Income'!C:C)</f>
        <v>118732</v>
      </c>
      <c r="F1299">
        <f>_xlfn.XLOOKUP(C1299,'High Income'!G:G,'High Income'!H:H)</f>
        <v>1</v>
      </c>
      <c r="G1299">
        <f>_xlfn.XLOOKUP(C1299,'Low Poverty'!G:G,'Low Poverty'!C:C)</f>
        <v>1.9</v>
      </c>
      <c r="H1299">
        <f>_xlfn.XLOOKUP(C1299,'Low Poverty'!G:G,'Low Poverty'!H:H)</f>
        <v>1</v>
      </c>
      <c r="I1299">
        <f>_xlfn.XLOOKUP(A:A,'Low Unemployment'!A:A,'Low Unemployment'!B:B)</f>
        <v>3.9</v>
      </c>
      <c r="J1299">
        <f>_xlfn.XLOOKUP(A1299,'Low Unemployment'!A:A,'Low Unemployment'!C:C)</f>
        <v>0</v>
      </c>
      <c r="K1299">
        <f>_xlfn.XLOOKUP(A1299,'Primary Care Physician'!A:A,'Primary Care Physician'!B:B)</f>
        <v>1778</v>
      </c>
      <c r="L1299">
        <f>_xlfn.XLOOKUP(A1299,'Primary Care Physician'!A:A,'Primary Care Physician'!C:C)</f>
        <v>1</v>
      </c>
      <c r="M1299">
        <f>IFERROR(_xlfn.XLOOKUP(C1299,RECAP!E:E,RECAP!F:F),0)</f>
        <v>0</v>
      </c>
      <c r="N1299">
        <f>IFERROR(_xlfn.XLOOKUP(Table3[[#This Row],[Full Tract]],'IN QCT'!A:A,'IN QCT'!B:B),0)</f>
        <v>0</v>
      </c>
    </row>
    <row r="1300" spans="1:14" x14ac:dyDescent="0.25">
      <c r="A1300" t="s">
        <v>2771</v>
      </c>
      <c r="B1300" t="s">
        <v>2487</v>
      </c>
      <c r="C1300">
        <v>18127051012</v>
      </c>
      <c r="D1300">
        <f t="shared" si="20"/>
        <v>2</v>
      </c>
      <c r="E1300" s="8">
        <f>_xlfn.XLOOKUP(C1300,'High Income'!G:G,'High Income'!C:C)</f>
        <v>125852</v>
      </c>
      <c r="F1300">
        <f>_xlfn.XLOOKUP(C1300,'High Income'!G:G,'High Income'!H:H)</f>
        <v>1</v>
      </c>
      <c r="G1300">
        <f>_xlfn.XLOOKUP(C1300,'Low Poverty'!G:G,'Low Poverty'!C:C)</f>
        <v>9.4</v>
      </c>
      <c r="H1300">
        <f>_xlfn.XLOOKUP(C1300,'Low Poverty'!G:G,'Low Poverty'!H:H)</f>
        <v>0</v>
      </c>
      <c r="I1300">
        <f>_xlfn.XLOOKUP(A:A,'Low Unemployment'!A:A,'Low Unemployment'!B:B)</f>
        <v>3.9</v>
      </c>
      <c r="J1300">
        <f>_xlfn.XLOOKUP(A1300,'Low Unemployment'!A:A,'Low Unemployment'!C:C)</f>
        <v>0</v>
      </c>
      <c r="K1300">
        <f>_xlfn.XLOOKUP(A1300,'Primary Care Physician'!A:A,'Primary Care Physician'!B:B)</f>
        <v>1778</v>
      </c>
      <c r="L1300">
        <f>_xlfn.XLOOKUP(A1300,'Primary Care Physician'!A:A,'Primary Care Physician'!C:C)</f>
        <v>1</v>
      </c>
      <c r="M1300">
        <f>IFERROR(_xlfn.XLOOKUP(C1300,RECAP!E:E,RECAP!F:F),0)</f>
        <v>0</v>
      </c>
      <c r="N1300">
        <f>IFERROR(_xlfn.XLOOKUP(Table3[[#This Row],[Full Tract]],'IN QCT'!A:A,'IN QCT'!B:B),0)</f>
        <v>0</v>
      </c>
    </row>
    <row r="1301" spans="1:14" x14ac:dyDescent="0.25">
      <c r="A1301" t="s">
        <v>2771</v>
      </c>
      <c r="B1301" t="s">
        <v>2157</v>
      </c>
      <c r="C1301">
        <v>18127051101</v>
      </c>
      <c r="D1301">
        <f t="shared" si="20"/>
        <v>3</v>
      </c>
      <c r="E1301" s="8">
        <f>_xlfn.XLOOKUP(C1301,'High Income'!G:G,'High Income'!C:C)</f>
        <v>91989</v>
      </c>
      <c r="F1301">
        <f>_xlfn.XLOOKUP(C1301,'High Income'!G:G,'High Income'!H:H)</f>
        <v>1</v>
      </c>
      <c r="G1301">
        <f>_xlfn.XLOOKUP(C1301,'Low Poverty'!G:G,'Low Poverty'!C:C)</f>
        <v>4.8</v>
      </c>
      <c r="H1301">
        <f>_xlfn.XLOOKUP(C1301,'Low Poverty'!G:G,'Low Poverty'!H:H)</f>
        <v>1</v>
      </c>
      <c r="I1301">
        <f>_xlfn.XLOOKUP(A:A,'Low Unemployment'!A:A,'Low Unemployment'!B:B)</f>
        <v>3.9</v>
      </c>
      <c r="J1301">
        <f>_xlfn.XLOOKUP(A1301,'Low Unemployment'!A:A,'Low Unemployment'!C:C)</f>
        <v>0</v>
      </c>
      <c r="K1301">
        <f>_xlfn.XLOOKUP(A1301,'Primary Care Physician'!A:A,'Primary Care Physician'!B:B)</f>
        <v>1778</v>
      </c>
      <c r="L1301">
        <f>_xlfn.XLOOKUP(A1301,'Primary Care Physician'!A:A,'Primary Care Physician'!C:C)</f>
        <v>1</v>
      </c>
      <c r="M1301">
        <f>IFERROR(_xlfn.XLOOKUP(C1301,RECAP!E:E,RECAP!F:F),0)</f>
        <v>0</v>
      </c>
      <c r="N1301">
        <f>IFERROR(_xlfn.XLOOKUP(Table3[[#This Row],[Full Tract]],'IN QCT'!A:A,'IN QCT'!B:B),0)</f>
        <v>0</v>
      </c>
    </row>
    <row r="1302" spans="1:14" x14ac:dyDescent="0.25">
      <c r="A1302" t="s">
        <v>2771</v>
      </c>
      <c r="B1302" t="s">
        <v>1945</v>
      </c>
      <c r="C1302">
        <v>18127051102</v>
      </c>
      <c r="D1302">
        <f t="shared" si="20"/>
        <v>2</v>
      </c>
      <c r="E1302" s="8">
        <f>_xlfn.XLOOKUP(C1302,'High Income'!G:G,'High Income'!C:C)</f>
        <v>83214</v>
      </c>
      <c r="F1302">
        <f>_xlfn.XLOOKUP(C1302,'High Income'!G:G,'High Income'!H:H)</f>
        <v>0</v>
      </c>
      <c r="G1302">
        <f>_xlfn.XLOOKUP(C1302,'Low Poverty'!G:G,'Low Poverty'!C:C)</f>
        <v>2.4</v>
      </c>
      <c r="H1302">
        <f>_xlfn.XLOOKUP(C1302,'Low Poverty'!G:G,'Low Poverty'!H:H)</f>
        <v>1</v>
      </c>
      <c r="I1302">
        <f>_xlfn.XLOOKUP(A:A,'Low Unemployment'!A:A,'Low Unemployment'!B:B)</f>
        <v>3.9</v>
      </c>
      <c r="J1302">
        <f>_xlfn.XLOOKUP(A1302,'Low Unemployment'!A:A,'Low Unemployment'!C:C)</f>
        <v>0</v>
      </c>
      <c r="K1302">
        <f>_xlfn.XLOOKUP(A1302,'Primary Care Physician'!A:A,'Primary Care Physician'!B:B)</f>
        <v>1778</v>
      </c>
      <c r="L1302">
        <f>_xlfn.XLOOKUP(A1302,'Primary Care Physician'!A:A,'Primary Care Physician'!C:C)</f>
        <v>1</v>
      </c>
      <c r="M1302">
        <f>IFERROR(_xlfn.XLOOKUP(C1302,RECAP!E:E,RECAP!F:F),0)</f>
        <v>0</v>
      </c>
      <c r="N1302">
        <f>IFERROR(_xlfn.XLOOKUP(Table3[[#This Row],[Full Tract]],'IN QCT'!A:A,'IN QCT'!B:B),0)</f>
        <v>0</v>
      </c>
    </row>
    <row r="1303" spans="1:14" x14ac:dyDescent="0.25">
      <c r="A1303" t="s">
        <v>2771</v>
      </c>
      <c r="B1303" t="s">
        <v>8</v>
      </c>
      <c r="C1303">
        <v>18127980001</v>
      </c>
      <c r="D1303">
        <f t="shared" si="20"/>
        <v>1</v>
      </c>
      <c r="E1303" s="8">
        <f>_xlfn.XLOOKUP(C1303,'High Income'!G:G,'High Income'!C:C)</f>
        <v>0</v>
      </c>
      <c r="F1303">
        <f>_xlfn.XLOOKUP(C1303,'High Income'!G:G,'High Income'!H:H)</f>
        <v>0</v>
      </c>
      <c r="G1303">
        <f>_xlfn.XLOOKUP(C1303,'Low Poverty'!G:G,'Low Poverty'!C:C)</f>
        <v>0</v>
      </c>
      <c r="H1303">
        <f>_xlfn.XLOOKUP(C1303,'Low Poverty'!G:G,'Low Poverty'!H:H)</f>
        <v>0</v>
      </c>
      <c r="I1303">
        <f>_xlfn.XLOOKUP(A:A,'Low Unemployment'!A:A,'Low Unemployment'!B:B)</f>
        <v>3.9</v>
      </c>
      <c r="J1303">
        <f>_xlfn.XLOOKUP(A1303,'Low Unemployment'!A:A,'Low Unemployment'!C:C)</f>
        <v>0</v>
      </c>
      <c r="K1303">
        <f>_xlfn.XLOOKUP(A1303,'Primary Care Physician'!A:A,'Primary Care Physician'!B:B)</f>
        <v>1778</v>
      </c>
      <c r="L1303">
        <f>_xlfn.XLOOKUP(A1303,'Primary Care Physician'!A:A,'Primary Care Physician'!C:C)</f>
        <v>1</v>
      </c>
      <c r="M1303">
        <f>IFERROR(_xlfn.XLOOKUP(C1303,RECAP!E:E,RECAP!F:F),0)</f>
        <v>0</v>
      </c>
      <c r="N1303">
        <f>IFERROR(_xlfn.XLOOKUP(Table3[[#This Row],[Full Tract]],'IN QCT'!A:A,'IN QCT'!B:B),0)</f>
        <v>0</v>
      </c>
    </row>
    <row r="1304" spans="1:14" x14ac:dyDescent="0.25">
      <c r="A1304" t="s">
        <v>2771</v>
      </c>
      <c r="B1304" t="s">
        <v>13</v>
      </c>
      <c r="C1304">
        <v>18127980002</v>
      </c>
      <c r="D1304">
        <f t="shared" si="20"/>
        <v>1</v>
      </c>
      <c r="E1304" s="8">
        <f>_xlfn.XLOOKUP(C1304,'High Income'!G:G,'High Income'!C:C)</f>
        <v>0</v>
      </c>
      <c r="F1304">
        <f>_xlfn.XLOOKUP(C1304,'High Income'!G:G,'High Income'!H:H)</f>
        <v>0</v>
      </c>
      <c r="G1304">
        <f>_xlfn.XLOOKUP(C1304,'Low Poverty'!G:G,'Low Poverty'!C:C)</f>
        <v>0</v>
      </c>
      <c r="H1304">
        <f>_xlfn.XLOOKUP(C1304,'Low Poverty'!G:G,'Low Poverty'!H:H)</f>
        <v>0</v>
      </c>
      <c r="I1304">
        <f>_xlfn.XLOOKUP(A:A,'Low Unemployment'!A:A,'Low Unemployment'!B:B)</f>
        <v>3.9</v>
      </c>
      <c r="J1304">
        <f>_xlfn.XLOOKUP(A1304,'Low Unemployment'!A:A,'Low Unemployment'!C:C)</f>
        <v>0</v>
      </c>
      <c r="K1304">
        <f>_xlfn.XLOOKUP(A1304,'Primary Care Physician'!A:A,'Primary Care Physician'!B:B)</f>
        <v>1778</v>
      </c>
      <c r="L1304">
        <f>_xlfn.XLOOKUP(A1304,'Primary Care Physician'!A:A,'Primary Care Physician'!C:C)</f>
        <v>1</v>
      </c>
      <c r="M1304">
        <f>IFERROR(_xlfn.XLOOKUP(C1304,RECAP!E:E,RECAP!F:F),0)</f>
        <v>0</v>
      </c>
      <c r="N1304">
        <f>IFERROR(_xlfn.XLOOKUP(Table3[[#This Row],[Full Tract]],'IN QCT'!A:A,'IN QCT'!B:B),0)</f>
        <v>0</v>
      </c>
    </row>
    <row r="1305" spans="1:14" x14ac:dyDescent="0.25">
      <c r="A1305" t="s">
        <v>2771</v>
      </c>
      <c r="B1305" t="s">
        <v>15</v>
      </c>
      <c r="C1305">
        <v>18127990000</v>
      </c>
      <c r="D1305">
        <f t="shared" si="20"/>
        <v>1</v>
      </c>
      <c r="E1305" s="8">
        <f>_xlfn.XLOOKUP(C1305,'High Income'!G:G,'High Income'!C:C)</f>
        <v>0</v>
      </c>
      <c r="F1305">
        <f>_xlfn.XLOOKUP(C1305,'High Income'!G:G,'High Income'!H:H)</f>
        <v>0</v>
      </c>
      <c r="G1305">
        <f>_xlfn.XLOOKUP(C1305,'Low Poverty'!G:G,'Low Poverty'!C:C)</f>
        <v>0</v>
      </c>
      <c r="H1305">
        <f>_xlfn.XLOOKUP(C1305,'Low Poverty'!G:G,'Low Poverty'!H:H)</f>
        <v>0</v>
      </c>
      <c r="I1305">
        <f>_xlfn.XLOOKUP(A:A,'Low Unemployment'!A:A,'Low Unemployment'!B:B)</f>
        <v>3.9</v>
      </c>
      <c r="J1305">
        <f>_xlfn.XLOOKUP(A1305,'Low Unemployment'!A:A,'Low Unemployment'!C:C)</f>
        <v>0</v>
      </c>
      <c r="K1305">
        <f>_xlfn.XLOOKUP(A1305,'Primary Care Physician'!A:A,'Primary Care Physician'!B:B)</f>
        <v>1778</v>
      </c>
      <c r="L1305">
        <f>_xlfn.XLOOKUP(A1305,'Primary Care Physician'!A:A,'Primary Care Physician'!C:C)</f>
        <v>1</v>
      </c>
      <c r="M1305">
        <f>IFERROR(_xlfn.XLOOKUP(C1305,RECAP!E:E,RECAP!F:F),0)</f>
        <v>0</v>
      </c>
      <c r="N1305">
        <f>IFERROR(_xlfn.XLOOKUP(Table3[[#This Row],[Full Tract]],'IN QCT'!A:A,'IN QCT'!B:B),0)</f>
        <v>0</v>
      </c>
    </row>
    <row r="1306" spans="1:14" x14ac:dyDescent="0.25">
      <c r="A1306" t="s">
        <v>2772</v>
      </c>
      <c r="B1306" t="s">
        <v>391</v>
      </c>
      <c r="C1306">
        <v>18129040100</v>
      </c>
      <c r="D1306">
        <f t="shared" si="20"/>
        <v>1</v>
      </c>
      <c r="E1306" s="8">
        <f>_xlfn.XLOOKUP(C1306,'High Income'!G:G,'High Income'!C:C)</f>
        <v>74672</v>
      </c>
      <c r="F1306">
        <f>_xlfn.XLOOKUP(C1306,'High Income'!G:G,'High Income'!H:H)</f>
        <v>0</v>
      </c>
      <c r="G1306">
        <f>_xlfn.XLOOKUP(C1306,'Low Poverty'!G:G,'Low Poverty'!C:C)</f>
        <v>8.9</v>
      </c>
      <c r="H1306">
        <f>_xlfn.XLOOKUP(C1306,'Low Poverty'!G:G,'Low Poverty'!H:H)</f>
        <v>0</v>
      </c>
      <c r="I1306">
        <f>_xlfn.XLOOKUP(A:A,'Low Unemployment'!A:A,'Low Unemployment'!B:B)</f>
        <v>3.4</v>
      </c>
      <c r="J1306">
        <f>_xlfn.XLOOKUP(A1306,'Low Unemployment'!A:A,'Low Unemployment'!C:C)</f>
        <v>1</v>
      </c>
      <c r="K1306">
        <f>_xlfn.XLOOKUP(A1306,'Primary Care Physician'!A:A,'Primary Care Physician'!B:B)</f>
        <v>3140</v>
      </c>
      <c r="L1306">
        <f>_xlfn.XLOOKUP(A1306,'Primary Care Physician'!A:A,'Primary Care Physician'!C:C)</f>
        <v>0</v>
      </c>
      <c r="M1306">
        <f>IFERROR(_xlfn.XLOOKUP(C1306,RECAP!E:E,RECAP!F:F),0)</f>
        <v>0</v>
      </c>
      <c r="N1306">
        <f>IFERROR(_xlfn.XLOOKUP(Table3[[#This Row],[Full Tract]],'IN QCT'!A:A,'IN QCT'!B:B),0)</f>
        <v>0</v>
      </c>
    </row>
    <row r="1307" spans="1:14" x14ac:dyDescent="0.25">
      <c r="A1307" t="s">
        <v>2772</v>
      </c>
      <c r="B1307" t="s">
        <v>725</v>
      </c>
      <c r="C1307">
        <v>18129040200</v>
      </c>
      <c r="D1307">
        <f t="shared" si="20"/>
        <v>1</v>
      </c>
      <c r="E1307" s="8">
        <f>_xlfn.XLOOKUP(C1307,'High Income'!G:G,'High Income'!C:C)</f>
        <v>61759</v>
      </c>
      <c r="F1307">
        <f>_xlfn.XLOOKUP(C1307,'High Income'!G:G,'High Income'!H:H)</f>
        <v>0</v>
      </c>
      <c r="G1307">
        <f>_xlfn.XLOOKUP(C1307,'Low Poverty'!G:G,'Low Poverty'!C:C)</f>
        <v>8</v>
      </c>
      <c r="H1307">
        <f>_xlfn.XLOOKUP(C1307,'Low Poverty'!G:G,'Low Poverty'!H:H)</f>
        <v>0</v>
      </c>
      <c r="I1307">
        <f>_xlfn.XLOOKUP(A:A,'Low Unemployment'!A:A,'Low Unemployment'!B:B)</f>
        <v>3.4</v>
      </c>
      <c r="J1307">
        <f>_xlfn.XLOOKUP(A1307,'Low Unemployment'!A:A,'Low Unemployment'!C:C)</f>
        <v>1</v>
      </c>
      <c r="K1307">
        <f>_xlfn.XLOOKUP(A1307,'Primary Care Physician'!A:A,'Primary Care Physician'!B:B)</f>
        <v>3140</v>
      </c>
      <c r="L1307">
        <f>_xlfn.XLOOKUP(A1307,'Primary Care Physician'!A:A,'Primary Care Physician'!C:C)</f>
        <v>0</v>
      </c>
      <c r="M1307">
        <f>IFERROR(_xlfn.XLOOKUP(C1307,RECAP!E:E,RECAP!F:F),0)</f>
        <v>0</v>
      </c>
      <c r="N1307">
        <f>IFERROR(_xlfn.XLOOKUP(Table3[[#This Row],[Full Tract]],'IN QCT'!A:A,'IN QCT'!B:B),0)</f>
        <v>0</v>
      </c>
    </row>
    <row r="1308" spans="1:14" x14ac:dyDescent="0.25">
      <c r="A1308" t="s">
        <v>2772</v>
      </c>
      <c r="B1308" t="s">
        <v>1103</v>
      </c>
      <c r="C1308">
        <v>18129040300</v>
      </c>
      <c r="D1308">
        <f t="shared" si="20"/>
        <v>2</v>
      </c>
      <c r="E1308" s="8">
        <f>_xlfn.XLOOKUP(C1308,'High Income'!G:G,'High Income'!C:C)</f>
        <v>91458</v>
      </c>
      <c r="F1308">
        <f>_xlfn.XLOOKUP(C1308,'High Income'!G:G,'High Income'!H:H)</f>
        <v>1</v>
      </c>
      <c r="G1308">
        <f>_xlfn.XLOOKUP(C1308,'Low Poverty'!G:G,'Low Poverty'!C:C)</f>
        <v>6.3</v>
      </c>
      <c r="H1308">
        <f>_xlfn.XLOOKUP(C1308,'Low Poverty'!G:G,'Low Poverty'!H:H)</f>
        <v>0</v>
      </c>
      <c r="I1308">
        <f>_xlfn.XLOOKUP(A:A,'Low Unemployment'!A:A,'Low Unemployment'!B:B)</f>
        <v>3.4</v>
      </c>
      <c r="J1308">
        <f>_xlfn.XLOOKUP(A1308,'Low Unemployment'!A:A,'Low Unemployment'!C:C)</f>
        <v>1</v>
      </c>
      <c r="K1308">
        <f>_xlfn.XLOOKUP(A1308,'Primary Care Physician'!A:A,'Primary Care Physician'!B:B)</f>
        <v>3140</v>
      </c>
      <c r="L1308">
        <f>_xlfn.XLOOKUP(A1308,'Primary Care Physician'!A:A,'Primary Care Physician'!C:C)</f>
        <v>0</v>
      </c>
      <c r="M1308">
        <f>IFERROR(_xlfn.XLOOKUP(C1308,RECAP!E:E,RECAP!F:F),0)</f>
        <v>0</v>
      </c>
      <c r="N1308">
        <f>IFERROR(_xlfn.XLOOKUP(Table3[[#This Row],[Full Tract]],'IN QCT'!A:A,'IN QCT'!B:B),0)</f>
        <v>0</v>
      </c>
    </row>
    <row r="1309" spans="1:14" x14ac:dyDescent="0.25">
      <c r="A1309" t="s">
        <v>2772</v>
      </c>
      <c r="B1309" t="s">
        <v>1415</v>
      </c>
      <c r="C1309">
        <v>18129040400</v>
      </c>
      <c r="D1309">
        <f t="shared" si="20"/>
        <v>2</v>
      </c>
      <c r="E1309" s="8">
        <f>_xlfn.XLOOKUP(C1309,'High Income'!G:G,'High Income'!C:C)</f>
        <v>132904</v>
      </c>
      <c r="F1309">
        <f>_xlfn.XLOOKUP(C1309,'High Income'!G:G,'High Income'!H:H)</f>
        <v>1</v>
      </c>
      <c r="G1309">
        <f>_xlfn.XLOOKUP(C1309,'Low Poverty'!G:G,'Low Poverty'!C:C)</f>
        <v>8.1</v>
      </c>
      <c r="H1309">
        <f>_xlfn.XLOOKUP(C1309,'Low Poverty'!G:G,'Low Poverty'!H:H)</f>
        <v>0</v>
      </c>
      <c r="I1309">
        <f>_xlfn.XLOOKUP(A:A,'Low Unemployment'!A:A,'Low Unemployment'!B:B)</f>
        <v>3.4</v>
      </c>
      <c r="J1309">
        <f>_xlfn.XLOOKUP(A1309,'Low Unemployment'!A:A,'Low Unemployment'!C:C)</f>
        <v>1</v>
      </c>
      <c r="K1309">
        <f>_xlfn.XLOOKUP(A1309,'Primary Care Physician'!A:A,'Primary Care Physician'!B:B)</f>
        <v>3140</v>
      </c>
      <c r="L1309">
        <f>_xlfn.XLOOKUP(A1309,'Primary Care Physician'!A:A,'Primary Care Physician'!C:C)</f>
        <v>0</v>
      </c>
      <c r="M1309">
        <f>IFERROR(_xlfn.XLOOKUP(C1309,RECAP!E:E,RECAP!F:F),0)</f>
        <v>0</v>
      </c>
      <c r="N1309">
        <f>IFERROR(_xlfn.XLOOKUP(Table3[[#This Row],[Full Tract]],'IN QCT'!A:A,'IN QCT'!B:B),0)</f>
        <v>0</v>
      </c>
    </row>
    <row r="1310" spans="1:14" x14ac:dyDescent="0.25">
      <c r="A1310" t="s">
        <v>2772</v>
      </c>
      <c r="B1310" t="s">
        <v>1523</v>
      </c>
      <c r="C1310">
        <v>18129040500</v>
      </c>
      <c r="D1310">
        <f t="shared" si="20"/>
        <v>2</v>
      </c>
      <c r="E1310" s="8">
        <f>_xlfn.XLOOKUP(C1310,'High Income'!G:G,'High Income'!C:C)</f>
        <v>115313</v>
      </c>
      <c r="F1310">
        <f>_xlfn.XLOOKUP(C1310,'High Income'!G:G,'High Income'!H:H)</f>
        <v>1</v>
      </c>
      <c r="G1310">
        <f>_xlfn.XLOOKUP(C1310,'Low Poverty'!G:G,'Low Poverty'!C:C)</f>
        <v>10.5</v>
      </c>
      <c r="H1310">
        <f>_xlfn.XLOOKUP(C1310,'Low Poverty'!G:G,'Low Poverty'!H:H)</f>
        <v>0</v>
      </c>
      <c r="I1310">
        <f>_xlfn.XLOOKUP(A:A,'Low Unemployment'!A:A,'Low Unemployment'!B:B)</f>
        <v>3.4</v>
      </c>
      <c r="J1310">
        <f>_xlfn.XLOOKUP(A1310,'Low Unemployment'!A:A,'Low Unemployment'!C:C)</f>
        <v>1</v>
      </c>
      <c r="K1310">
        <f>_xlfn.XLOOKUP(A1310,'Primary Care Physician'!A:A,'Primary Care Physician'!B:B)</f>
        <v>3140</v>
      </c>
      <c r="L1310">
        <f>_xlfn.XLOOKUP(A1310,'Primary Care Physician'!A:A,'Primary Care Physician'!C:C)</f>
        <v>0</v>
      </c>
      <c r="M1310">
        <f>IFERROR(_xlfn.XLOOKUP(C1310,RECAP!E:E,RECAP!F:F),0)</f>
        <v>0</v>
      </c>
      <c r="N1310">
        <f>IFERROR(_xlfn.XLOOKUP(Table3[[#This Row],[Full Tract]],'IN QCT'!A:A,'IN QCT'!B:B),0)</f>
        <v>0</v>
      </c>
    </row>
    <row r="1311" spans="1:14" x14ac:dyDescent="0.25">
      <c r="A1311" t="s">
        <v>2772</v>
      </c>
      <c r="B1311" t="s">
        <v>651</v>
      </c>
      <c r="C1311">
        <v>18129040600</v>
      </c>
      <c r="D1311">
        <f t="shared" si="20"/>
        <v>1</v>
      </c>
      <c r="E1311" s="8">
        <f>_xlfn.XLOOKUP(C1311,'High Income'!G:G,'High Income'!C:C)</f>
        <v>55208</v>
      </c>
      <c r="F1311">
        <f>_xlfn.XLOOKUP(C1311,'High Income'!G:G,'High Income'!H:H)</f>
        <v>0</v>
      </c>
      <c r="G1311">
        <f>_xlfn.XLOOKUP(C1311,'Low Poverty'!G:G,'Low Poverty'!C:C)</f>
        <v>21</v>
      </c>
      <c r="H1311">
        <f>_xlfn.XLOOKUP(C1311,'Low Poverty'!G:G,'Low Poverty'!H:H)</f>
        <v>0</v>
      </c>
      <c r="I1311">
        <f>_xlfn.XLOOKUP(A:A,'Low Unemployment'!A:A,'Low Unemployment'!B:B)</f>
        <v>3.4</v>
      </c>
      <c r="J1311">
        <f>_xlfn.XLOOKUP(A1311,'Low Unemployment'!A:A,'Low Unemployment'!C:C)</f>
        <v>1</v>
      </c>
      <c r="K1311">
        <f>_xlfn.XLOOKUP(A1311,'Primary Care Physician'!A:A,'Primary Care Physician'!B:B)</f>
        <v>3140</v>
      </c>
      <c r="L1311">
        <f>_xlfn.XLOOKUP(A1311,'Primary Care Physician'!A:A,'Primary Care Physician'!C:C)</f>
        <v>0</v>
      </c>
      <c r="M1311">
        <f>IFERROR(_xlfn.XLOOKUP(C1311,RECAP!E:E,RECAP!F:F),0)</f>
        <v>0</v>
      </c>
      <c r="N1311">
        <f>IFERROR(_xlfn.XLOOKUP(Table3[[#This Row],[Full Tract]],'IN QCT'!A:A,'IN QCT'!B:B),0)</f>
        <v>0</v>
      </c>
    </row>
    <row r="1312" spans="1:14" x14ac:dyDescent="0.25">
      <c r="A1312" t="s">
        <v>2772</v>
      </c>
      <c r="B1312" t="s">
        <v>741</v>
      </c>
      <c r="C1312">
        <v>18129040700</v>
      </c>
      <c r="D1312">
        <f t="shared" si="20"/>
        <v>1</v>
      </c>
      <c r="E1312" s="8">
        <f>_xlfn.XLOOKUP(C1312,'High Income'!G:G,'High Income'!C:C)</f>
        <v>61695</v>
      </c>
      <c r="F1312">
        <f>_xlfn.XLOOKUP(C1312,'High Income'!G:G,'High Income'!H:H)</f>
        <v>0</v>
      </c>
      <c r="G1312">
        <f>_xlfn.XLOOKUP(C1312,'Low Poverty'!G:G,'Low Poverty'!C:C)</f>
        <v>7.5</v>
      </c>
      <c r="H1312">
        <f>_xlfn.XLOOKUP(C1312,'Low Poverty'!G:G,'Low Poverty'!H:H)</f>
        <v>0</v>
      </c>
      <c r="I1312">
        <f>_xlfn.XLOOKUP(A:A,'Low Unemployment'!A:A,'Low Unemployment'!B:B)</f>
        <v>3.4</v>
      </c>
      <c r="J1312">
        <f>_xlfn.XLOOKUP(A1312,'Low Unemployment'!A:A,'Low Unemployment'!C:C)</f>
        <v>1</v>
      </c>
      <c r="K1312">
        <f>_xlfn.XLOOKUP(A1312,'Primary Care Physician'!A:A,'Primary Care Physician'!B:B)</f>
        <v>3140</v>
      </c>
      <c r="L1312">
        <f>_xlfn.XLOOKUP(A1312,'Primary Care Physician'!A:A,'Primary Care Physician'!C:C)</f>
        <v>0</v>
      </c>
      <c r="M1312">
        <f>IFERROR(_xlfn.XLOOKUP(C1312,RECAP!E:E,RECAP!F:F),0)</f>
        <v>0</v>
      </c>
      <c r="N1312">
        <f>IFERROR(_xlfn.XLOOKUP(Table3[[#This Row],[Full Tract]],'IN QCT'!A:A,'IN QCT'!B:B),0)</f>
        <v>0</v>
      </c>
    </row>
    <row r="1313" spans="1:14" x14ac:dyDescent="0.25">
      <c r="A1313" t="s">
        <v>2773</v>
      </c>
      <c r="B1313" t="s">
        <v>1077</v>
      </c>
      <c r="C1313">
        <v>18131958900</v>
      </c>
      <c r="D1313">
        <f t="shared" si="20"/>
        <v>2</v>
      </c>
      <c r="E1313" s="8">
        <f>_xlfn.XLOOKUP(C1313,'High Income'!G:G,'High Income'!C:C)</f>
        <v>59684</v>
      </c>
      <c r="F1313">
        <f>_xlfn.XLOOKUP(C1313,'High Income'!G:G,'High Income'!H:H)</f>
        <v>0</v>
      </c>
      <c r="G1313">
        <f>_xlfn.XLOOKUP(C1313,'Low Poverty'!G:G,'Low Poverty'!C:C)</f>
        <v>4</v>
      </c>
      <c r="H1313">
        <f>_xlfn.XLOOKUP(C1313,'Low Poverty'!G:G,'Low Poverty'!H:H)</f>
        <v>1</v>
      </c>
      <c r="I1313">
        <f>_xlfn.XLOOKUP(A:A,'Low Unemployment'!A:A,'Low Unemployment'!B:B)</f>
        <v>2.9</v>
      </c>
      <c r="J1313">
        <f>_xlfn.XLOOKUP(A1313,'Low Unemployment'!A:A,'Low Unemployment'!C:C)</f>
        <v>1</v>
      </c>
      <c r="K1313">
        <f>_xlfn.XLOOKUP(A1313,'Primary Care Physician'!A:A,'Primary Care Physician'!B:B)</f>
        <v>3085</v>
      </c>
      <c r="L1313">
        <f>_xlfn.XLOOKUP(A1313,'Primary Care Physician'!A:A,'Primary Care Physician'!C:C)</f>
        <v>0</v>
      </c>
      <c r="M1313">
        <f>IFERROR(_xlfn.XLOOKUP(C1313,RECAP!E:E,RECAP!F:F),0)</f>
        <v>0</v>
      </c>
      <c r="N1313">
        <f>IFERROR(_xlfn.XLOOKUP(Table3[[#This Row],[Full Tract]],'IN QCT'!A:A,'IN QCT'!B:B),0)</f>
        <v>0</v>
      </c>
    </row>
    <row r="1314" spans="1:14" x14ac:dyDescent="0.25">
      <c r="A1314" t="s">
        <v>2773</v>
      </c>
      <c r="B1314" t="s">
        <v>629</v>
      </c>
      <c r="C1314">
        <v>18131959000</v>
      </c>
      <c r="D1314">
        <f t="shared" si="20"/>
        <v>1</v>
      </c>
      <c r="E1314" s="8">
        <f>_xlfn.XLOOKUP(C1314,'High Income'!G:G,'High Income'!C:C)</f>
        <v>47731</v>
      </c>
      <c r="F1314">
        <f>_xlfn.XLOOKUP(C1314,'High Income'!G:G,'High Income'!H:H)</f>
        <v>0</v>
      </c>
      <c r="G1314">
        <f>_xlfn.XLOOKUP(C1314,'Low Poverty'!G:G,'Low Poverty'!C:C)</f>
        <v>18.100000000000001</v>
      </c>
      <c r="H1314">
        <f>_xlfn.XLOOKUP(C1314,'Low Poverty'!G:G,'Low Poverty'!H:H)</f>
        <v>0</v>
      </c>
      <c r="I1314">
        <f>_xlfn.XLOOKUP(A:A,'Low Unemployment'!A:A,'Low Unemployment'!B:B)</f>
        <v>2.9</v>
      </c>
      <c r="J1314">
        <f>_xlfn.XLOOKUP(A1314,'Low Unemployment'!A:A,'Low Unemployment'!C:C)</f>
        <v>1</v>
      </c>
      <c r="K1314">
        <f>_xlfn.XLOOKUP(A1314,'Primary Care Physician'!A:A,'Primary Care Physician'!B:B)</f>
        <v>3085</v>
      </c>
      <c r="L1314">
        <f>_xlfn.XLOOKUP(A1314,'Primary Care Physician'!A:A,'Primary Care Physician'!C:C)</f>
        <v>0</v>
      </c>
      <c r="M1314">
        <f>IFERROR(_xlfn.XLOOKUP(C1314,RECAP!E:E,RECAP!F:F),0)</f>
        <v>0</v>
      </c>
      <c r="N1314">
        <f>IFERROR(_xlfn.XLOOKUP(Table3[[#This Row],[Full Tract]],'IN QCT'!A:A,'IN QCT'!B:B),0)</f>
        <v>0</v>
      </c>
    </row>
    <row r="1315" spans="1:14" x14ac:dyDescent="0.25">
      <c r="A1315" t="s">
        <v>2773</v>
      </c>
      <c r="B1315" t="s">
        <v>1063</v>
      </c>
      <c r="C1315">
        <v>18131959100</v>
      </c>
      <c r="D1315">
        <f t="shared" si="20"/>
        <v>1</v>
      </c>
      <c r="E1315" s="8">
        <f>_xlfn.XLOOKUP(C1315,'High Income'!G:G,'High Income'!C:C)</f>
        <v>59329</v>
      </c>
      <c r="F1315">
        <f>_xlfn.XLOOKUP(C1315,'High Income'!G:G,'High Income'!H:H)</f>
        <v>0</v>
      </c>
      <c r="G1315">
        <f>_xlfn.XLOOKUP(C1315,'Low Poverty'!G:G,'Low Poverty'!C:C)</f>
        <v>14.5</v>
      </c>
      <c r="H1315">
        <f>_xlfn.XLOOKUP(C1315,'Low Poverty'!G:G,'Low Poverty'!H:H)</f>
        <v>0</v>
      </c>
      <c r="I1315">
        <f>_xlfn.XLOOKUP(A:A,'Low Unemployment'!A:A,'Low Unemployment'!B:B)</f>
        <v>2.9</v>
      </c>
      <c r="J1315">
        <f>_xlfn.XLOOKUP(A1315,'Low Unemployment'!A:A,'Low Unemployment'!C:C)</f>
        <v>1</v>
      </c>
      <c r="K1315">
        <f>_xlfn.XLOOKUP(A1315,'Primary Care Physician'!A:A,'Primary Care Physician'!B:B)</f>
        <v>3085</v>
      </c>
      <c r="L1315">
        <f>_xlfn.XLOOKUP(A1315,'Primary Care Physician'!A:A,'Primary Care Physician'!C:C)</f>
        <v>0</v>
      </c>
      <c r="M1315">
        <f>IFERROR(_xlfn.XLOOKUP(C1315,RECAP!E:E,RECAP!F:F),0)</f>
        <v>0</v>
      </c>
      <c r="N1315">
        <f>IFERROR(_xlfn.XLOOKUP(Table3[[#This Row],[Full Tract]],'IN QCT'!A:A,'IN QCT'!B:B),0)</f>
        <v>0</v>
      </c>
    </row>
    <row r="1316" spans="1:14" x14ac:dyDescent="0.25">
      <c r="A1316" t="s">
        <v>2773</v>
      </c>
      <c r="B1316" t="s">
        <v>1741</v>
      </c>
      <c r="C1316">
        <v>18131959200</v>
      </c>
      <c r="D1316">
        <f t="shared" si="20"/>
        <v>1</v>
      </c>
      <c r="E1316" s="8">
        <f>_xlfn.XLOOKUP(C1316,'High Income'!G:G,'High Income'!C:C)</f>
        <v>77153</v>
      </c>
      <c r="F1316">
        <f>_xlfn.XLOOKUP(C1316,'High Income'!G:G,'High Income'!H:H)</f>
        <v>0</v>
      </c>
      <c r="G1316">
        <f>_xlfn.XLOOKUP(C1316,'Low Poverty'!G:G,'Low Poverty'!C:C)</f>
        <v>8.9</v>
      </c>
      <c r="H1316">
        <f>_xlfn.XLOOKUP(C1316,'Low Poverty'!G:G,'Low Poverty'!H:H)</f>
        <v>0</v>
      </c>
      <c r="I1316">
        <f>_xlfn.XLOOKUP(A:A,'Low Unemployment'!A:A,'Low Unemployment'!B:B)</f>
        <v>2.9</v>
      </c>
      <c r="J1316">
        <f>_xlfn.XLOOKUP(A1316,'Low Unemployment'!A:A,'Low Unemployment'!C:C)</f>
        <v>1</v>
      </c>
      <c r="K1316">
        <f>_xlfn.XLOOKUP(A1316,'Primary Care Physician'!A:A,'Primary Care Physician'!B:B)</f>
        <v>3085</v>
      </c>
      <c r="L1316">
        <f>_xlfn.XLOOKUP(A1316,'Primary Care Physician'!A:A,'Primary Care Physician'!C:C)</f>
        <v>0</v>
      </c>
      <c r="M1316">
        <f>IFERROR(_xlfn.XLOOKUP(C1316,RECAP!E:E,RECAP!F:F),0)</f>
        <v>0</v>
      </c>
      <c r="N1316">
        <f>IFERROR(_xlfn.XLOOKUP(Table3[[#This Row],[Full Tract]],'IN QCT'!A:A,'IN QCT'!B:B),0)</f>
        <v>0</v>
      </c>
    </row>
    <row r="1317" spans="1:14" x14ac:dyDescent="0.25">
      <c r="A1317" t="s">
        <v>2774</v>
      </c>
      <c r="B1317" t="s">
        <v>1959</v>
      </c>
      <c r="C1317">
        <v>18133956000</v>
      </c>
      <c r="D1317">
        <f t="shared" si="20"/>
        <v>1</v>
      </c>
      <c r="E1317" s="8">
        <f>_xlfn.XLOOKUP(C1317,'High Income'!G:G,'High Income'!C:C)</f>
        <v>83516</v>
      </c>
      <c r="F1317">
        <f>_xlfn.XLOOKUP(C1317,'High Income'!G:G,'High Income'!H:H)</f>
        <v>0</v>
      </c>
      <c r="G1317">
        <f>_xlfn.XLOOKUP(C1317,'Low Poverty'!G:G,'Low Poverty'!C:C)</f>
        <v>13.6</v>
      </c>
      <c r="H1317">
        <f>_xlfn.XLOOKUP(C1317,'Low Poverty'!G:G,'Low Poverty'!H:H)</f>
        <v>0</v>
      </c>
      <c r="I1317">
        <f>_xlfn.XLOOKUP(A:A,'Low Unemployment'!A:A,'Low Unemployment'!B:B)</f>
        <v>3.7</v>
      </c>
      <c r="J1317">
        <f>_xlfn.XLOOKUP(A1317,'Low Unemployment'!A:A,'Low Unemployment'!C:C)</f>
        <v>1</v>
      </c>
      <c r="K1317">
        <f>_xlfn.XLOOKUP(A1317,'Primary Care Physician'!A:A,'Primary Care Physician'!B:B)</f>
        <v>3082</v>
      </c>
      <c r="L1317">
        <f>_xlfn.XLOOKUP(A1317,'Primary Care Physician'!A:A,'Primary Care Physician'!C:C)</f>
        <v>0</v>
      </c>
      <c r="M1317">
        <f>IFERROR(_xlfn.XLOOKUP(C1317,RECAP!E:E,RECAP!F:F),0)</f>
        <v>0</v>
      </c>
      <c r="N1317">
        <f>IFERROR(_xlfn.XLOOKUP(Table3[[#This Row],[Full Tract]],'IN QCT'!A:A,'IN QCT'!B:B),0)</f>
        <v>0</v>
      </c>
    </row>
    <row r="1318" spans="1:14" x14ac:dyDescent="0.25">
      <c r="A1318" t="s">
        <v>2774</v>
      </c>
      <c r="B1318" t="s">
        <v>1731</v>
      </c>
      <c r="C1318">
        <v>18133956100</v>
      </c>
      <c r="D1318">
        <f t="shared" si="20"/>
        <v>1</v>
      </c>
      <c r="E1318" s="8">
        <f>_xlfn.XLOOKUP(C1318,'High Income'!G:G,'High Income'!C:C)</f>
        <v>76806</v>
      </c>
      <c r="F1318">
        <f>_xlfn.XLOOKUP(C1318,'High Income'!G:G,'High Income'!H:H)</f>
        <v>0</v>
      </c>
      <c r="G1318">
        <f>_xlfn.XLOOKUP(C1318,'Low Poverty'!G:G,'Low Poverty'!C:C)</f>
        <v>6.8</v>
      </c>
      <c r="H1318">
        <f>_xlfn.XLOOKUP(C1318,'Low Poverty'!G:G,'Low Poverty'!H:H)</f>
        <v>0</v>
      </c>
      <c r="I1318">
        <f>_xlfn.XLOOKUP(A:A,'Low Unemployment'!A:A,'Low Unemployment'!B:B)</f>
        <v>3.7</v>
      </c>
      <c r="J1318">
        <f>_xlfn.XLOOKUP(A1318,'Low Unemployment'!A:A,'Low Unemployment'!C:C)</f>
        <v>1</v>
      </c>
      <c r="K1318">
        <f>_xlfn.XLOOKUP(A1318,'Primary Care Physician'!A:A,'Primary Care Physician'!B:B)</f>
        <v>3082</v>
      </c>
      <c r="L1318">
        <f>_xlfn.XLOOKUP(A1318,'Primary Care Physician'!A:A,'Primary Care Physician'!C:C)</f>
        <v>0</v>
      </c>
      <c r="M1318">
        <f>IFERROR(_xlfn.XLOOKUP(C1318,RECAP!E:E,RECAP!F:F),0)</f>
        <v>0</v>
      </c>
      <c r="N1318">
        <f>IFERROR(_xlfn.XLOOKUP(Table3[[#This Row],[Full Tract]],'IN QCT'!A:A,'IN QCT'!B:B),0)</f>
        <v>0</v>
      </c>
    </row>
    <row r="1319" spans="1:14" x14ac:dyDescent="0.25">
      <c r="A1319" t="s">
        <v>2774</v>
      </c>
      <c r="B1319" t="s">
        <v>1673</v>
      </c>
      <c r="C1319">
        <v>18133956200</v>
      </c>
      <c r="D1319">
        <f t="shared" si="20"/>
        <v>2</v>
      </c>
      <c r="E1319" s="8">
        <f>_xlfn.XLOOKUP(C1319,'High Income'!G:G,'High Income'!C:C)</f>
        <v>75114</v>
      </c>
      <c r="F1319">
        <f>_xlfn.XLOOKUP(C1319,'High Income'!G:G,'High Income'!H:H)</f>
        <v>0</v>
      </c>
      <c r="G1319">
        <f>_xlfn.XLOOKUP(C1319,'Low Poverty'!G:G,'Low Poverty'!C:C)</f>
        <v>5.8</v>
      </c>
      <c r="H1319">
        <f>_xlfn.XLOOKUP(C1319,'Low Poverty'!G:G,'Low Poverty'!H:H)</f>
        <v>1</v>
      </c>
      <c r="I1319">
        <f>_xlfn.XLOOKUP(A:A,'Low Unemployment'!A:A,'Low Unemployment'!B:B)</f>
        <v>3.7</v>
      </c>
      <c r="J1319">
        <f>_xlfn.XLOOKUP(A1319,'Low Unemployment'!A:A,'Low Unemployment'!C:C)</f>
        <v>1</v>
      </c>
      <c r="K1319">
        <f>_xlfn.XLOOKUP(A1319,'Primary Care Physician'!A:A,'Primary Care Physician'!B:B)</f>
        <v>3082</v>
      </c>
      <c r="L1319">
        <f>_xlfn.XLOOKUP(A1319,'Primary Care Physician'!A:A,'Primary Care Physician'!C:C)</f>
        <v>0</v>
      </c>
      <c r="M1319">
        <f>IFERROR(_xlfn.XLOOKUP(C1319,RECAP!E:E,RECAP!F:F),0)</f>
        <v>0</v>
      </c>
      <c r="N1319">
        <f>IFERROR(_xlfn.XLOOKUP(Table3[[#This Row],[Full Tract]],'IN QCT'!A:A,'IN QCT'!B:B),0)</f>
        <v>0</v>
      </c>
    </row>
    <row r="1320" spans="1:14" x14ac:dyDescent="0.25">
      <c r="A1320" t="s">
        <v>2774</v>
      </c>
      <c r="B1320" t="s">
        <v>1085</v>
      </c>
      <c r="C1320">
        <v>18133956301</v>
      </c>
      <c r="D1320">
        <f t="shared" si="20"/>
        <v>1</v>
      </c>
      <c r="E1320" s="8">
        <f>_xlfn.XLOOKUP(C1320,'High Income'!G:G,'High Income'!C:C)</f>
        <v>59902</v>
      </c>
      <c r="F1320">
        <f>_xlfn.XLOOKUP(C1320,'High Income'!G:G,'High Income'!H:H)</f>
        <v>0</v>
      </c>
      <c r="G1320">
        <f>_xlfn.XLOOKUP(C1320,'Low Poverty'!G:G,'Low Poverty'!C:C)</f>
        <v>8.1</v>
      </c>
      <c r="H1320">
        <f>_xlfn.XLOOKUP(C1320,'Low Poverty'!G:G,'Low Poverty'!H:H)</f>
        <v>0</v>
      </c>
      <c r="I1320">
        <f>_xlfn.XLOOKUP(A:A,'Low Unemployment'!A:A,'Low Unemployment'!B:B)</f>
        <v>3.7</v>
      </c>
      <c r="J1320">
        <f>_xlfn.XLOOKUP(A1320,'Low Unemployment'!A:A,'Low Unemployment'!C:C)</f>
        <v>1</v>
      </c>
      <c r="K1320">
        <f>_xlfn.XLOOKUP(A1320,'Primary Care Physician'!A:A,'Primary Care Physician'!B:B)</f>
        <v>3082</v>
      </c>
      <c r="L1320">
        <f>_xlfn.XLOOKUP(A1320,'Primary Care Physician'!A:A,'Primary Care Physician'!C:C)</f>
        <v>0</v>
      </c>
      <c r="M1320">
        <f>IFERROR(_xlfn.XLOOKUP(C1320,RECAP!E:E,RECAP!F:F),0)</f>
        <v>0</v>
      </c>
      <c r="N1320">
        <f>IFERROR(_xlfn.XLOOKUP(Table3[[#This Row],[Full Tract]],'IN QCT'!A:A,'IN QCT'!B:B),0)</f>
        <v>0</v>
      </c>
    </row>
    <row r="1321" spans="1:14" x14ac:dyDescent="0.25">
      <c r="A1321" t="s">
        <v>2774</v>
      </c>
      <c r="B1321" t="s">
        <v>809</v>
      </c>
      <c r="C1321">
        <v>18133956302</v>
      </c>
      <c r="D1321">
        <f t="shared" si="20"/>
        <v>1</v>
      </c>
      <c r="E1321" s="8">
        <f>_xlfn.XLOOKUP(C1321,'High Income'!G:G,'High Income'!C:C)</f>
        <v>53125</v>
      </c>
      <c r="F1321">
        <f>_xlfn.XLOOKUP(C1321,'High Income'!G:G,'High Income'!H:H)</f>
        <v>0</v>
      </c>
      <c r="G1321">
        <f>_xlfn.XLOOKUP(C1321,'Low Poverty'!G:G,'Low Poverty'!C:C)</f>
        <v>10.1</v>
      </c>
      <c r="H1321">
        <f>_xlfn.XLOOKUP(C1321,'Low Poverty'!G:G,'Low Poverty'!H:H)</f>
        <v>0</v>
      </c>
      <c r="I1321">
        <f>_xlfn.XLOOKUP(A:A,'Low Unemployment'!A:A,'Low Unemployment'!B:B)</f>
        <v>3.7</v>
      </c>
      <c r="J1321">
        <f>_xlfn.XLOOKUP(A1321,'Low Unemployment'!A:A,'Low Unemployment'!C:C)</f>
        <v>1</v>
      </c>
      <c r="K1321">
        <f>_xlfn.XLOOKUP(A1321,'Primary Care Physician'!A:A,'Primary Care Physician'!B:B)</f>
        <v>3082</v>
      </c>
      <c r="L1321">
        <f>_xlfn.XLOOKUP(A1321,'Primary Care Physician'!A:A,'Primary Care Physician'!C:C)</f>
        <v>0</v>
      </c>
      <c r="M1321">
        <f>IFERROR(_xlfn.XLOOKUP(C1321,RECAP!E:E,RECAP!F:F),0)</f>
        <v>0</v>
      </c>
      <c r="N1321">
        <f>IFERROR(_xlfn.XLOOKUP(Table3[[#This Row],[Full Tract]],'IN QCT'!A:A,'IN QCT'!B:B),0)</f>
        <v>0</v>
      </c>
    </row>
    <row r="1322" spans="1:14" x14ac:dyDescent="0.25">
      <c r="A1322" t="s">
        <v>2774</v>
      </c>
      <c r="B1322" t="s">
        <v>1877</v>
      </c>
      <c r="C1322">
        <v>18133956401</v>
      </c>
      <c r="D1322">
        <f t="shared" si="20"/>
        <v>1</v>
      </c>
      <c r="E1322" s="8">
        <f>_xlfn.XLOOKUP(C1322,'High Income'!G:G,'High Income'!C:C)</f>
        <v>81495</v>
      </c>
      <c r="F1322">
        <f>_xlfn.XLOOKUP(C1322,'High Income'!G:G,'High Income'!H:H)</f>
        <v>0</v>
      </c>
      <c r="G1322">
        <f>_xlfn.XLOOKUP(C1322,'Low Poverty'!G:G,'Low Poverty'!C:C)</f>
        <v>11.1</v>
      </c>
      <c r="H1322">
        <f>_xlfn.XLOOKUP(C1322,'Low Poverty'!G:G,'Low Poverty'!H:H)</f>
        <v>0</v>
      </c>
      <c r="I1322">
        <f>_xlfn.XLOOKUP(A:A,'Low Unemployment'!A:A,'Low Unemployment'!B:B)</f>
        <v>3.7</v>
      </c>
      <c r="J1322">
        <f>_xlfn.XLOOKUP(A1322,'Low Unemployment'!A:A,'Low Unemployment'!C:C)</f>
        <v>1</v>
      </c>
      <c r="K1322">
        <f>_xlfn.XLOOKUP(A1322,'Primary Care Physician'!A:A,'Primary Care Physician'!B:B)</f>
        <v>3082</v>
      </c>
      <c r="L1322">
        <f>_xlfn.XLOOKUP(A1322,'Primary Care Physician'!A:A,'Primary Care Physician'!C:C)</f>
        <v>0</v>
      </c>
      <c r="M1322">
        <f>IFERROR(_xlfn.XLOOKUP(C1322,RECAP!E:E,RECAP!F:F),0)</f>
        <v>0</v>
      </c>
      <c r="N1322">
        <f>IFERROR(_xlfn.XLOOKUP(Table3[[#This Row],[Full Tract]],'IN QCT'!A:A,'IN QCT'!B:B),0)</f>
        <v>0</v>
      </c>
    </row>
    <row r="1323" spans="1:14" x14ac:dyDescent="0.25">
      <c r="A1323" t="s">
        <v>2774</v>
      </c>
      <c r="B1323" t="s">
        <v>2025</v>
      </c>
      <c r="C1323">
        <v>18133956402</v>
      </c>
      <c r="D1323">
        <f t="shared" si="20"/>
        <v>2</v>
      </c>
      <c r="E1323" s="8">
        <f>_xlfn.XLOOKUP(C1323,'High Income'!G:G,'High Income'!C:C)</f>
        <v>85896</v>
      </c>
      <c r="F1323">
        <f>_xlfn.XLOOKUP(C1323,'High Income'!G:G,'High Income'!H:H)</f>
        <v>1</v>
      </c>
      <c r="G1323">
        <f>_xlfn.XLOOKUP(C1323,'Low Poverty'!G:G,'Low Poverty'!C:C)</f>
        <v>10.1</v>
      </c>
      <c r="H1323">
        <f>_xlfn.XLOOKUP(C1323,'Low Poverty'!G:G,'Low Poverty'!H:H)</f>
        <v>0</v>
      </c>
      <c r="I1323">
        <f>_xlfn.XLOOKUP(A:A,'Low Unemployment'!A:A,'Low Unemployment'!B:B)</f>
        <v>3.7</v>
      </c>
      <c r="J1323">
        <f>_xlfn.XLOOKUP(A1323,'Low Unemployment'!A:A,'Low Unemployment'!C:C)</f>
        <v>1</v>
      </c>
      <c r="K1323">
        <f>_xlfn.XLOOKUP(A1323,'Primary Care Physician'!A:A,'Primary Care Physician'!B:B)</f>
        <v>3082</v>
      </c>
      <c r="L1323">
        <f>_xlfn.XLOOKUP(A1323,'Primary Care Physician'!A:A,'Primary Care Physician'!C:C)</f>
        <v>0</v>
      </c>
      <c r="M1323">
        <f>IFERROR(_xlfn.XLOOKUP(C1323,RECAP!E:E,RECAP!F:F),0)</f>
        <v>0</v>
      </c>
      <c r="N1323">
        <f>IFERROR(_xlfn.XLOOKUP(Table3[[#This Row],[Full Tract]],'IN QCT'!A:A,'IN QCT'!B:B),0)</f>
        <v>0</v>
      </c>
    </row>
    <row r="1324" spans="1:14" x14ac:dyDescent="0.25">
      <c r="A1324" t="s">
        <v>2774</v>
      </c>
      <c r="B1324" t="s">
        <v>1509</v>
      </c>
      <c r="C1324">
        <v>18133956500</v>
      </c>
      <c r="D1324">
        <f t="shared" si="20"/>
        <v>1</v>
      </c>
      <c r="E1324" s="8">
        <f>_xlfn.XLOOKUP(C1324,'High Income'!G:G,'High Income'!C:C)</f>
        <v>70962</v>
      </c>
      <c r="F1324">
        <f>_xlfn.XLOOKUP(C1324,'High Income'!G:G,'High Income'!H:H)</f>
        <v>0</v>
      </c>
      <c r="G1324">
        <f>_xlfn.XLOOKUP(C1324,'Low Poverty'!G:G,'Low Poverty'!C:C)</f>
        <v>6.3</v>
      </c>
      <c r="H1324">
        <f>_xlfn.XLOOKUP(C1324,'Low Poverty'!G:G,'Low Poverty'!H:H)</f>
        <v>0</v>
      </c>
      <c r="I1324">
        <f>_xlfn.XLOOKUP(A:A,'Low Unemployment'!A:A,'Low Unemployment'!B:B)</f>
        <v>3.7</v>
      </c>
      <c r="J1324">
        <f>_xlfn.XLOOKUP(A1324,'Low Unemployment'!A:A,'Low Unemployment'!C:C)</f>
        <v>1</v>
      </c>
      <c r="K1324">
        <f>_xlfn.XLOOKUP(A1324,'Primary Care Physician'!A:A,'Primary Care Physician'!B:B)</f>
        <v>3082</v>
      </c>
      <c r="L1324">
        <f>_xlfn.XLOOKUP(A1324,'Primary Care Physician'!A:A,'Primary Care Physician'!C:C)</f>
        <v>0</v>
      </c>
      <c r="M1324">
        <f>IFERROR(_xlfn.XLOOKUP(C1324,RECAP!E:E,RECAP!F:F),0)</f>
        <v>0</v>
      </c>
      <c r="N1324">
        <f>IFERROR(_xlfn.XLOOKUP(Table3[[#This Row],[Full Tract]],'IN QCT'!A:A,'IN QCT'!B:B),0)</f>
        <v>0</v>
      </c>
    </row>
    <row r="1325" spans="1:14" x14ac:dyDescent="0.25">
      <c r="A1325" t="s">
        <v>2774</v>
      </c>
      <c r="B1325" t="s">
        <v>2093</v>
      </c>
      <c r="C1325">
        <v>18133956600</v>
      </c>
      <c r="D1325">
        <f t="shared" si="20"/>
        <v>3</v>
      </c>
      <c r="E1325" s="8">
        <f>_xlfn.XLOOKUP(C1325,'High Income'!G:G,'High Income'!C:C)</f>
        <v>88808</v>
      </c>
      <c r="F1325">
        <f>_xlfn.XLOOKUP(C1325,'High Income'!G:G,'High Income'!H:H)</f>
        <v>1</v>
      </c>
      <c r="G1325">
        <f>_xlfn.XLOOKUP(C1325,'Low Poverty'!G:G,'Low Poverty'!C:C)</f>
        <v>3.8</v>
      </c>
      <c r="H1325">
        <f>_xlfn.XLOOKUP(C1325,'Low Poverty'!G:G,'Low Poverty'!H:H)</f>
        <v>1</v>
      </c>
      <c r="I1325">
        <f>_xlfn.XLOOKUP(A:A,'Low Unemployment'!A:A,'Low Unemployment'!B:B)</f>
        <v>3.7</v>
      </c>
      <c r="J1325">
        <f>_xlfn.XLOOKUP(A1325,'Low Unemployment'!A:A,'Low Unemployment'!C:C)</f>
        <v>1</v>
      </c>
      <c r="K1325">
        <f>_xlfn.XLOOKUP(A1325,'Primary Care Physician'!A:A,'Primary Care Physician'!B:B)</f>
        <v>3082</v>
      </c>
      <c r="L1325">
        <f>_xlfn.XLOOKUP(A1325,'Primary Care Physician'!A:A,'Primary Care Physician'!C:C)</f>
        <v>0</v>
      </c>
      <c r="M1325">
        <f>IFERROR(_xlfn.XLOOKUP(C1325,RECAP!E:E,RECAP!F:F),0)</f>
        <v>0</v>
      </c>
      <c r="N1325">
        <f>IFERROR(_xlfn.XLOOKUP(Table3[[#This Row],[Full Tract]],'IN QCT'!A:A,'IN QCT'!B:B),0)</f>
        <v>0</v>
      </c>
    </row>
    <row r="1326" spans="1:14" x14ac:dyDescent="0.25">
      <c r="A1326" t="s">
        <v>2775</v>
      </c>
      <c r="B1326" t="s">
        <v>511</v>
      </c>
      <c r="C1326">
        <v>18135951400</v>
      </c>
      <c r="D1326">
        <f t="shared" si="20"/>
        <v>0</v>
      </c>
      <c r="E1326" s="8">
        <f>_xlfn.XLOOKUP(C1326,'High Income'!G:G,'High Income'!C:C)</f>
        <v>74670</v>
      </c>
      <c r="F1326">
        <f>_xlfn.XLOOKUP(C1326,'High Income'!G:G,'High Income'!H:H)</f>
        <v>0</v>
      </c>
      <c r="G1326">
        <f>_xlfn.XLOOKUP(C1326,'Low Poverty'!G:G,'Low Poverty'!C:C)</f>
        <v>6.8</v>
      </c>
      <c r="H1326">
        <f>_xlfn.XLOOKUP(C1326,'Low Poverty'!G:G,'Low Poverty'!H:H)</f>
        <v>0</v>
      </c>
      <c r="I1326">
        <f>_xlfn.XLOOKUP(A:A,'Low Unemployment'!A:A,'Low Unemployment'!B:B)</f>
        <v>3.8</v>
      </c>
      <c r="J1326">
        <f>_xlfn.XLOOKUP(A1326,'Low Unemployment'!A:A,'Low Unemployment'!C:C)</f>
        <v>0</v>
      </c>
      <c r="K1326">
        <f>_xlfn.XLOOKUP(A1326,'Primary Care Physician'!A:A,'Primary Care Physician'!B:B)</f>
        <v>6097</v>
      </c>
      <c r="L1326">
        <f>_xlfn.XLOOKUP(A1326,'Primary Care Physician'!A:A,'Primary Care Physician'!C:C)</f>
        <v>0</v>
      </c>
      <c r="M1326">
        <f>IFERROR(_xlfn.XLOOKUP(C1326,RECAP!E:E,RECAP!F:F),0)</f>
        <v>0</v>
      </c>
      <c r="N1326">
        <f>IFERROR(_xlfn.XLOOKUP(Table3[[#This Row],[Full Tract]],'IN QCT'!A:A,'IN QCT'!B:B),0)</f>
        <v>0</v>
      </c>
    </row>
    <row r="1327" spans="1:14" x14ac:dyDescent="0.25">
      <c r="A1327" t="s">
        <v>2775</v>
      </c>
      <c r="B1327" t="s">
        <v>501</v>
      </c>
      <c r="C1327">
        <v>18135951500</v>
      </c>
      <c r="D1327">
        <f t="shared" si="20"/>
        <v>0</v>
      </c>
      <c r="E1327" s="8">
        <f>_xlfn.XLOOKUP(C1327,'High Income'!G:G,'High Income'!C:C)</f>
        <v>59853</v>
      </c>
      <c r="F1327">
        <f>_xlfn.XLOOKUP(C1327,'High Income'!G:G,'High Income'!H:H)</f>
        <v>0</v>
      </c>
      <c r="G1327">
        <f>_xlfn.XLOOKUP(C1327,'Low Poverty'!G:G,'Low Poverty'!C:C)</f>
        <v>11</v>
      </c>
      <c r="H1327">
        <f>_xlfn.XLOOKUP(C1327,'Low Poverty'!G:G,'Low Poverty'!H:H)</f>
        <v>0</v>
      </c>
      <c r="I1327">
        <f>_xlfn.XLOOKUP(A:A,'Low Unemployment'!A:A,'Low Unemployment'!B:B)</f>
        <v>3.8</v>
      </c>
      <c r="J1327">
        <f>_xlfn.XLOOKUP(A1327,'Low Unemployment'!A:A,'Low Unemployment'!C:C)</f>
        <v>0</v>
      </c>
      <c r="K1327">
        <f>_xlfn.XLOOKUP(A1327,'Primary Care Physician'!A:A,'Primary Care Physician'!B:B)</f>
        <v>6097</v>
      </c>
      <c r="L1327">
        <f>_xlfn.XLOOKUP(A1327,'Primary Care Physician'!A:A,'Primary Care Physician'!C:C)</f>
        <v>0</v>
      </c>
      <c r="M1327">
        <f>IFERROR(_xlfn.XLOOKUP(C1327,RECAP!E:E,RECAP!F:F),0)</f>
        <v>0</v>
      </c>
      <c r="N1327">
        <f>IFERROR(_xlfn.XLOOKUP(Table3[[#This Row],[Full Tract]],'IN QCT'!A:A,'IN QCT'!B:B),0)</f>
        <v>0</v>
      </c>
    </row>
    <row r="1328" spans="1:14" x14ac:dyDescent="0.25">
      <c r="A1328" t="s">
        <v>2775</v>
      </c>
      <c r="B1328" t="s">
        <v>295</v>
      </c>
      <c r="C1328">
        <v>18135951600</v>
      </c>
      <c r="D1328">
        <f t="shared" si="20"/>
        <v>0</v>
      </c>
      <c r="E1328" s="8">
        <f>_xlfn.XLOOKUP(C1328,'High Income'!G:G,'High Income'!C:C)</f>
        <v>37261</v>
      </c>
      <c r="F1328">
        <f>_xlfn.XLOOKUP(C1328,'High Income'!G:G,'High Income'!H:H)</f>
        <v>0</v>
      </c>
      <c r="G1328">
        <f>_xlfn.XLOOKUP(C1328,'Low Poverty'!G:G,'Low Poverty'!C:C)</f>
        <v>33.200000000000003</v>
      </c>
      <c r="H1328">
        <f>_xlfn.XLOOKUP(C1328,'Low Poverty'!G:G,'Low Poverty'!H:H)</f>
        <v>0</v>
      </c>
      <c r="I1328">
        <f>_xlfn.XLOOKUP(A:A,'Low Unemployment'!A:A,'Low Unemployment'!B:B)</f>
        <v>3.8</v>
      </c>
      <c r="J1328">
        <f>_xlfn.XLOOKUP(A1328,'Low Unemployment'!A:A,'Low Unemployment'!C:C)</f>
        <v>0</v>
      </c>
      <c r="K1328">
        <f>_xlfn.XLOOKUP(A1328,'Primary Care Physician'!A:A,'Primary Care Physician'!B:B)</f>
        <v>6097</v>
      </c>
      <c r="L1328">
        <f>_xlfn.XLOOKUP(A1328,'Primary Care Physician'!A:A,'Primary Care Physician'!C:C)</f>
        <v>0</v>
      </c>
      <c r="M1328">
        <f>IFERROR(_xlfn.XLOOKUP(C1328,RECAP!E:E,RECAP!F:F),0)</f>
        <v>0</v>
      </c>
      <c r="N1328">
        <f>IFERROR(_xlfn.XLOOKUP(Table3[[#This Row],[Full Tract]],'IN QCT'!A:A,'IN QCT'!B:B),0)</f>
        <v>1</v>
      </c>
    </row>
    <row r="1329" spans="1:14" x14ac:dyDescent="0.25">
      <c r="A1329" t="s">
        <v>2775</v>
      </c>
      <c r="B1329" t="s">
        <v>575</v>
      </c>
      <c r="C1329">
        <v>18135951700</v>
      </c>
      <c r="D1329">
        <f t="shared" si="20"/>
        <v>0</v>
      </c>
      <c r="E1329" s="8">
        <f>_xlfn.XLOOKUP(C1329,'High Income'!G:G,'High Income'!C:C)</f>
        <v>58854</v>
      </c>
      <c r="F1329">
        <f>_xlfn.XLOOKUP(C1329,'High Income'!G:G,'High Income'!H:H)</f>
        <v>0</v>
      </c>
      <c r="G1329">
        <f>_xlfn.XLOOKUP(C1329,'Low Poverty'!G:G,'Low Poverty'!C:C)</f>
        <v>10.3</v>
      </c>
      <c r="H1329">
        <f>_xlfn.XLOOKUP(C1329,'Low Poverty'!G:G,'Low Poverty'!H:H)</f>
        <v>0</v>
      </c>
      <c r="I1329">
        <f>_xlfn.XLOOKUP(A:A,'Low Unemployment'!A:A,'Low Unemployment'!B:B)</f>
        <v>3.8</v>
      </c>
      <c r="J1329">
        <f>_xlfn.XLOOKUP(A1329,'Low Unemployment'!A:A,'Low Unemployment'!C:C)</f>
        <v>0</v>
      </c>
      <c r="K1329">
        <f>_xlfn.XLOOKUP(A1329,'Primary Care Physician'!A:A,'Primary Care Physician'!B:B)</f>
        <v>6097</v>
      </c>
      <c r="L1329">
        <f>_xlfn.XLOOKUP(A1329,'Primary Care Physician'!A:A,'Primary Care Physician'!C:C)</f>
        <v>0</v>
      </c>
      <c r="M1329">
        <f>IFERROR(_xlfn.XLOOKUP(C1329,RECAP!E:E,RECAP!F:F),0)</f>
        <v>0</v>
      </c>
      <c r="N1329">
        <f>IFERROR(_xlfn.XLOOKUP(Table3[[#This Row],[Full Tract]],'IN QCT'!A:A,'IN QCT'!B:B),0)</f>
        <v>0</v>
      </c>
    </row>
    <row r="1330" spans="1:14" x14ac:dyDescent="0.25">
      <c r="A1330" t="s">
        <v>2775</v>
      </c>
      <c r="B1330" t="s">
        <v>1087</v>
      </c>
      <c r="C1330">
        <v>18135951800</v>
      </c>
      <c r="D1330">
        <f t="shared" si="20"/>
        <v>0</v>
      </c>
      <c r="E1330" s="8">
        <f>_xlfn.XLOOKUP(C1330,'High Income'!G:G,'High Income'!C:C)</f>
        <v>65079</v>
      </c>
      <c r="F1330">
        <f>_xlfn.XLOOKUP(C1330,'High Income'!G:G,'High Income'!H:H)</f>
        <v>0</v>
      </c>
      <c r="G1330">
        <f>_xlfn.XLOOKUP(C1330,'Low Poverty'!G:G,'Low Poverty'!C:C)</f>
        <v>16</v>
      </c>
      <c r="H1330">
        <f>_xlfn.XLOOKUP(C1330,'Low Poverty'!G:G,'Low Poverty'!H:H)</f>
        <v>0</v>
      </c>
      <c r="I1330">
        <f>_xlfn.XLOOKUP(A:A,'Low Unemployment'!A:A,'Low Unemployment'!B:B)</f>
        <v>3.8</v>
      </c>
      <c r="J1330">
        <f>_xlfn.XLOOKUP(A1330,'Low Unemployment'!A:A,'Low Unemployment'!C:C)</f>
        <v>0</v>
      </c>
      <c r="K1330">
        <f>_xlfn.XLOOKUP(A1330,'Primary Care Physician'!A:A,'Primary Care Physician'!B:B)</f>
        <v>6097</v>
      </c>
      <c r="L1330">
        <f>_xlfn.XLOOKUP(A1330,'Primary Care Physician'!A:A,'Primary Care Physician'!C:C)</f>
        <v>0</v>
      </c>
      <c r="M1330">
        <f>IFERROR(_xlfn.XLOOKUP(C1330,RECAP!E:E,RECAP!F:F),0)</f>
        <v>0</v>
      </c>
      <c r="N1330">
        <f>IFERROR(_xlfn.XLOOKUP(Table3[[#This Row],[Full Tract]],'IN QCT'!A:A,'IN QCT'!B:B),0)</f>
        <v>0</v>
      </c>
    </row>
    <row r="1331" spans="1:14" x14ac:dyDescent="0.25">
      <c r="A1331" t="s">
        <v>2775</v>
      </c>
      <c r="B1331" t="s">
        <v>773</v>
      </c>
      <c r="C1331">
        <v>18135951900</v>
      </c>
      <c r="D1331">
        <f t="shared" si="20"/>
        <v>0</v>
      </c>
      <c r="E1331" s="8">
        <f>_xlfn.XLOOKUP(C1331,'High Income'!G:G,'High Income'!C:C)</f>
        <v>56699</v>
      </c>
      <c r="F1331">
        <f>_xlfn.XLOOKUP(C1331,'High Income'!G:G,'High Income'!H:H)</f>
        <v>0</v>
      </c>
      <c r="G1331">
        <f>_xlfn.XLOOKUP(C1331,'Low Poverty'!G:G,'Low Poverty'!C:C)</f>
        <v>15.8</v>
      </c>
      <c r="H1331">
        <f>_xlfn.XLOOKUP(C1331,'Low Poverty'!G:G,'Low Poverty'!H:H)</f>
        <v>0</v>
      </c>
      <c r="I1331">
        <f>_xlfn.XLOOKUP(A:A,'Low Unemployment'!A:A,'Low Unemployment'!B:B)</f>
        <v>3.8</v>
      </c>
      <c r="J1331">
        <f>_xlfn.XLOOKUP(A1331,'Low Unemployment'!A:A,'Low Unemployment'!C:C)</f>
        <v>0</v>
      </c>
      <c r="K1331">
        <f>_xlfn.XLOOKUP(A1331,'Primary Care Physician'!A:A,'Primary Care Physician'!B:B)</f>
        <v>6097</v>
      </c>
      <c r="L1331">
        <f>_xlfn.XLOOKUP(A1331,'Primary Care Physician'!A:A,'Primary Care Physician'!C:C)</f>
        <v>0</v>
      </c>
      <c r="M1331">
        <f>IFERROR(_xlfn.XLOOKUP(C1331,RECAP!E:E,RECAP!F:F),0)</f>
        <v>0</v>
      </c>
      <c r="N1331">
        <f>IFERROR(_xlfn.XLOOKUP(Table3[[#This Row],[Full Tract]],'IN QCT'!A:A,'IN QCT'!B:B),0)</f>
        <v>0</v>
      </c>
    </row>
    <row r="1332" spans="1:14" x14ac:dyDescent="0.25">
      <c r="A1332" t="s">
        <v>2775</v>
      </c>
      <c r="B1332" t="s">
        <v>505</v>
      </c>
      <c r="C1332">
        <v>18135952000</v>
      </c>
      <c r="D1332">
        <f t="shared" si="20"/>
        <v>0</v>
      </c>
      <c r="E1332" s="8">
        <f>_xlfn.XLOOKUP(C1332,'High Income'!G:G,'High Income'!C:C)</f>
        <v>66278</v>
      </c>
      <c r="F1332">
        <f>_xlfn.XLOOKUP(C1332,'High Income'!G:G,'High Income'!H:H)</f>
        <v>0</v>
      </c>
      <c r="G1332">
        <f>_xlfn.XLOOKUP(C1332,'Low Poverty'!G:G,'Low Poverty'!C:C)</f>
        <v>14.5</v>
      </c>
      <c r="H1332">
        <f>_xlfn.XLOOKUP(C1332,'Low Poverty'!G:G,'Low Poverty'!H:H)</f>
        <v>0</v>
      </c>
      <c r="I1332">
        <f>_xlfn.XLOOKUP(A:A,'Low Unemployment'!A:A,'Low Unemployment'!B:B)</f>
        <v>3.8</v>
      </c>
      <c r="J1332">
        <f>_xlfn.XLOOKUP(A1332,'Low Unemployment'!A:A,'Low Unemployment'!C:C)</f>
        <v>0</v>
      </c>
      <c r="K1332">
        <f>_xlfn.XLOOKUP(A1332,'Primary Care Physician'!A:A,'Primary Care Physician'!B:B)</f>
        <v>6097</v>
      </c>
      <c r="L1332">
        <f>_xlfn.XLOOKUP(A1332,'Primary Care Physician'!A:A,'Primary Care Physician'!C:C)</f>
        <v>0</v>
      </c>
      <c r="M1332">
        <f>IFERROR(_xlfn.XLOOKUP(C1332,RECAP!E:E,RECAP!F:F),0)</f>
        <v>0</v>
      </c>
      <c r="N1332">
        <f>IFERROR(_xlfn.XLOOKUP(Table3[[#This Row],[Full Tract]],'IN QCT'!A:A,'IN QCT'!B:B),0)</f>
        <v>0</v>
      </c>
    </row>
    <row r="1333" spans="1:14" x14ac:dyDescent="0.25">
      <c r="A1333" t="s">
        <v>2775</v>
      </c>
      <c r="B1333" t="s">
        <v>717</v>
      </c>
      <c r="C1333">
        <v>18135952100</v>
      </c>
      <c r="D1333">
        <f t="shared" si="20"/>
        <v>0</v>
      </c>
      <c r="E1333" s="8">
        <f>_xlfn.XLOOKUP(C1333,'High Income'!G:G,'High Income'!C:C)</f>
        <v>75000</v>
      </c>
      <c r="F1333">
        <f>_xlfn.XLOOKUP(C1333,'High Income'!G:G,'High Income'!H:H)</f>
        <v>0</v>
      </c>
      <c r="G1333">
        <f>_xlfn.XLOOKUP(C1333,'Low Poverty'!G:G,'Low Poverty'!C:C)</f>
        <v>6.8</v>
      </c>
      <c r="H1333">
        <f>_xlfn.XLOOKUP(C1333,'Low Poverty'!G:G,'Low Poverty'!H:H)</f>
        <v>0</v>
      </c>
      <c r="I1333">
        <f>_xlfn.XLOOKUP(A:A,'Low Unemployment'!A:A,'Low Unemployment'!B:B)</f>
        <v>3.8</v>
      </c>
      <c r="J1333">
        <f>_xlfn.XLOOKUP(A1333,'Low Unemployment'!A:A,'Low Unemployment'!C:C)</f>
        <v>0</v>
      </c>
      <c r="K1333">
        <f>_xlfn.XLOOKUP(A1333,'Primary Care Physician'!A:A,'Primary Care Physician'!B:B)</f>
        <v>6097</v>
      </c>
      <c r="L1333">
        <f>_xlfn.XLOOKUP(A1333,'Primary Care Physician'!A:A,'Primary Care Physician'!C:C)</f>
        <v>0</v>
      </c>
      <c r="M1333">
        <f>IFERROR(_xlfn.XLOOKUP(C1333,RECAP!E:E,RECAP!F:F),0)</f>
        <v>0</v>
      </c>
      <c r="N1333">
        <f>IFERROR(_xlfn.XLOOKUP(Table3[[#This Row],[Full Tract]],'IN QCT'!A:A,'IN QCT'!B:B),0)</f>
        <v>0</v>
      </c>
    </row>
    <row r="1334" spans="1:14" x14ac:dyDescent="0.25">
      <c r="A1334" t="s">
        <v>2776</v>
      </c>
      <c r="B1334" t="s">
        <v>1735</v>
      </c>
      <c r="C1334">
        <v>18137968401</v>
      </c>
      <c r="D1334">
        <f t="shared" si="20"/>
        <v>2</v>
      </c>
      <c r="E1334" s="8">
        <f>_xlfn.XLOOKUP(C1334,'High Income'!G:G,'High Income'!C:C)</f>
        <v>76923</v>
      </c>
      <c r="F1334">
        <f>_xlfn.XLOOKUP(C1334,'High Income'!G:G,'High Income'!H:H)</f>
        <v>0</v>
      </c>
      <c r="G1334">
        <f>_xlfn.XLOOKUP(C1334,'Low Poverty'!G:G,'Low Poverty'!C:C)</f>
        <v>4.4000000000000004</v>
      </c>
      <c r="H1334">
        <f>_xlfn.XLOOKUP(C1334,'Low Poverty'!G:G,'Low Poverty'!H:H)</f>
        <v>1</v>
      </c>
      <c r="I1334">
        <f>_xlfn.XLOOKUP(A:A,'Low Unemployment'!A:A,'Low Unemployment'!B:B)</f>
        <v>3.3</v>
      </c>
      <c r="J1334">
        <f>_xlfn.XLOOKUP(A1334,'Low Unemployment'!A:A,'Low Unemployment'!C:C)</f>
        <v>1</v>
      </c>
      <c r="K1334">
        <f>_xlfn.XLOOKUP(A1334,'Primary Care Physician'!A:A,'Primary Care Physician'!B:B)</f>
        <v>29081</v>
      </c>
      <c r="L1334">
        <f>_xlfn.XLOOKUP(A1334,'Primary Care Physician'!A:A,'Primary Care Physician'!C:C)</f>
        <v>0</v>
      </c>
      <c r="M1334">
        <f>IFERROR(_xlfn.XLOOKUP(C1334,RECAP!E:E,RECAP!F:F),0)</f>
        <v>0</v>
      </c>
      <c r="N1334">
        <f>IFERROR(_xlfn.XLOOKUP(Table3[[#This Row],[Full Tract]],'IN QCT'!A:A,'IN QCT'!B:B),0)</f>
        <v>0</v>
      </c>
    </row>
    <row r="1335" spans="1:14" x14ac:dyDescent="0.25">
      <c r="A1335" t="s">
        <v>2776</v>
      </c>
      <c r="B1335" t="s">
        <v>1461</v>
      </c>
      <c r="C1335">
        <v>18137968402</v>
      </c>
      <c r="D1335">
        <f t="shared" si="20"/>
        <v>1</v>
      </c>
      <c r="E1335" s="8">
        <f>_xlfn.XLOOKUP(C1335,'High Income'!G:G,'High Income'!C:C)</f>
        <v>70026</v>
      </c>
      <c r="F1335">
        <f>_xlfn.XLOOKUP(C1335,'High Income'!G:G,'High Income'!H:H)</f>
        <v>0</v>
      </c>
      <c r="G1335">
        <f>_xlfn.XLOOKUP(C1335,'Low Poverty'!G:G,'Low Poverty'!C:C)</f>
        <v>7</v>
      </c>
      <c r="H1335">
        <f>_xlfn.XLOOKUP(C1335,'Low Poverty'!G:G,'Low Poverty'!H:H)</f>
        <v>0</v>
      </c>
      <c r="I1335">
        <f>_xlfn.XLOOKUP(A:A,'Low Unemployment'!A:A,'Low Unemployment'!B:B)</f>
        <v>3.3</v>
      </c>
      <c r="J1335">
        <f>_xlfn.XLOOKUP(A1335,'Low Unemployment'!A:A,'Low Unemployment'!C:C)</f>
        <v>1</v>
      </c>
      <c r="K1335">
        <f>_xlfn.XLOOKUP(A1335,'Primary Care Physician'!A:A,'Primary Care Physician'!B:B)</f>
        <v>29081</v>
      </c>
      <c r="L1335">
        <f>_xlfn.XLOOKUP(A1335,'Primary Care Physician'!A:A,'Primary Care Physician'!C:C)</f>
        <v>0</v>
      </c>
      <c r="M1335">
        <f>IFERROR(_xlfn.XLOOKUP(C1335,RECAP!E:E,RECAP!F:F),0)</f>
        <v>0</v>
      </c>
      <c r="N1335">
        <f>IFERROR(_xlfn.XLOOKUP(Table3[[#This Row],[Full Tract]],'IN QCT'!A:A,'IN QCT'!B:B),0)</f>
        <v>0</v>
      </c>
    </row>
    <row r="1336" spans="1:14" x14ac:dyDescent="0.25">
      <c r="A1336" t="s">
        <v>2776</v>
      </c>
      <c r="B1336" t="s">
        <v>1311</v>
      </c>
      <c r="C1336">
        <v>18137968500</v>
      </c>
      <c r="D1336">
        <f t="shared" si="20"/>
        <v>1</v>
      </c>
      <c r="E1336" s="8">
        <f>_xlfn.XLOOKUP(C1336,'High Income'!G:G,'High Income'!C:C)</f>
        <v>66135</v>
      </c>
      <c r="F1336">
        <f>_xlfn.XLOOKUP(C1336,'High Income'!G:G,'High Income'!H:H)</f>
        <v>0</v>
      </c>
      <c r="G1336">
        <f>_xlfn.XLOOKUP(C1336,'Low Poverty'!G:G,'Low Poverty'!C:C)</f>
        <v>16</v>
      </c>
      <c r="H1336">
        <f>_xlfn.XLOOKUP(C1336,'Low Poverty'!G:G,'Low Poverty'!H:H)</f>
        <v>0</v>
      </c>
      <c r="I1336">
        <f>_xlfn.XLOOKUP(A:A,'Low Unemployment'!A:A,'Low Unemployment'!B:B)</f>
        <v>3.3</v>
      </c>
      <c r="J1336">
        <f>_xlfn.XLOOKUP(A1336,'Low Unemployment'!A:A,'Low Unemployment'!C:C)</f>
        <v>1</v>
      </c>
      <c r="K1336">
        <f>_xlfn.XLOOKUP(A1336,'Primary Care Physician'!A:A,'Primary Care Physician'!B:B)</f>
        <v>29081</v>
      </c>
      <c r="L1336">
        <f>_xlfn.XLOOKUP(A1336,'Primary Care Physician'!A:A,'Primary Care Physician'!C:C)</f>
        <v>0</v>
      </c>
      <c r="M1336">
        <f>IFERROR(_xlfn.XLOOKUP(C1336,RECAP!E:E,RECAP!F:F),0)</f>
        <v>0</v>
      </c>
      <c r="N1336">
        <f>IFERROR(_xlfn.XLOOKUP(Table3[[#This Row],[Full Tract]],'IN QCT'!A:A,'IN QCT'!B:B),0)</f>
        <v>0</v>
      </c>
    </row>
    <row r="1337" spans="1:14" x14ac:dyDescent="0.25">
      <c r="A1337" t="s">
        <v>2776</v>
      </c>
      <c r="B1337" t="s">
        <v>1559</v>
      </c>
      <c r="C1337">
        <v>18137968600</v>
      </c>
      <c r="D1337">
        <f t="shared" si="20"/>
        <v>1</v>
      </c>
      <c r="E1337" s="8">
        <f>_xlfn.XLOOKUP(C1337,'High Income'!G:G,'High Income'!C:C)</f>
        <v>72254</v>
      </c>
      <c r="F1337">
        <f>_xlfn.XLOOKUP(C1337,'High Income'!G:G,'High Income'!H:H)</f>
        <v>0</v>
      </c>
      <c r="G1337">
        <f>_xlfn.XLOOKUP(C1337,'Low Poverty'!G:G,'Low Poverty'!C:C)</f>
        <v>8.3000000000000007</v>
      </c>
      <c r="H1337">
        <f>_xlfn.XLOOKUP(C1337,'Low Poverty'!G:G,'Low Poverty'!H:H)</f>
        <v>0</v>
      </c>
      <c r="I1337">
        <f>_xlfn.XLOOKUP(A:A,'Low Unemployment'!A:A,'Low Unemployment'!B:B)</f>
        <v>3.3</v>
      </c>
      <c r="J1337">
        <f>_xlfn.XLOOKUP(A1337,'Low Unemployment'!A:A,'Low Unemployment'!C:C)</f>
        <v>1</v>
      </c>
      <c r="K1337">
        <f>_xlfn.XLOOKUP(A1337,'Primary Care Physician'!A:A,'Primary Care Physician'!B:B)</f>
        <v>29081</v>
      </c>
      <c r="L1337">
        <f>_xlfn.XLOOKUP(A1337,'Primary Care Physician'!A:A,'Primary Care Physician'!C:C)</f>
        <v>0</v>
      </c>
      <c r="M1337">
        <f>IFERROR(_xlfn.XLOOKUP(C1337,RECAP!E:E,RECAP!F:F),0)</f>
        <v>0</v>
      </c>
      <c r="N1337">
        <f>IFERROR(_xlfn.XLOOKUP(Table3[[#This Row],[Full Tract]],'IN QCT'!A:A,'IN QCT'!B:B),0)</f>
        <v>0</v>
      </c>
    </row>
    <row r="1338" spans="1:14" x14ac:dyDescent="0.25">
      <c r="A1338" t="s">
        <v>2776</v>
      </c>
      <c r="B1338" t="s">
        <v>1579</v>
      </c>
      <c r="C1338">
        <v>18137968700</v>
      </c>
      <c r="D1338">
        <f t="shared" si="20"/>
        <v>1</v>
      </c>
      <c r="E1338" s="8">
        <f>_xlfn.XLOOKUP(C1338,'High Income'!G:G,'High Income'!C:C)</f>
        <v>72782</v>
      </c>
      <c r="F1338">
        <f>_xlfn.XLOOKUP(C1338,'High Income'!G:G,'High Income'!H:H)</f>
        <v>0</v>
      </c>
      <c r="G1338">
        <f>_xlfn.XLOOKUP(C1338,'Low Poverty'!G:G,'Low Poverty'!C:C)</f>
        <v>8.9</v>
      </c>
      <c r="H1338">
        <f>_xlfn.XLOOKUP(C1338,'Low Poverty'!G:G,'Low Poverty'!H:H)</f>
        <v>0</v>
      </c>
      <c r="I1338">
        <f>_xlfn.XLOOKUP(A:A,'Low Unemployment'!A:A,'Low Unemployment'!B:B)</f>
        <v>3.3</v>
      </c>
      <c r="J1338">
        <f>_xlfn.XLOOKUP(A1338,'Low Unemployment'!A:A,'Low Unemployment'!C:C)</f>
        <v>1</v>
      </c>
      <c r="K1338">
        <f>_xlfn.XLOOKUP(A1338,'Primary Care Physician'!A:A,'Primary Care Physician'!B:B)</f>
        <v>29081</v>
      </c>
      <c r="L1338">
        <f>_xlfn.XLOOKUP(A1338,'Primary Care Physician'!A:A,'Primary Care Physician'!C:C)</f>
        <v>0</v>
      </c>
      <c r="M1338">
        <f>IFERROR(_xlfn.XLOOKUP(C1338,RECAP!E:E,RECAP!F:F),0)</f>
        <v>0</v>
      </c>
      <c r="N1338">
        <f>IFERROR(_xlfn.XLOOKUP(Table3[[#This Row],[Full Tract]],'IN QCT'!A:A,'IN QCT'!B:B),0)</f>
        <v>0</v>
      </c>
    </row>
    <row r="1339" spans="1:14" x14ac:dyDescent="0.25">
      <c r="A1339" t="s">
        <v>2776</v>
      </c>
      <c r="B1339" t="s">
        <v>1285</v>
      </c>
      <c r="C1339">
        <v>18137968800</v>
      </c>
      <c r="D1339">
        <f t="shared" si="20"/>
        <v>1</v>
      </c>
      <c r="E1339" s="8">
        <f>_xlfn.XLOOKUP(C1339,'High Income'!G:G,'High Income'!C:C)</f>
        <v>65500</v>
      </c>
      <c r="F1339">
        <f>_xlfn.XLOOKUP(C1339,'High Income'!G:G,'High Income'!H:H)</f>
        <v>0</v>
      </c>
      <c r="G1339">
        <f>_xlfn.XLOOKUP(C1339,'Low Poverty'!G:G,'Low Poverty'!C:C)</f>
        <v>11</v>
      </c>
      <c r="H1339">
        <f>_xlfn.XLOOKUP(C1339,'Low Poverty'!G:G,'Low Poverty'!H:H)</f>
        <v>0</v>
      </c>
      <c r="I1339">
        <f>_xlfn.XLOOKUP(A:A,'Low Unemployment'!A:A,'Low Unemployment'!B:B)</f>
        <v>3.3</v>
      </c>
      <c r="J1339">
        <f>_xlfn.XLOOKUP(A1339,'Low Unemployment'!A:A,'Low Unemployment'!C:C)</f>
        <v>1</v>
      </c>
      <c r="K1339">
        <f>_xlfn.XLOOKUP(A1339,'Primary Care Physician'!A:A,'Primary Care Physician'!B:B)</f>
        <v>29081</v>
      </c>
      <c r="L1339">
        <f>_xlfn.XLOOKUP(A1339,'Primary Care Physician'!A:A,'Primary Care Physician'!C:C)</f>
        <v>0</v>
      </c>
      <c r="M1339">
        <f>IFERROR(_xlfn.XLOOKUP(C1339,RECAP!E:E,RECAP!F:F),0)</f>
        <v>0</v>
      </c>
      <c r="N1339">
        <f>IFERROR(_xlfn.XLOOKUP(Table3[[#This Row],[Full Tract]],'IN QCT'!A:A,'IN QCT'!B:B),0)</f>
        <v>0</v>
      </c>
    </row>
    <row r="1340" spans="1:14" x14ac:dyDescent="0.25">
      <c r="A1340" t="s">
        <v>2776</v>
      </c>
      <c r="B1340" t="s">
        <v>1847</v>
      </c>
      <c r="C1340">
        <v>18137968900</v>
      </c>
      <c r="D1340">
        <f t="shared" si="20"/>
        <v>1</v>
      </c>
      <c r="E1340" s="8">
        <f>_xlfn.XLOOKUP(C1340,'High Income'!G:G,'High Income'!C:C)</f>
        <v>80893</v>
      </c>
      <c r="F1340">
        <f>_xlfn.XLOOKUP(C1340,'High Income'!G:G,'High Income'!H:H)</f>
        <v>0</v>
      </c>
      <c r="G1340">
        <f>_xlfn.XLOOKUP(C1340,'Low Poverty'!G:G,'Low Poverty'!C:C)</f>
        <v>8.9</v>
      </c>
      <c r="H1340">
        <f>_xlfn.XLOOKUP(C1340,'Low Poverty'!G:G,'Low Poverty'!H:H)</f>
        <v>0</v>
      </c>
      <c r="I1340">
        <f>_xlfn.XLOOKUP(A:A,'Low Unemployment'!A:A,'Low Unemployment'!B:B)</f>
        <v>3.3</v>
      </c>
      <c r="J1340">
        <f>_xlfn.XLOOKUP(A1340,'Low Unemployment'!A:A,'Low Unemployment'!C:C)</f>
        <v>1</v>
      </c>
      <c r="K1340">
        <f>_xlfn.XLOOKUP(A1340,'Primary Care Physician'!A:A,'Primary Care Physician'!B:B)</f>
        <v>29081</v>
      </c>
      <c r="L1340">
        <f>_xlfn.XLOOKUP(A1340,'Primary Care Physician'!A:A,'Primary Care Physician'!C:C)</f>
        <v>0</v>
      </c>
      <c r="M1340">
        <f>IFERROR(_xlfn.XLOOKUP(C1340,RECAP!E:E,RECAP!F:F),0)</f>
        <v>0</v>
      </c>
      <c r="N1340">
        <f>IFERROR(_xlfn.XLOOKUP(Table3[[#This Row],[Full Tract]],'IN QCT'!A:A,'IN QCT'!B:B),0)</f>
        <v>0</v>
      </c>
    </row>
    <row r="1341" spans="1:14" x14ac:dyDescent="0.25">
      <c r="A1341" t="s">
        <v>2777</v>
      </c>
      <c r="B1341" t="s">
        <v>1433</v>
      </c>
      <c r="C1341">
        <v>18139974100</v>
      </c>
      <c r="D1341">
        <f t="shared" si="20"/>
        <v>1</v>
      </c>
      <c r="E1341" s="8">
        <f>_xlfn.XLOOKUP(C1341,'High Income'!G:G,'High Income'!C:C)</f>
        <v>69167</v>
      </c>
      <c r="F1341">
        <f>_xlfn.XLOOKUP(C1341,'High Income'!G:G,'High Income'!H:H)</f>
        <v>0</v>
      </c>
      <c r="G1341">
        <f>_xlfn.XLOOKUP(C1341,'Low Poverty'!G:G,'Low Poverty'!C:C)</f>
        <v>12.3</v>
      </c>
      <c r="H1341">
        <f>_xlfn.XLOOKUP(C1341,'Low Poverty'!G:G,'Low Poverty'!H:H)</f>
        <v>0</v>
      </c>
      <c r="I1341">
        <f>_xlfn.XLOOKUP(A:A,'Low Unemployment'!A:A,'Low Unemployment'!B:B)</f>
        <v>3.5</v>
      </c>
      <c r="J1341">
        <f>_xlfn.XLOOKUP(A1341,'Low Unemployment'!A:A,'Low Unemployment'!C:C)</f>
        <v>1</v>
      </c>
      <c r="K1341">
        <f>_xlfn.XLOOKUP(A1341,'Primary Care Physician'!A:A,'Primary Care Physician'!B:B)</f>
        <v>2779</v>
      </c>
      <c r="L1341">
        <f>_xlfn.XLOOKUP(A1341,'Primary Care Physician'!A:A,'Primary Care Physician'!C:C)</f>
        <v>0</v>
      </c>
      <c r="M1341">
        <f>IFERROR(_xlfn.XLOOKUP(C1341,RECAP!E:E,RECAP!F:F),0)</f>
        <v>0</v>
      </c>
      <c r="N1341">
        <f>IFERROR(_xlfn.XLOOKUP(Table3[[#This Row],[Full Tract]],'IN QCT'!A:A,'IN QCT'!B:B),0)</f>
        <v>0</v>
      </c>
    </row>
    <row r="1342" spans="1:14" x14ac:dyDescent="0.25">
      <c r="A1342" t="s">
        <v>2777</v>
      </c>
      <c r="B1342" t="s">
        <v>1381</v>
      </c>
      <c r="C1342">
        <v>18139974200</v>
      </c>
      <c r="D1342">
        <f t="shared" si="20"/>
        <v>1</v>
      </c>
      <c r="E1342" s="8">
        <f>_xlfn.XLOOKUP(C1342,'High Income'!G:G,'High Income'!C:C)</f>
        <v>67361</v>
      </c>
      <c r="F1342">
        <f>_xlfn.XLOOKUP(C1342,'High Income'!G:G,'High Income'!H:H)</f>
        <v>0</v>
      </c>
      <c r="G1342">
        <f>_xlfn.XLOOKUP(C1342,'Low Poverty'!G:G,'Low Poverty'!C:C)</f>
        <v>17</v>
      </c>
      <c r="H1342">
        <f>_xlfn.XLOOKUP(C1342,'Low Poverty'!G:G,'Low Poverty'!H:H)</f>
        <v>0</v>
      </c>
      <c r="I1342">
        <f>_xlfn.XLOOKUP(A:A,'Low Unemployment'!A:A,'Low Unemployment'!B:B)</f>
        <v>3.5</v>
      </c>
      <c r="J1342">
        <f>_xlfn.XLOOKUP(A1342,'Low Unemployment'!A:A,'Low Unemployment'!C:C)</f>
        <v>1</v>
      </c>
      <c r="K1342">
        <f>_xlfn.XLOOKUP(A1342,'Primary Care Physician'!A:A,'Primary Care Physician'!B:B)</f>
        <v>2779</v>
      </c>
      <c r="L1342">
        <f>_xlfn.XLOOKUP(A1342,'Primary Care Physician'!A:A,'Primary Care Physician'!C:C)</f>
        <v>0</v>
      </c>
      <c r="M1342">
        <f>IFERROR(_xlfn.XLOOKUP(C1342,RECAP!E:E,RECAP!F:F),0)</f>
        <v>0</v>
      </c>
      <c r="N1342">
        <f>IFERROR(_xlfn.XLOOKUP(Table3[[#This Row],[Full Tract]],'IN QCT'!A:A,'IN QCT'!B:B),0)</f>
        <v>0</v>
      </c>
    </row>
    <row r="1343" spans="1:14" x14ac:dyDescent="0.25">
      <c r="A1343" t="s">
        <v>2777</v>
      </c>
      <c r="B1343" t="s">
        <v>1233</v>
      </c>
      <c r="C1343">
        <v>18139974300</v>
      </c>
      <c r="D1343">
        <f t="shared" si="20"/>
        <v>1</v>
      </c>
      <c r="E1343" s="8">
        <f>_xlfn.XLOOKUP(C1343,'High Income'!G:G,'High Income'!C:C)</f>
        <v>63859</v>
      </c>
      <c r="F1343">
        <f>_xlfn.XLOOKUP(C1343,'High Income'!G:G,'High Income'!H:H)</f>
        <v>0</v>
      </c>
      <c r="G1343">
        <f>_xlfn.XLOOKUP(C1343,'Low Poverty'!G:G,'Low Poverty'!C:C)</f>
        <v>16.5</v>
      </c>
      <c r="H1343">
        <f>_xlfn.XLOOKUP(C1343,'Low Poverty'!G:G,'Low Poverty'!H:H)</f>
        <v>0</v>
      </c>
      <c r="I1343">
        <f>_xlfn.XLOOKUP(A:A,'Low Unemployment'!A:A,'Low Unemployment'!B:B)</f>
        <v>3.5</v>
      </c>
      <c r="J1343">
        <f>_xlfn.XLOOKUP(A1343,'Low Unemployment'!A:A,'Low Unemployment'!C:C)</f>
        <v>1</v>
      </c>
      <c r="K1343">
        <f>_xlfn.XLOOKUP(A1343,'Primary Care Physician'!A:A,'Primary Care Physician'!B:B)</f>
        <v>2779</v>
      </c>
      <c r="L1343">
        <f>_xlfn.XLOOKUP(A1343,'Primary Care Physician'!A:A,'Primary Care Physician'!C:C)</f>
        <v>0</v>
      </c>
      <c r="M1343">
        <f>IFERROR(_xlfn.XLOOKUP(C1343,RECAP!E:E,RECAP!F:F),0)</f>
        <v>0</v>
      </c>
      <c r="N1343">
        <f>IFERROR(_xlfn.XLOOKUP(Table3[[#This Row],[Full Tract]],'IN QCT'!A:A,'IN QCT'!B:B),0)</f>
        <v>0</v>
      </c>
    </row>
    <row r="1344" spans="1:14" x14ac:dyDescent="0.25">
      <c r="A1344" t="s">
        <v>2777</v>
      </c>
      <c r="B1344" t="s">
        <v>1055</v>
      </c>
      <c r="C1344">
        <v>18139974400</v>
      </c>
      <c r="D1344">
        <f t="shared" si="20"/>
        <v>1</v>
      </c>
      <c r="E1344" s="8">
        <f>_xlfn.XLOOKUP(C1344,'High Income'!G:G,'High Income'!C:C)</f>
        <v>58913</v>
      </c>
      <c r="F1344">
        <f>_xlfn.XLOOKUP(C1344,'High Income'!G:G,'High Income'!H:H)</f>
        <v>0</v>
      </c>
      <c r="G1344">
        <f>_xlfn.XLOOKUP(C1344,'Low Poverty'!G:G,'Low Poverty'!C:C)</f>
        <v>12.7</v>
      </c>
      <c r="H1344">
        <f>_xlfn.XLOOKUP(C1344,'Low Poverty'!G:G,'Low Poverty'!H:H)</f>
        <v>0</v>
      </c>
      <c r="I1344">
        <f>_xlfn.XLOOKUP(A:A,'Low Unemployment'!A:A,'Low Unemployment'!B:B)</f>
        <v>3.5</v>
      </c>
      <c r="J1344">
        <f>_xlfn.XLOOKUP(A1344,'Low Unemployment'!A:A,'Low Unemployment'!C:C)</f>
        <v>1</v>
      </c>
      <c r="K1344">
        <f>_xlfn.XLOOKUP(A1344,'Primary Care Physician'!A:A,'Primary Care Physician'!B:B)</f>
        <v>2779</v>
      </c>
      <c r="L1344">
        <f>_xlfn.XLOOKUP(A1344,'Primary Care Physician'!A:A,'Primary Care Physician'!C:C)</f>
        <v>0</v>
      </c>
      <c r="M1344">
        <f>IFERROR(_xlfn.XLOOKUP(C1344,RECAP!E:E,RECAP!F:F),0)</f>
        <v>0</v>
      </c>
      <c r="N1344">
        <f>IFERROR(_xlfn.XLOOKUP(Table3[[#This Row],[Full Tract]],'IN QCT'!A:A,'IN QCT'!B:B),0)</f>
        <v>0</v>
      </c>
    </row>
    <row r="1345" spans="1:14" x14ac:dyDescent="0.25">
      <c r="A1345" t="s">
        <v>2777</v>
      </c>
      <c r="B1345" t="s">
        <v>1297</v>
      </c>
      <c r="C1345">
        <v>18139974500</v>
      </c>
      <c r="D1345">
        <f t="shared" si="20"/>
        <v>2</v>
      </c>
      <c r="E1345" s="8">
        <f>_xlfn.XLOOKUP(C1345,'High Income'!G:G,'High Income'!C:C)</f>
        <v>65897</v>
      </c>
      <c r="F1345">
        <f>_xlfn.XLOOKUP(C1345,'High Income'!G:G,'High Income'!H:H)</f>
        <v>0</v>
      </c>
      <c r="G1345">
        <f>_xlfn.XLOOKUP(C1345,'Low Poverty'!G:G,'Low Poverty'!C:C)</f>
        <v>5.9</v>
      </c>
      <c r="H1345">
        <f>_xlfn.XLOOKUP(C1345,'Low Poverty'!G:G,'Low Poverty'!H:H)</f>
        <v>1</v>
      </c>
      <c r="I1345">
        <f>_xlfn.XLOOKUP(A:A,'Low Unemployment'!A:A,'Low Unemployment'!B:B)</f>
        <v>3.5</v>
      </c>
      <c r="J1345">
        <f>_xlfn.XLOOKUP(A1345,'Low Unemployment'!A:A,'Low Unemployment'!C:C)</f>
        <v>1</v>
      </c>
      <c r="K1345">
        <f>_xlfn.XLOOKUP(A1345,'Primary Care Physician'!A:A,'Primary Care Physician'!B:B)</f>
        <v>2779</v>
      </c>
      <c r="L1345">
        <f>_xlfn.XLOOKUP(A1345,'Primary Care Physician'!A:A,'Primary Care Physician'!C:C)</f>
        <v>0</v>
      </c>
      <c r="M1345">
        <f>IFERROR(_xlfn.XLOOKUP(C1345,RECAP!E:E,RECAP!F:F),0)</f>
        <v>0</v>
      </c>
      <c r="N1345">
        <f>IFERROR(_xlfn.XLOOKUP(Table3[[#This Row],[Full Tract]],'IN QCT'!A:A,'IN QCT'!B:B),0)</f>
        <v>0</v>
      </c>
    </row>
    <row r="1346" spans="1:14" x14ac:dyDescent="0.25">
      <c r="A1346" t="s">
        <v>2778</v>
      </c>
      <c r="B1346" t="s">
        <v>1575</v>
      </c>
      <c r="C1346">
        <v>18143966700</v>
      </c>
      <c r="D1346">
        <f t="shared" ref="D1346:D1409" si="21">F1346+H1346+J1346+L1346+M1346</f>
        <v>1</v>
      </c>
      <c r="E1346" s="8">
        <f>_xlfn.XLOOKUP(C1346,'High Income'!G:G,'High Income'!C:C)</f>
        <v>72566</v>
      </c>
      <c r="F1346">
        <f>_xlfn.XLOOKUP(C1346,'High Income'!G:G,'High Income'!H:H)</f>
        <v>0</v>
      </c>
      <c r="G1346">
        <f>_xlfn.XLOOKUP(C1346,'Low Poverty'!G:G,'Low Poverty'!C:C)</f>
        <v>5.3</v>
      </c>
      <c r="H1346">
        <f>_xlfn.XLOOKUP(C1346,'Low Poverty'!G:G,'Low Poverty'!H:H)</f>
        <v>1</v>
      </c>
      <c r="I1346">
        <f>_xlfn.XLOOKUP(A:A,'Low Unemployment'!A:A,'Low Unemployment'!B:B)</f>
        <v>4.4000000000000004</v>
      </c>
      <c r="J1346">
        <f>_xlfn.XLOOKUP(A1346,'Low Unemployment'!A:A,'Low Unemployment'!C:C)</f>
        <v>0</v>
      </c>
      <c r="K1346">
        <f>_xlfn.XLOOKUP(A1346,'Primary Care Physician'!A:A,'Primary Care Physician'!B:B)</f>
        <v>2706</v>
      </c>
      <c r="L1346">
        <f>_xlfn.XLOOKUP(A1346,'Primary Care Physician'!A:A,'Primary Care Physician'!C:C)</f>
        <v>0</v>
      </c>
      <c r="M1346">
        <f>IFERROR(_xlfn.XLOOKUP(C1346,RECAP!E:E,RECAP!F:F),0)</f>
        <v>0</v>
      </c>
      <c r="N1346">
        <f>IFERROR(_xlfn.XLOOKUP(Table3[[#This Row],[Full Tract]],'IN QCT'!A:A,'IN QCT'!B:B),0)</f>
        <v>0</v>
      </c>
    </row>
    <row r="1347" spans="1:14" x14ac:dyDescent="0.25">
      <c r="A1347" t="s">
        <v>2778</v>
      </c>
      <c r="B1347" t="s">
        <v>175</v>
      </c>
      <c r="C1347">
        <v>18143966800</v>
      </c>
      <c r="D1347">
        <f t="shared" si="21"/>
        <v>0</v>
      </c>
      <c r="E1347" s="8">
        <f>_xlfn.XLOOKUP(C1347,'High Income'!G:G,'High Income'!C:C)</f>
        <v>29883</v>
      </c>
      <c r="F1347">
        <f>_xlfn.XLOOKUP(C1347,'High Income'!G:G,'High Income'!H:H)</f>
        <v>0</v>
      </c>
      <c r="G1347">
        <f>_xlfn.XLOOKUP(C1347,'Low Poverty'!G:G,'Low Poverty'!C:C)</f>
        <v>17.8</v>
      </c>
      <c r="H1347">
        <f>_xlfn.XLOOKUP(C1347,'Low Poverty'!G:G,'Low Poverty'!H:H)</f>
        <v>0</v>
      </c>
      <c r="I1347">
        <f>_xlfn.XLOOKUP(A:A,'Low Unemployment'!A:A,'Low Unemployment'!B:B)</f>
        <v>4.4000000000000004</v>
      </c>
      <c r="J1347">
        <f>_xlfn.XLOOKUP(A1347,'Low Unemployment'!A:A,'Low Unemployment'!C:C)</f>
        <v>0</v>
      </c>
      <c r="K1347">
        <f>_xlfn.XLOOKUP(A1347,'Primary Care Physician'!A:A,'Primary Care Physician'!B:B)</f>
        <v>2706</v>
      </c>
      <c r="L1347">
        <f>_xlfn.XLOOKUP(A1347,'Primary Care Physician'!A:A,'Primary Care Physician'!C:C)</f>
        <v>0</v>
      </c>
      <c r="M1347">
        <f>IFERROR(_xlfn.XLOOKUP(C1347,RECAP!E:E,RECAP!F:F),0)</f>
        <v>0</v>
      </c>
      <c r="N1347">
        <f>IFERROR(_xlfn.XLOOKUP(Table3[[#This Row],[Full Tract]],'IN QCT'!A:A,'IN QCT'!B:B),0)</f>
        <v>1</v>
      </c>
    </row>
    <row r="1348" spans="1:14" x14ac:dyDescent="0.25">
      <c r="A1348" t="s">
        <v>2778</v>
      </c>
      <c r="B1348" t="s">
        <v>1817</v>
      </c>
      <c r="C1348">
        <v>18143966900</v>
      </c>
      <c r="D1348">
        <f t="shared" si="21"/>
        <v>0</v>
      </c>
      <c r="E1348" s="8">
        <f>_xlfn.XLOOKUP(C1348,'High Income'!G:G,'High Income'!C:C)</f>
        <v>79574</v>
      </c>
      <c r="F1348">
        <f>_xlfn.XLOOKUP(C1348,'High Income'!G:G,'High Income'!H:H)</f>
        <v>0</v>
      </c>
      <c r="G1348">
        <f>_xlfn.XLOOKUP(C1348,'Low Poverty'!G:G,'Low Poverty'!C:C)</f>
        <v>17.5</v>
      </c>
      <c r="H1348">
        <f>_xlfn.XLOOKUP(C1348,'Low Poverty'!G:G,'Low Poverty'!H:H)</f>
        <v>0</v>
      </c>
      <c r="I1348">
        <f>_xlfn.XLOOKUP(A:A,'Low Unemployment'!A:A,'Low Unemployment'!B:B)</f>
        <v>4.4000000000000004</v>
      </c>
      <c r="J1348">
        <f>_xlfn.XLOOKUP(A1348,'Low Unemployment'!A:A,'Low Unemployment'!C:C)</f>
        <v>0</v>
      </c>
      <c r="K1348">
        <f>_xlfn.XLOOKUP(A1348,'Primary Care Physician'!A:A,'Primary Care Physician'!B:B)</f>
        <v>2706</v>
      </c>
      <c r="L1348">
        <f>_xlfn.XLOOKUP(A1348,'Primary Care Physician'!A:A,'Primary Care Physician'!C:C)</f>
        <v>0</v>
      </c>
      <c r="M1348">
        <f>IFERROR(_xlfn.XLOOKUP(C1348,RECAP!E:E,RECAP!F:F),0)</f>
        <v>0</v>
      </c>
      <c r="N1348">
        <f>IFERROR(_xlfn.XLOOKUP(Table3[[#This Row],[Full Tract]],'IN QCT'!A:A,'IN QCT'!B:B),0)</f>
        <v>0</v>
      </c>
    </row>
    <row r="1349" spans="1:14" x14ac:dyDescent="0.25">
      <c r="A1349" t="s">
        <v>2778</v>
      </c>
      <c r="B1349" t="s">
        <v>337</v>
      </c>
      <c r="C1349">
        <v>18143967000</v>
      </c>
      <c r="D1349">
        <f t="shared" si="21"/>
        <v>0</v>
      </c>
      <c r="E1349" s="8">
        <f>_xlfn.XLOOKUP(C1349,'High Income'!G:G,'High Income'!C:C)</f>
        <v>39684</v>
      </c>
      <c r="F1349">
        <f>_xlfn.XLOOKUP(C1349,'High Income'!G:G,'High Income'!H:H)</f>
        <v>0</v>
      </c>
      <c r="G1349">
        <f>_xlfn.XLOOKUP(C1349,'Low Poverty'!G:G,'Low Poverty'!C:C)</f>
        <v>29</v>
      </c>
      <c r="H1349">
        <f>_xlfn.XLOOKUP(C1349,'Low Poverty'!G:G,'Low Poverty'!H:H)</f>
        <v>0</v>
      </c>
      <c r="I1349">
        <f>_xlfn.XLOOKUP(A:A,'Low Unemployment'!A:A,'Low Unemployment'!B:B)</f>
        <v>4.4000000000000004</v>
      </c>
      <c r="J1349">
        <f>_xlfn.XLOOKUP(A1349,'Low Unemployment'!A:A,'Low Unemployment'!C:C)</f>
        <v>0</v>
      </c>
      <c r="K1349">
        <f>_xlfn.XLOOKUP(A1349,'Primary Care Physician'!A:A,'Primary Care Physician'!B:B)</f>
        <v>2706</v>
      </c>
      <c r="L1349">
        <f>_xlfn.XLOOKUP(A1349,'Primary Care Physician'!A:A,'Primary Care Physician'!C:C)</f>
        <v>0</v>
      </c>
      <c r="M1349">
        <f>IFERROR(_xlfn.XLOOKUP(C1349,RECAP!E:E,RECAP!F:F),0)</f>
        <v>0</v>
      </c>
      <c r="N1349">
        <f>IFERROR(_xlfn.XLOOKUP(Table3[[#This Row],[Full Tract]],'IN QCT'!A:A,'IN QCT'!B:B),0)</f>
        <v>0</v>
      </c>
    </row>
    <row r="1350" spans="1:14" x14ac:dyDescent="0.25">
      <c r="A1350" t="s">
        <v>2778</v>
      </c>
      <c r="B1350" t="s">
        <v>1383</v>
      </c>
      <c r="C1350">
        <v>18143967100</v>
      </c>
      <c r="D1350">
        <f t="shared" si="21"/>
        <v>1</v>
      </c>
      <c r="E1350" s="8">
        <f>_xlfn.XLOOKUP(C1350,'High Income'!G:G,'High Income'!C:C)</f>
        <v>67364</v>
      </c>
      <c r="F1350">
        <f>_xlfn.XLOOKUP(C1350,'High Income'!G:G,'High Income'!H:H)</f>
        <v>0</v>
      </c>
      <c r="G1350">
        <f>_xlfn.XLOOKUP(C1350,'Low Poverty'!G:G,'Low Poverty'!C:C)</f>
        <v>4.5</v>
      </c>
      <c r="H1350">
        <f>_xlfn.XLOOKUP(C1350,'Low Poverty'!G:G,'Low Poverty'!H:H)</f>
        <v>1</v>
      </c>
      <c r="I1350">
        <f>_xlfn.XLOOKUP(A:A,'Low Unemployment'!A:A,'Low Unemployment'!B:B)</f>
        <v>4.4000000000000004</v>
      </c>
      <c r="J1350">
        <f>_xlfn.XLOOKUP(A1350,'Low Unemployment'!A:A,'Low Unemployment'!C:C)</f>
        <v>0</v>
      </c>
      <c r="K1350">
        <f>_xlfn.XLOOKUP(A1350,'Primary Care Physician'!A:A,'Primary Care Physician'!B:B)</f>
        <v>2706</v>
      </c>
      <c r="L1350">
        <f>_xlfn.XLOOKUP(A1350,'Primary Care Physician'!A:A,'Primary Care Physician'!C:C)</f>
        <v>0</v>
      </c>
      <c r="M1350">
        <f>IFERROR(_xlfn.XLOOKUP(C1350,RECAP!E:E,RECAP!F:F),0)</f>
        <v>0</v>
      </c>
      <c r="N1350">
        <f>IFERROR(_xlfn.XLOOKUP(Table3[[#This Row],[Full Tract]],'IN QCT'!A:A,'IN QCT'!B:B),0)</f>
        <v>0</v>
      </c>
    </row>
    <row r="1351" spans="1:14" x14ac:dyDescent="0.25">
      <c r="A1351" t="s">
        <v>2779</v>
      </c>
      <c r="B1351" t="s">
        <v>1791</v>
      </c>
      <c r="C1351">
        <v>18145710100</v>
      </c>
      <c r="D1351">
        <f t="shared" si="21"/>
        <v>1</v>
      </c>
      <c r="E1351" s="8">
        <f>_xlfn.XLOOKUP(C1351,'High Income'!G:G,'High Income'!C:C)</f>
        <v>78750</v>
      </c>
      <c r="F1351">
        <f>_xlfn.XLOOKUP(C1351,'High Income'!G:G,'High Income'!H:H)</f>
        <v>0</v>
      </c>
      <c r="G1351">
        <f>_xlfn.XLOOKUP(C1351,'Low Poverty'!G:G,'Low Poverty'!C:C)</f>
        <v>10.4</v>
      </c>
      <c r="H1351">
        <f>_xlfn.XLOOKUP(C1351,'Low Poverty'!G:G,'Low Poverty'!H:H)</f>
        <v>0</v>
      </c>
      <c r="I1351">
        <f>_xlfn.XLOOKUP(A:A,'Low Unemployment'!A:A,'Low Unemployment'!B:B)</f>
        <v>3.3</v>
      </c>
      <c r="J1351">
        <f>_xlfn.XLOOKUP(A1351,'Low Unemployment'!A:A,'Low Unemployment'!C:C)</f>
        <v>1</v>
      </c>
      <c r="K1351">
        <f>_xlfn.XLOOKUP(A1351,'Primary Care Physician'!A:A,'Primary Care Physician'!B:B)</f>
        <v>2815</v>
      </c>
      <c r="L1351">
        <f>_xlfn.XLOOKUP(A1351,'Primary Care Physician'!A:A,'Primary Care Physician'!C:C)</f>
        <v>0</v>
      </c>
      <c r="M1351">
        <f>IFERROR(_xlfn.XLOOKUP(C1351,RECAP!E:E,RECAP!F:F),0)</f>
        <v>0</v>
      </c>
      <c r="N1351">
        <f>IFERROR(_xlfn.XLOOKUP(Table3[[#This Row],[Full Tract]],'IN QCT'!A:A,'IN QCT'!B:B),0)</f>
        <v>0</v>
      </c>
    </row>
    <row r="1352" spans="1:14" x14ac:dyDescent="0.25">
      <c r="A1352" t="s">
        <v>2779</v>
      </c>
      <c r="B1352" t="s">
        <v>2013</v>
      </c>
      <c r="C1352">
        <v>18145710200</v>
      </c>
      <c r="D1352">
        <f t="shared" si="21"/>
        <v>2</v>
      </c>
      <c r="E1352" s="8">
        <f>_xlfn.XLOOKUP(C1352,'High Income'!G:G,'High Income'!C:C)</f>
        <v>85131</v>
      </c>
      <c r="F1352">
        <f>_xlfn.XLOOKUP(C1352,'High Income'!G:G,'High Income'!H:H)</f>
        <v>1</v>
      </c>
      <c r="G1352">
        <f>_xlfn.XLOOKUP(C1352,'Low Poverty'!G:G,'Low Poverty'!C:C)</f>
        <v>6.3</v>
      </c>
      <c r="H1352">
        <f>_xlfn.XLOOKUP(C1352,'Low Poverty'!G:G,'Low Poverty'!H:H)</f>
        <v>0</v>
      </c>
      <c r="I1352">
        <f>_xlfn.XLOOKUP(A:A,'Low Unemployment'!A:A,'Low Unemployment'!B:B)</f>
        <v>3.3</v>
      </c>
      <c r="J1352">
        <f>_xlfn.XLOOKUP(A1352,'Low Unemployment'!A:A,'Low Unemployment'!C:C)</f>
        <v>1</v>
      </c>
      <c r="K1352">
        <f>_xlfn.XLOOKUP(A1352,'Primary Care Physician'!A:A,'Primary Care Physician'!B:B)</f>
        <v>2815</v>
      </c>
      <c r="L1352">
        <f>_xlfn.XLOOKUP(A1352,'Primary Care Physician'!A:A,'Primary Care Physician'!C:C)</f>
        <v>0</v>
      </c>
      <c r="M1352">
        <f>IFERROR(_xlfn.XLOOKUP(C1352,RECAP!E:E,RECAP!F:F),0)</f>
        <v>0</v>
      </c>
      <c r="N1352">
        <f>IFERROR(_xlfn.XLOOKUP(Table3[[#This Row],[Full Tract]],'IN QCT'!A:A,'IN QCT'!B:B),0)</f>
        <v>0</v>
      </c>
    </row>
    <row r="1353" spans="1:14" x14ac:dyDescent="0.25">
      <c r="A1353" t="s">
        <v>2779</v>
      </c>
      <c r="B1353" t="s">
        <v>1983</v>
      </c>
      <c r="C1353">
        <v>18145710300</v>
      </c>
      <c r="D1353">
        <f t="shared" si="21"/>
        <v>2</v>
      </c>
      <c r="E1353" s="8">
        <f>_xlfn.XLOOKUP(C1353,'High Income'!G:G,'High Income'!C:C)</f>
        <v>84200</v>
      </c>
      <c r="F1353">
        <f>_xlfn.XLOOKUP(C1353,'High Income'!G:G,'High Income'!H:H)</f>
        <v>1</v>
      </c>
      <c r="G1353">
        <f>_xlfn.XLOOKUP(C1353,'Low Poverty'!G:G,'Low Poverty'!C:C)</f>
        <v>7.2</v>
      </c>
      <c r="H1353">
        <f>_xlfn.XLOOKUP(C1353,'Low Poverty'!G:G,'Low Poverty'!H:H)</f>
        <v>0</v>
      </c>
      <c r="I1353">
        <f>_xlfn.XLOOKUP(A:A,'Low Unemployment'!A:A,'Low Unemployment'!B:B)</f>
        <v>3.3</v>
      </c>
      <c r="J1353">
        <f>_xlfn.XLOOKUP(A1353,'Low Unemployment'!A:A,'Low Unemployment'!C:C)</f>
        <v>1</v>
      </c>
      <c r="K1353">
        <f>_xlfn.XLOOKUP(A1353,'Primary Care Physician'!A:A,'Primary Care Physician'!B:B)</f>
        <v>2815</v>
      </c>
      <c r="L1353">
        <f>_xlfn.XLOOKUP(A1353,'Primary Care Physician'!A:A,'Primary Care Physician'!C:C)</f>
        <v>0</v>
      </c>
      <c r="M1353">
        <f>IFERROR(_xlfn.XLOOKUP(C1353,RECAP!E:E,RECAP!F:F),0)</f>
        <v>0</v>
      </c>
      <c r="N1353">
        <f>IFERROR(_xlfn.XLOOKUP(Table3[[#This Row],[Full Tract]],'IN QCT'!A:A,'IN QCT'!B:B),0)</f>
        <v>0</v>
      </c>
    </row>
    <row r="1354" spans="1:14" x14ac:dyDescent="0.25">
      <c r="A1354" t="s">
        <v>2779</v>
      </c>
      <c r="B1354" t="s">
        <v>1213</v>
      </c>
      <c r="C1354">
        <v>18145710400</v>
      </c>
      <c r="D1354">
        <f t="shared" si="21"/>
        <v>1</v>
      </c>
      <c r="E1354" s="8">
        <f>_xlfn.XLOOKUP(C1354,'High Income'!G:G,'High Income'!C:C)</f>
        <v>63299</v>
      </c>
      <c r="F1354">
        <f>_xlfn.XLOOKUP(C1354,'High Income'!G:G,'High Income'!H:H)</f>
        <v>0</v>
      </c>
      <c r="G1354">
        <f>_xlfn.XLOOKUP(C1354,'Low Poverty'!G:G,'Low Poverty'!C:C)</f>
        <v>12.1</v>
      </c>
      <c r="H1354">
        <f>_xlfn.XLOOKUP(C1354,'Low Poverty'!G:G,'Low Poverty'!H:H)</f>
        <v>0</v>
      </c>
      <c r="I1354">
        <f>_xlfn.XLOOKUP(A:A,'Low Unemployment'!A:A,'Low Unemployment'!B:B)</f>
        <v>3.3</v>
      </c>
      <c r="J1354">
        <f>_xlfn.XLOOKUP(A1354,'Low Unemployment'!A:A,'Low Unemployment'!C:C)</f>
        <v>1</v>
      </c>
      <c r="K1354">
        <f>_xlfn.XLOOKUP(A1354,'Primary Care Physician'!A:A,'Primary Care Physician'!B:B)</f>
        <v>2815</v>
      </c>
      <c r="L1354">
        <f>_xlfn.XLOOKUP(A1354,'Primary Care Physician'!A:A,'Primary Care Physician'!C:C)</f>
        <v>0</v>
      </c>
      <c r="M1354">
        <f>IFERROR(_xlfn.XLOOKUP(C1354,RECAP!E:E,RECAP!F:F),0)</f>
        <v>0</v>
      </c>
      <c r="N1354">
        <f>IFERROR(_xlfn.XLOOKUP(Table3[[#This Row],[Full Tract]],'IN QCT'!A:A,'IN QCT'!B:B),0)</f>
        <v>0</v>
      </c>
    </row>
    <row r="1355" spans="1:14" x14ac:dyDescent="0.25">
      <c r="A1355" t="s">
        <v>2779</v>
      </c>
      <c r="B1355" t="s">
        <v>1765</v>
      </c>
      <c r="C1355">
        <v>18145710500</v>
      </c>
      <c r="D1355">
        <f t="shared" si="21"/>
        <v>1</v>
      </c>
      <c r="E1355" s="8">
        <f>_xlfn.XLOOKUP(C1355,'High Income'!G:G,'High Income'!C:C)</f>
        <v>78243</v>
      </c>
      <c r="F1355">
        <f>_xlfn.XLOOKUP(C1355,'High Income'!G:G,'High Income'!H:H)</f>
        <v>0</v>
      </c>
      <c r="G1355">
        <f>_xlfn.XLOOKUP(C1355,'Low Poverty'!G:G,'Low Poverty'!C:C)</f>
        <v>18.5</v>
      </c>
      <c r="H1355">
        <f>_xlfn.XLOOKUP(C1355,'Low Poverty'!G:G,'Low Poverty'!H:H)</f>
        <v>0</v>
      </c>
      <c r="I1355">
        <f>_xlfn.XLOOKUP(A:A,'Low Unemployment'!A:A,'Low Unemployment'!B:B)</f>
        <v>3.3</v>
      </c>
      <c r="J1355">
        <f>_xlfn.XLOOKUP(A1355,'Low Unemployment'!A:A,'Low Unemployment'!C:C)</f>
        <v>1</v>
      </c>
      <c r="K1355">
        <f>_xlfn.XLOOKUP(A1355,'Primary Care Physician'!A:A,'Primary Care Physician'!B:B)</f>
        <v>2815</v>
      </c>
      <c r="L1355">
        <f>_xlfn.XLOOKUP(A1355,'Primary Care Physician'!A:A,'Primary Care Physician'!C:C)</f>
        <v>0</v>
      </c>
      <c r="M1355">
        <f>IFERROR(_xlfn.XLOOKUP(C1355,RECAP!E:E,RECAP!F:F),0)</f>
        <v>0</v>
      </c>
      <c r="N1355">
        <f>IFERROR(_xlfn.XLOOKUP(Table3[[#This Row],[Full Tract]],'IN QCT'!A:A,'IN QCT'!B:B),0)</f>
        <v>0</v>
      </c>
    </row>
    <row r="1356" spans="1:14" x14ac:dyDescent="0.25">
      <c r="A1356" t="s">
        <v>2779</v>
      </c>
      <c r="B1356" t="s">
        <v>537</v>
      </c>
      <c r="C1356">
        <v>18145710601</v>
      </c>
      <c r="D1356">
        <f t="shared" si="21"/>
        <v>1</v>
      </c>
      <c r="E1356" s="8">
        <f>_xlfn.XLOOKUP(C1356,'High Income'!G:G,'High Income'!C:C)</f>
        <v>45253</v>
      </c>
      <c r="F1356">
        <f>_xlfn.XLOOKUP(C1356,'High Income'!G:G,'High Income'!H:H)</f>
        <v>0</v>
      </c>
      <c r="G1356">
        <f>_xlfn.XLOOKUP(C1356,'Low Poverty'!G:G,'Low Poverty'!C:C)</f>
        <v>11.8</v>
      </c>
      <c r="H1356">
        <f>_xlfn.XLOOKUP(C1356,'Low Poverty'!G:G,'Low Poverty'!H:H)</f>
        <v>0</v>
      </c>
      <c r="I1356">
        <f>_xlfn.XLOOKUP(A:A,'Low Unemployment'!A:A,'Low Unemployment'!B:B)</f>
        <v>3.3</v>
      </c>
      <c r="J1356">
        <f>_xlfn.XLOOKUP(A1356,'Low Unemployment'!A:A,'Low Unemployment'!C:C)</f>
        <v>1</v>
      </c>
      <c r="K1356">
        <f>_xlfn.XLOOKUP(A1356,'Primary Care Physician'!A:A,'Primary Care Physician'!B:B)</f>
        <v>2815</v>
      </c>
      <c r="L1356">
        <f>_xlfn.XLOOKUP(A1356,'Primary Care Physician'!A:A,'Primary Care Physician'!C:C)</f>
        <v>0</v>
      </c>
      <c r="M1356">
        <f>IFERROR(_xlfn.XLOOKUP(C1356,RECAP!E:E,RECAP!F:F),0)</f>
        <v>0</v>
      </c>
      <c r="N1356">
        <f>IFERROR(_xlfn.XLOOKUP(Table3[[#This Row],[Full Tract]],'IN QCT'!A:A,'IN QCT'!B:B),0)</f>
        <v>1</v>
      </c>
    </row>
    <row r="1357" spans="1:14" x14ac:dyDescent="0.25">
      <c r="A1357" t="s">
        <v>2779</v>
      </c>
      <c r="B1357" t="s">
        <v>583</v>
      </c>
      <c r="C1357">
        <v>18145710602</v>
      </c>
      <c r="D1357">
        <f t="shared" si="21"/>
        <v>1</v>
      </c>
      <c r="E1357" s="8">
        <f>_xlfn.XLOOKUP(C1357,'High Income'!G:G,'High Income'!C:C)</f>
        <v>46343</v>
      </c>
      <c r="F1357">
        <f>_xlfn.XLOOKUP(C1357,'High Income'!G:G,'High Income'!H:H)</f>
        <v>0</v>
      </c>
      <c r="G1357">
        <f>_xlfn.XLOOKUP(C1357,'Low Poverty'!G:G,'Low Poverty'!C:C)</f>
        <v>19.100000000000001</v>
      </c>
      <c r="H1357">
        <f>_xlfn.XLOOKUP(C1357,'Low Poverty'!G:G,'Low Poverty'!H:H)</f>
        <v>0</v>
      </c>
      <c r="I1357">
        <f>_xlfn.XLOOKUP(A:A,'Low Unemployment'!A:A,'Low Unemployment'!B:B)</f>
        <v>3.3</v>
      </c>
      <c r="J1357">
        <f>_xlfn.XLOOKUP(A1357,'Low Unemployment'!A:A,'Low Unemployment'!C:C)</f>
        <v>1</v>
      </c>
      <c r="K1357">
        <f>_xlfn.XLOOKUP(A1357,'Primary Care Physician'!A:A,'Primary Care Physician'!B:B)</f>
        <v>2815</v>
      </c>
      <c r="L1357">
        <f>_xlfn.XLOOKUP(A1357,'Primary Care Physician'!A:A,'Primary Care Physician'!C:C)</f>
        <v>0</v>
      </c>
      <c r="M1357">
        <f>IFERROR(_xlfn.XLOOKUP(C1357,RECAP!E:E,RECAP!F:F),0)</f>
        <v>0</v>
      </c>
      <c r="N1357">
        <f>IFERROR(_xlfn.XLOOKUP(Table3[[#This Row],[Full Tract]],'IN QCT'!A:A,'IN QCT'!B:B),0)</f>
        <v>1</v>
      </c>
    </row>
    <row r="1358" spans="1:14" x14ac:dyDescent="0.25">
      <c r="A1358" t="s">
        <v>2779</v>
      </c>
      <c r="B1358" t="s">
        <v>1245</v>
      </c>
      <c r="C1358">
        <v>18145710700</v>
      </c>
      <c r="D1358">
        <f t="shared" si="21"/>
        <v>1</v>
      </c>
      <c r="E1358" s="8">
        <f>_xlfn.XLOOKUP(C1358,'High Income'!G:G,'High Income'!C:C)</f>
        <v>64392</v>
      </c>
      <c r="F1358">
        <f>_xlfn.XLOOKUP(C1358,'High Income'!G:G,'High Income'!H:H)</f>
        <v>0</v>
      </c>
      <c r="G1358">
        <f>_xlfn.XLOOKUP(C1358,'Low Poverty'!G:G,'Low Poverty'!C:C)</f>
        <v>16.600000000000001</v>
      </c>
      <c r="H1358">
        <f>_xlfn.XLOOKUP(C1358,'Low Poverty'!G:G,'Low Poverty'!H:H)</f>
        <v>0</v>
      </c>
      <c r="I1358">
        <f>_xlfn.XLOOKUP(A:A,'Low Unemployment'!A:A,'Low Unemployment'!B:B)</f>
        <v>3.3</v>
      </c>
      <c r="J1358">
        <f>_xlfn.XLOOKUP(A1358,'Low Unemployment'!A:A,'Low Unemployment'!C:C)</f>
        <v>1</v>
      </c>
      <c r="K1358">
        <f>_xlfn.XLOOKUP(A1358,'Primary Care Physician'!A:A,'Primary Care Physician'!B:B)</f>
        <v>2815</v>
      </c>
      <c r="L1358">
        <f>_xlfn.XLOOKUP(A1358,'Primary Care Physician'!A:A,'Primary Care Physician'!C:C)</f>
        <v>0</v>
      </c>
      <c r="M1358">
        <f>IFERROR(_xlfn.XLOOKUP(C1358,RECAP!E:E,RECAP!F:F),0)</f>
        <v>0</v>
      </c>
      <c r="N1358">
        <f>IFERROR(_xlfn.XLOOKUP(Table3[[#This Row],[Full Tract]],'IN QCT'!A:A,'IN QCT'!B:B),0)</f>
        <v>0</v>
      </c>
    </row>
    <row r="1359" spans="1:14" x14ac:dyDescent="0.25">
      <c r="A1359" t="s">
        <v>2779</v>
      </c>
      <c r="B1359" t="s">
        <v>2117</v>
      </c>
      <c r="C1359">
        <v>18145710800</v>
      </c>
      <c r="D1359">
        <f t="shared" si="21"/>
        <v>2</v>
      </c>
      <c r="E1359" s="8">
        <f>_xlfn.XLOOKUP(C1359,'High Income'!G:G,'High Income'!C:C)</f>
        <v>89818</v>
      </c>
      <c r="F1359">
        <f>_xlfn.XLOOKUP(C1359,'High Income'!G:G,'High Income'!H:H)</f>
        <v>1</v>
      </c>
      <c r="G1359">
        <f>_xlfn.XLOOKUP(C1359,'Low Poverty'!G:G,'Low Poverty'!C:C)</f>
        <v>7.4</v>
      </c>
      <c r="H1359">
        <f>_xlfn.XLOOKUP(C1359,'Low Poverty'!G:G,'Low Poverty'!H:H)</f>
        <v>0</v>
      </c>
      <c r="I1359">
        <f>_xlfn.XLOOKUP(A:A,'Low Unemployment'!A:A,'Low Unemployment'!B:B)</f>
        <v>3.3</v>
      </c>
      <c r="J1359">
        <f>_xlfn.XLOOKUP(A1359,'Low Unemployment'!A:A,'Low Unemployment'!C:C)</f>
        <v>1</v>
      </c>
      <c r="K1359">
        <f>_xlfn.XLOOKUP(A1359,'Primary Care Physician'!A:A,'Primary Care Physician'!B:B)</f>
        <v>2815</v>
      </c>
      <c r="L1359">
        <f>_xlfn.XLOOKUP(A1359,'Primary Care Physician'!A:A,'Primary Care Physician'!C:C)</f>
        <v>0</v>
      </c>
      <c r="M1359">
        <f>IFERROR(_xlfn.XLOOKUP(C1359,RECAP!E:E,RECAP!F:F),0)</f>
        <v>0</v>
      </c>
      <c r="N1359">
        <f>IFERROR(_xlfn.XLOOKUP(Table3[[#This Row],[Full Tract]],'IN QCT'!A:A,'IN QCT'!B:B),0)</f>
        <v>0</v>
      </c>
    </row>
    <row r="1360" spans="1:14" x14ac:dyDescent="0.25">
      <c r="A1360" t="s">
        <v>2779</v>
      </c>
      <c r="B1360" t="s">
        <v>1889</v>
      </c>
      <c r="C1360">
        <v>18145710900</v>
      </c>
      <c r="D1360">
        <f t="shared" si="21"/>
        <v>1</v>
      </c>
      <c r="E1360" s="8">
        <f>_xlfn.XLOOKUP(C1360,'High Income'!G:G,'High Income'!C:C)</f>
        <v>81757</v>
      </c>
      <c r="F1360">
        <f>_xlfn.XLOOKUP(C1360,'High Income'!G:G,'High Income'!H:H)</f>
        <v>0</v>
      </c>
      <c r="G1360">
        <f>_xlfn.XLOOKUP(C1360,'Low Poverty'!G:G,'Low Poverty'!C:C)</f>
        <v>6.6</v>
      </c>
      <c r="H1360">
        <f>_xlfn.XLOOKUP(C1360,'Low Poverty'!G:G,'Low Poverty'!H:H)</f>
        <v>0</v>
      </c>
      <c r="I1360">
        <f>_xlfn.XLOOKUP(A:A,'Low Unemployment'!A:A,'Low Unemployment'!B:B)</f>
        <v>3.3</v>
      </c>
      <c r="J1360">
        <f>_xlfn.XLOOKUP(A1360,'Low Unemployment'!A:A,'Low Unemployment'!C:C)</f>
        <v>1</v>
      </c>
      <c r="K1360">
        <f>_xlfn.XLOOKUP(A1360,'Primary Care Physician'!A:A,'Primary Care Physician'!B:B)</f>
        <v>2815</v>
      </c>
      <c r="L1360">
        <f>_xlfn.XLOOKUP(A1360,'Primary Care Physician'!A:A,'Primary Care Physician'!C:C)</f>
        <v>0</v>
      </c>
      <c r="M1360">
        <f>IFERROR(_xlfn.XLOOKUP(C1360,RECAP!E:E,RECAP!F:F),0)</f>
        <v>0</v>
      </c>
      <c r="N1360">
        <f>IFERROR(_xlfn.XLOOKUP(Table3[[#This Row],[Full Tract]],'IN QCT'!A:A,'IN QCT'!B:B),0)</f>
        <v>0</v>
      </c>
    </row>
    <row r="1361" spans="1:14" x14ac:dyDescent="0.25">
      <c r="A1361" t="s">
        <v>2780</v>
      </c>
      <c r="B1361" t="s">
        <v>1939</v>
      </c>
      <c r="C1361">
        <v>18147952701</v>
      </c>
      <c r="D1361">
        <f t="shared" si="21"/>
        <v>2</v>
      </c>
      <c r="E1361" s="8">
        <f>_xlfn.XLOOKUP(C1361,'High Income'!G:G,'High Income'!C:C)</f>
        <v>83125</v>
      </c>
      <c r="F1361">
        <f>_xlfn.XLOOKUP(C1361,'High Income'!G:G,'High Income'!H:H)</f>
        <v>0</v>
      </c>
      <c r="G1361">
        <f>_xlfn.XLOOKUP(C1361,'Low Poverty'!G:G,'Low Poverty'!C:C)</f>
        <v>3.8</v>
      </c>
      <c r="H1361">
        <f>_xlfn.XLOOKUP(C1361,'Low Poverty'!G:G,'Low Poverty'!H:H)</f>
        <v>1</v>
      </c>
      <c r="I1361">
        <f>_xlfn.XLOOKUP(A:A,'Low Unemployment'!A:A,'Low Unemployment'!B:B)</f>
        <v>3</v>
      </c>
      <c r="J1361">
        <f>_xlfn.XLOOKUP(A1361,'Low Unemployment'!A:A,'Low Unemployment'!C:C)</f>
        <v>1</v>
      </c>
      <c r="K1361">
        <f>_xlfn.XLOOKUP(A1361,'Primary Care Physician'!A:A,'Primary Care Physician'!B:B)</f>
        <v>2828</v>
      </c>
      <c r="L1361">
        <f>_xlfn.XLOOKUP(A1361,'Primary Care Physician'!A:A,'Primary Care Physician'!C:C)</f>
        <v>0</v>
      </c>
      <c r="M1361">
        <f>IFERROR(_xlfn.XLOOKUP(C1361,RECAP!E:E,RECAP!F:F),0)</f>
        <v>0</v>
      </c>
      <c r="N1361">
        <f>IFERROR(_xlfn.XLOOKUP(Table3[[#This Row],[Full Tract]],'IN QCT'!A:A,'IN QCT'!B:B),0)</f>
        <v>0</v>
      </c>
    </row>
    <row r="1362" spans="1:14" x14ac:dyDescent="0.25">
      <c r="A1362" t="s">
        <v>2780</v>
      </c>
      <c r="B1362" t="s">
        <v>1601</v>
      </c>
      <c r="C1362">
        <v>18147952702</v>
      </c>
      <c r="D1362">
        <f t="shared" si="21"/>
        <v>2</v>
      </c>
      <c r="E1362" s="8">
        <f>_xlfn.XLOOKUP(C1362,'High Income'!G:G,'High Income'!C:C)</f>
        <v>73125</v>
      </c>
      <c r="F1362">
        <f>_xlfn.XLOOKUP(C1362,'High Income'!G:G,'High Income'!H:H)</f>
        <v>0</v>
      </c>
      <c r="G1362">
        <f>_xlfn.XLOOKUP(C1362,'Low Poverty'!G:G,'Low Poverty'!C:C)</f>
        <v>3.7</v>
      </c>
      <c r="H1362">
        <f>_xlfn.XLOOKUP(C1362,'Low Poverty'!G:G,'Low Poverty'!H:H)</f>
        <v>1</v>
      </c>
      <c r="I1362">
        <f>_xlfn.XLOOKUP(A:A,'Low Unemployment'!A:A,'Low Unemployment'!B:B)</f>
        <v>3</v>
      </c>
      <c r="J1362">
        <f>_xlfn.XLOOKUP(A1362,'Low Unemployment'!A:A,'Low Unemployment'!C:C)</f>
        <v>1</v>
      </c>
      <c r="K1362">
        <f>_xlfn.XLOOKUP(A1362,'Primary Care Physician'!A:A,'Primary Care Physician'!B:B)</f>
        <v>2828</v>
      </c>
      <c r="L1362">
        <f>_xlfn.XLOOKUP(A1362,'Primary Care Physician'!A:A,'Primary Care Physician'!C:C)</f>
        <v>0</v>
      </c>
      <c r="M1362">
        <f>IFERROR(_xlfn.XLOOKUP(C1362,RECAP!E:E,RECAP!F:F),0)</f>
        <v>0</v>
      </c>
      <c r="N1362">
        <f>IFERROR(_xlfn.XLOOKUP(Table3[[#This Row],[Full Tract]],'IN QCT'!A:A,'IN QCT'!B:B),0)</f>
        <v>0</v>
      </c>
    </row>
    <row r="1363" spans="1:14" x14ac:dyDescent="0.25">
      <c r="A1363" t="s">
        <v>2780</v>
      </c>
      <c r="B1363" t="s">
        <v>1259</v>
      </c>
      <c r="C1363">
        <v>18147952800</v>
      </c>
      <c r="D1363">
        <f t="shared" si="21"/>
        <v>3</v>
      </c>
      <c r="E1363" s="8">
        <f>_xlfn.XLOOKUP(C1363,'High Income'!G:G,'High Income'!C:C)</f>
        <v>84947</v>
      </c>
      <c r="F1363">
        <f>_xlfn.XLOOKUP(C1363,'High Income'!G:G,'High Income'!H:H)</f>
        <v>1</v>
      </c>
      <c r="G1363">
        <f>_xlfn.XLOOKUP(C1363,'Low Poverty'!G:G,'Low Poverty'!C:C)</f>
        <v>4.0999999999999996</v>
      </c>
      <c r="H1363">
        <f>_xlfn.XLOOKUP(C1363,'Low Poverty'!G:G,'Low Poverty'!H:H)</f>
        <v>1</v>
      </c>
      <c r="I1363">
        <f>_xlfn.XLOOKUP(A:A,'Low Unemployment'!A:A,'Low Unemployment'!B:B)</f>
        <v>3</v>
      </c>
      <c r="J1363">
        <f>_xlfn.XLOOKUP(A1363,'Low Unemployment'!A:A,'Low Unemployment'!C:C)</f>
        <v>1</v>
      </c>
      <c r="K1363">
        <f>_xlfn.XLOOKUP(A1363,'Primary Care Physician'!A:A,'Primary Care Physician'!B:B)</f>
        <v>2828</v>
      </c>
      <c r="L1363">
        <f>_xlfn.XLOOKUP(A1363,'Primary Care Physician'!A:A,'Primary Care Physician'!C:C)</f>
        <v>0</v>
      </c>
      <c r="M1363">
        <f>IFERROR(_xlfn.XLOOKUP(C1363,RECAP!E:E,RECAP!F:F),0)</f>
        <v>0</v>
      </c>
      <c r="N1363">
        <f>IFERROR(_xlfn.XLOOKUP(Table3[[#This Row],[Full Tract]],'IN QCT'!A:A,'IN QCT'!B:B),0)</f>
        <v>0</v>
      </c>
    </row>
    <row r="1364" spans="1:14" x14ac:dyDescent="0.25">
      <c r="A1364" t="s">
        <v>2780</v>
      </c>
      <c r="B1364" t="s">
        <v>757</v>
      </c>
      <c r="C1364">
        <v>18147952900</v>
      </c>
      <c r="D1364">
        <f t="shared" si="21"/>
        <v>1</v>
      </c>
      <c r="E1364" s="8">
        <f>_xlfn.XLOOKUP(C1364,'High Income'!G:G,'High Income'!C:C)</f>
        <v>52250</v>
      </c>
      <c r="F1364">
        <f>_xlfn.XLOOKUP(C1364,'High Income'!G:G,'High Income'!H:H)</f>
        <v>0</v>
      </c>
      <c r="G1364">
        <f>_xlfn.XLOOKUP(C1364,'Low Poverty'!G:G,'Low Poverty'!C:C)</f>
        <v>9.3000000000000007</v>
      </c>
      <c r="H1364">
        <f>_xlfn.XLOOKUP(C1364,'Low Poverty'!G:G,'Low Poverty'!H:H)</f>
        <v>0</v>
      </c>
      <c r="I1364">
        <f>_xlfn.XLOOKUP(A:A,'Low Unemployment'!A:A,'Low Unemployment'!B:B)</f>
        <v>3</v>
      </c>
      <c r="J1364">
        <f>_xlfn.XLOOKUP(A1364,'Low Unemployment'!A:A,'Low Unemployment'!C:C)</f>
        <v>1</v>
      </c>
      <c r="K1364">
        <f>_xlfn.XLOOKUP(A1364,'Primary Care Physician'!A:A,'Primary Care Physician'!B:B)</f>
        <v>2828</v>
      </c>
      <c r="L1364">
        <f>_xlfn.XLOOKUP(A1364,'Primary Care Physician'!A:A,'Primary Care Physician'!C:C)</f>
        <v>0</v>
      </c>
      <c r="M1364">
        <f>IFERROR(_xlfn.XLOOKUP(C1364,RECAP!E:E,RECAP!F:F),0)</f>
        <v>0</v>
      </c>
      <c r="N1364">
        <f>IFERROR(_xlfn.XLOOKUP(Table3[[#This Row],[Full Tract]],'IN QCT'!A:A,'IN QCT'!B:B),0)</f>
        <v>0</v>
      </c>
    </row>
    <row r="1365" spans="1:14" x14ac:dyDescent="0.25">
      <c r="A1365" t="s">
        <v>2780</v>
      </c>
      <c r="B1365" t="s">
        <v>1249</v>
      </c>
      <c r="C1365">
        <v>18147953000</v>
      </c>
      <c r="D1365">
        <f t="shared" si="21"/>
        <v>1</v>
      </c>
      <c r="E1365" s="8">
        <f>_xlfn.XLOOKUP(C1365,'High Income'!G:G,'High Income'!C:C)</f>
        <v>72750</v>
      </c>
      <c r="F1365">
        <f>_xlfn.XLOOKUP(C1365,'High Income'!G:G,'High Income'!H:H)</f>
        <v>0</v>
      </c>
      <c r="G1365">
        <f>_xlfn.XLOOKUP(C1365,'Low Poverty'!G:G,'Low Poverty'!C:C)</f>
        <v>7.8</v>
      </c>
      <c r="H1365">
        <f>_xlfn.XLOOKUP(C1365,'Low Poverty'!G:G,'Low Poverty'!H:H)</f>
        <v>0</v>
      </c>
      <c r="I1365">
        <f>_xlfn.XLOOKUP(A:A,'Low Unemployment'!A:A,'Low Unemployment'!B:B)</f>
        <v>3</v>
      </c>
      <c r="J1365">
        <f>_xlfn.XLOOKUP(A1365,'Low Unemployment'!A:A,'Low Unemployment'!C:C)</f>
        <v>1</v>
      </c>
      <c r="K1365">
        <f>_xlfn.XLOOKUP(A1365,'Primary Care Physician'!A:A,'Primary Care Physician'!B:B)</f>
        <v>2828</v>
      </c>
      <c r="L1365">
        <f>_xlfn.XLOOKUP(A1365,'Primary Care Physician'!A:A,'Primary Care Physician'!C:C)</f>
        <v>0</v>
      </c>
      <c r="M1365">
        <f>IFERROR(_xlfn.XLOOKUP(C1365,RECAP!E:E,RECAP!F:F),0)</f>
        <v>0</v>
      </c>
      <c r="N1365">
        <f>IFERROR(_xlfn.XLOOKUP(Table3[[#This Row],[Full Tract]],'IN QCT'!A:A,'IN QCT'!B:B),0)</f>
        <v>0</v>
      </c>
    </row>
    <row r="1366" spans="1:14" x14ac:dyDescent="0.25">
      <c r="A1366" t="s">
        <v>2780</v>
      </c>
      <c r="B1366" t="s">
        <v>851</v>
      </c>
      <c r="C1366">
        <v>18147953100</v>
      </c>
      <c r="D1366">
        <f t="shared" si="21"/>
        <v>1</v>
      </c>
      <c r="E1366" s="8">
        <f>_xlfn.XLOOKUP(C1366,'High Income'!G:G,'High Income'!C:C)</f>
        <v>58750</v>
      </c>
      <c r="F1366">
        <f>_xlfn.XLOOKUP(C1366,'High Income'!G:G,'High Income'!H:H)</f>
        <v>0</v>
      </c>
      <c r="G1366">
        <f>_xlfn.XLOOKUP(C1366,'Low Poverty'!G:G,'Low Poverty'!C:C)</f>
        <v>13.1</v>
      </c>
      <c r="H1366">
        <f>_xlfn.XLOOKUP(C1366,'Low Poverty'!G:G,'Low Poverty'!H:H)</f>
        <v>0</v>
      </c>
      <c r="I1366">
        <f>_xlfn.XLOOKUP(A:A,'Low Unemployment'!A:A,'Low Unemployment'!B:B)</f>
        <v>3</v>
      </c>
      <c r="J1366">
        <f>_xlfn.XLOOKUP(A1366,'Low Unemployment'!A:A,'Low Unemployment'!C:C)</f>
        <v>1</v>
      </c>
      <c r="K1366">
        <f>_xlfn.XLOOKUP(A1366,'Primary Care Physician'!A:A,'Primary Care Physician'!B:B)</f>
        <v>2828</v>
      </c>
      <c r="L1366">
        <f>_xlfn.XLOOKUP(A1366,'Primary Care Physician'!A:A,'Primary Care Physician'!C:C)</f>
        <v>0</v>
      </c>
      <c r="M1366">
        <f>IFERROR(_xlfn.XLOOKUP(C1366,RECAP!E:E,RECAP!F:F),0)</f>
        <v>0</v>
      </c>
      <c r="N1366">
        <f>IFERROR(_xlfn.XLOOKUP(Table3[[#This Row],[Full Tract]],'IN QCT'!A:A,'IN QCT'!B:B),0)</f>
        <v>0</v>
      </c>
    </row>
    <row r="1367" spans="1:14" x14ac:dyDescent="0.25">
      <c r="A1367" t="s">
        <v>2781</v>
      </c>
      <c r="B1367" t="s">
        <v>69</v>
      </c>
      <c r="C1367">
        <v>18141000100</v>
      </c>
      <c r="D1367">
        <f t="shared" si="21"/>
        <v>1</v>
      </c>
      <c r="E1367" s="8">
        <f>_xlfn.XLOOKUP(C1367,'High Income'!G:G,'High Income'!C:C)</f>
        <v>33938</v>
      </c>
      <c r="F1367">
        <f>_xlfn.XLOOKUP(C1367,'High Income'!G:G,'High Income'!H:H)</f>
        <v>0</v>
      </c>
      <c r="G1367">
        <f>_xlfn.XLOOKUP(C1367,'Low Poverty'!G:G,'Low Poverty'!C:C)</f>
        <v>43.9</v>
      </c>
      <c r="H1367">
        <f>_xlfn.XLOOKUP(C1367,'Low Poverty'!G:G,'Low Poverty'!H:H)</f>
        <v>0</v>
      </c>
      <c r="I1367">
        <f>_xlfn.XLOOKUP(A:A,'Low Unemployment'!A:A,'Low Unemployment'!B:B)</f>
        <v>4.0999999999999996</v>
      </c>
      <c r="J1367">
        <f>_xlfn.XLOOKUP(A1367,'Low Unemployment'!A:A,'Low Unemployment'!C:C)</f>
        <v>0</v>
      </c>
      <c r="K1367">
        <f>_xlfn.XLOOKUP(A1367,'Primary Care Physician'!A:A,'Primary Care Physician'!B:B)</f>
        <v>1111</v>
      </c>
      <c r="L1367">
        <f>_xlfn.XLOOKUP(A1367,'Primary Care Physician'!A:A,'Primary Care Physician'!C:C)</f>
        <v>1</v>
      </c>
      <c r="M1367">
        <f>IFERROR(_xlfn.XLOOKUP(C1367,RECAP!E:E,RECAP!F:F),0)</f>
        <v>0</v>
      </c>
      <c r="N1367">
        <f>IFERROR(_xlfn.XLOOKUP(Table3[[#This Row],[Full Tract]],'IN QCT'!A:A,'IN QCT'!B:B),0)</f>
        <v>1</v>
      </c>
    </row>
    <row r="1368" spans="1:14" x14ac:dyDescent="0.25">
      <c r="A1368" t="s">
        <v>2781</v>
      </c>
      <c r="B1368" t="s">
        <v>213</v>
      </c>
      <c r="C1368">
        <v>18141001000</v>
      </c>
      <c r="D1368">
        <f t="shared" si="21"/>
        <v>1</v>
      </c>
      <c r="E1368" s="8">
        <f>_xlfn.XLOOKUP(C1368,'High Income'!G:G,'High Income'!C:C)</f>
        <v>55775</v>
      </c>
      <c r="F1368">
        <f>_xlfn.XLOOKUP(C1368,'High Income'!G:G,'High Income'!H:H)</f>
        <v>0</v>
      </c>
      <c r="G1368">
        <f>_xlfn.XLOOKUP(C1368,'Low Poverty'!G:G,'Low Poverty'!C:C)</f>
        <v>26.8</v>
      </c>
      <c r="H1368">
        <f>_xlfn.XLOOKUP(C1368,'Low Poverty'!G:G,'Low Poverty'!H:H)</f>
        <v>0</v>
      </c>
      <c r="I1368">
        <f>_xlfn.XLOOKUP(A:A,'Low Unemployment'!A:A,'Low Unemployment'!B:B)</f>
        <v>4.0999999999999996</v>
      </c>
      <c r="J1368">
        <f>_xlfn.XLOOKUP(A1368,'Low Unemployment'!A:A,'Low Unemployment'!C:C)</f>
        <v>0</v>
      </c>
      <c r="K1368">
        <f>_xlfn.XLOOKUP(A1368,'Primary Care Physician'!A:A,'Primary Care Physician'!B:B)</f>
        <v>1111</v>
      </c>
      <c r="L1368">
        <f>_xlfn.XLOOKUP(A1368,'Primary Care Physician'!A:A,'Primary Care Physician'!C:C)</f>
        <v>1</v>
      </c>
      <c r="M1368">
        <f>IFERROR(_xlfn.XLOOKUP(C1368,RECAP!E:E,RECAP!F:F),0)</f>
        <v>0</v>
      </c>
      <c r="N1368">
        <f>IFERROR(_xlfn.XLOOKUP(Table3[[#This Row],[Full Tract]],'IN QCT'!A:A,'IN QCT'!B:B),0)</f>
        <v>0</v>
      </c>
    </row>
    <row r="1369" spans="1:14" x14ac:dyDescent="0.25">
      <c r="A1369" t="s">
        <v>2781</v>
      </c>
      <c r="B1369" t="s">
        <v>301</v>
      </c>
      <c r="C1369">
        <v>18141010100</v>
      </c>
      <c r="D1369">
        <f t="shared" si="21"/>
        <v>1</v>
      </c>
      <c r="E1369" s="8">
        <f>_xlfn.XLOOKUP(C1369,'High Income'!G:G,'High Income'!C:C)</f>
        <v>37379</v>
      </c>
      <c r="F1369">
        <f>_xlfn.XLOOKUP(C1369,'High Income'!G:G,'High Income'!H:H)</f>
        <v>0</v>
      </c>
      <c r="G1369">
        <f>_xlfn.XLOOKUP(C1369,'Low Poverty'!G:G,'Low Poverty'!C:C)</f>
        <v>22.1</v>
      </c>
      <c r="H1369">
        <f>_xlfn.XLOOKUP(C1369,'Low Poverty'!G:G,'Low Poverty'!H:H)</f>
        <v>0</v>
      </c>
      <c r="I1369">
        <f>_xlfn.XLOOKUP(A:A,'Low Unemployment'!A:A,'Low Unemployment'!B:B)</f>
        <v>4.0999999999999996</v>
      </c>
      <c r="J1369">
        <f>_xlfn.XLOOKUP(A1369,'Low Unemployment'!A:A,'Low Unemployment'!C:C)</f>
        <v>0</v>
      </c>
      <c r="K1369">
        <f>_xlfn.XLOOKUP(A1369,'Primary Care Physician'!A:A,'Primary Care Physician'!B:B)</f>
        <v>1111</v>
      </c>
      <c r="L1369">
        <f>_xlfn.XLOOKUP(A1369,'Primary Care Physician'!A:A,'Primary Care Physician'!C:C)</f>
        <v>1</v>
      </c>
      <c r="M1369">
        <f>IFERROR(_xlfn.XLOOKUP(C1369,RECAP!E:E,RECAP!F:F),0)</f>
        <v>0</v>
      </c>
      <c r="N1369">
        <f>IFERROR(_xlfn.XLOOKUP(Table3[[#This Row],[Full Tract]],'IN QCT'!A:A,'IN QCT'!B:B),0)</f>
        <v>1</v>
      </c>
    </row>
    <row r="1370" spans="1:14" x14ac:dyDescent="0.25">
      <c r="A1370" t="s">
        <v>2781</v>
      </c>
      <c r="B1370" t="s">
        <v>491</v>
      </c>
      <c r="C1370">
        <v>18141010201</v>
      </c>
      <c r="D1370">
        <f t="shared" si="21"/>
        <v>1</v>
      </c>
      <c r="E1370" s="8">
        <f>_xlfn.XLOOKUP(C1370,'High Income'!G:G,'High Income'!C:C)</f>
        <v>43951</v>
      </c>
      <c r="F1370">
        <f>_xlfn.XLOOKUP(C1370,'High Income'!G:G,'High Income'!H:H)</f>
        <v>0</v>
      </c>
      <c r="G1370">
        <f>_xlfn.XLOOKUP(C1370,'Low Poverty'!G:G,'Low Poverty'!C:C)</f>
        <v>26.6</v>
      </c>
      <c r="H1370">
        <f>_xlfn.XLOOKUP(C1370,'Low Poverty'!G:G,'Low Poverty'!H:H)</f>
        <v>0</v>
      </c>
      <c r="I1370">
        <f>_xlfn.XLOOKUP(A:A,'Low Unemployment'!A:A,'Low Unemployment'!B:B)</f>
        <v>4.0999999999999996</v>
      </c>
      <c r="J1370">
        <f>_xlfn.XLOOKUP(A1370,'Low Unemployment'!A:A,'Low Unemployment'!C:C)</f>
        <v>0</v>
      </c>
      <c r="K1370">
        <f>_xlfn.XLOOKUP(A1370,'Primary Care Physician'!A:A,'Primary Care Physician'!B:B)</f>
        <v>1111</v>
      </c>
      <c r="L1370">
        <f>_xlfn.XLOOKUP(A1370,'Primary Care Physician'!A:A,'Primary Care Physician'!C:C)</f>
        <v>1</v>
      </c>
      <c r="M1370">
        <f>IFERROR(_xlfn.XLOOKUP(C1370,RECAP!E:E,RECAP!F:F),0)</f>
        <v>0</v>
      </c>
      <c r="N1370">
        <f>IFERROR(_xlfn.XLOOKUP(Table3[[#This Row],[Full Tract]],'IN QCT'!A:A,'IN QCT'!B:B),0)</f>
        <v>0</v>
      </c>
    </row>
    <row r="1371" spans="1:14" x14ac:dyDescent="0.25">
      <c r="A1371" t="s">
        <v>2781</v>
      </c>
      <c r="B1371" t="s">
        <v>257</v>
      </c>
      <c r="C1371">
        <v>18141010202</v>
      </c>
      <c r="D1371">
        <f t="shared" si="21"/>
        <v>1</v>
      </c>
      <c r="E1371" s="8">
        <f>_xlfn.XLOOKUP(C1371,'High Income'!G:G,'High Income'!C:C)</f>
        <v>36029</v>
      </c>
      <c r="F1371">
        <f>_xlfn.XLOOKUP(C1371,'High Income'!G:G,'High Income'!H:H)</f>
        <v>0</v>
      </c>
      <c r="G1371">
        <f>_xlfn.XLOOKUP(C1371,'Low Poverty'!G:G,'Low Poverty'!C:C)</f>
        <v>32.1</v>
      </c>
      <c r="H1371">
        <f>_xlfn.XLOOKUP(C1371,'Low Poverty'!G:G,'Low Poverty'!H:H)</f>
        <v>0</v>
      </c>
      <c r="I1371">
        <f>_xlfn.XLOOKUP(A:A,'Low Unemployment'!A:A,'Low Unemployment'!B:B)</f>
        <v>4.0999999999999996</v>
      </c>
      <c r="J1371">
        <f>_xlfn.XLOOKUP(A1371,'Low Unemployment'!A:A,'Low Unemployment'!C:C)</f>
        <v>0</v>
      </c>
      <c r="K1371">
        <f>_xlfn.XLOOKUP(A1371,'Primary Care Physician'!A:A,'Primary Care Physician'!B:B)</f>
        <v>1111</v>
      </c>
      <c r="L1371">
        <f>_xlfn.XLOOKUP(A1371,'Primary Care Physician'!A:A,'Primary Care Physician'!C:C)</f>
        <v>1</v>
      </c>
      <c r="M1371">
        <f>IFERROR(_xlfn.XLOOKUP(C1371,RECAP!E:E,RECAP!F:F),0)</f>
        <v>0</v>
      </c>
      <c r="N1371">
        <f>IFERROR(_xlfn.XLOOKUP(Table3[[#This Row],[Full Tract]],'IN QCT'!A:A,'IN QCT'!B:B),0)</f>
        <v>1</v>
      </c>
    </row>
    <row r="1372" spans="1:14" x14ac:dyDescent="0.25">
      <c r="A1372" t="s">
        <v>2781</v>
      </c>
      <c r="B1372" t="s">
        <v>699</v>
      </c>
      <c r="C1372">
        <v>18141010300</v>
      </c>
      <c r="D1372">
        <f t="shared" si="21"/>
        <v>1</v>
      </c>
      <c r="E1372" s="8">
        <f>_xlfn.XLOOKUP(C1372,'High Income'!G:G,'High Income'!C:C)</f>
        <v>50595</v>
      </c>
      <c r="F1372">
        <f>_xlfn.XLOOKUP(C1372,'High Income'!G:G,'High Income'!H:H)</f>
        <v>0</v>
      </c>
      <c r="G1372">
        <f>_xlfn.XLOOKUP(C1372,'Low Poverty'!G:G,'Low Poverty'!C:C)</f>
        <v>32.799999999999997</v>
      </c>
      <c r="H1372">
        <f>_xlfn.XLOOKUP(C1372,'Low Poverty'!G:G,'Low Poverty'!H:H)</f>
        <v>0</v>
      </c>
      <c r="I1372">
        <f>_xlfn.XLOOKUP(A:A,'Low Unemployment'!A:A,'Low Unemployment'!B:B)</f>
        <v>4.0999999999999996</v>
      </c>
      <c r="J1372">
        <f>_xlfn.XLOOKUP(A1372,'Low Unemployment'!A:A,'Low Unemployment'!C:C)</f>
        <v>0</v>
      </c>
      <c r="K1372">
        <f>_xlfn.XLOOKUP(A1372,'Primary Care Physician'!A:A,'Primary Care Physician'!B:B)</f>
        <v>1111</v>
      </c>
      <c r="L1372">
        <f>_xlfn.XLOOKUP(A1372,'Primary Care Physician'!A:A,'Primary Care Physician'!C:C)</f>
        <v>1</v>
      </c>
      <c r="M1372">
        <f>IFERROR(_xlfn.XLOOKUP(C1372,RECAP!E:E,RECAP!F:F),0)</f>
        <v>0</v>
      </c>
      <c r="N1372">
        <f>IFERROR(_xlfn.XLOOKUP(Table3[[#This Row],[Full Tract]],'IN QCT'!A:A,'IN QCT'!B:B),0)</f>
        <v>0</v>
      </c>
    </row>
    <row r="1373" spans="1:14" x14ac:dyDescent="0.25">
      <c r="A1373" t="s">
        <v>2781</v>
      </c>
      <c r="B1373" t="s">
        <v>39</v>
      </c>
      <c r="C1373">
        <v>18141010400</v>
      </c>
      <c r="D1373">
        <f t="shared" si="21"/>
        <v>1</v>
      </c>
      <c r="E1373" s="8">
        <f>_xlfn.XLOOKUP(C1373,'High Income'!G:G,'High Income'!C:C)</f>
        <v>60293</v>
      </c>
      <c r="F1373">
        <f>_xlfn.XLOOKUP(C1373,'High Income'!G:G,'High Income'!H:H)</f>
        <v>0</v>
      </c>
      <c r="G1373">
        <f>_xlfn.XLOOKUP(C1373,'Low Poverty'!G:G,'Low Poverty'!C:C)</f>
        <v>10.4</v>
      </c>
      <c r="H1373">
        <f>_xlfn.XLOOKUP(C1373,'Low Poverty'!G:G,'Low Poverty'!H:H)</f>
        <v>0</v>
      </c>
      <c r="I1373">
        <f>_xlfn.XLOOKUP(A:A,'Low Unemployment'!A:A,'Low Unemployment'!B:B)</f>
        <v>4.0999999999999996</v>
      </c>
      <c r="J1373">
        <f>_xlfn.XLOOKUP(A1373,'Low Unemployment'!A:A,'Low Unemployment'!C:C)</f>
        <v>0</v>
      </c>
      <c r="K1373">
        <f>_xlfn.XLOOKUP(A1373,'Primary Care Physician'!A:A,'Primary Care Physician'!B:B)</f>
        <v>1111</v>
      </c>
      <c r="L1373">
        <f>_xlfn.XLOOKUP(A1373,'Primary Care Physician'!A:A,'Primary Care Physician'!C:C)</f>
        <v>1</v>
      </c>
      <c r="M1373">
        <f>IFERROR(_xlfn.XLOOKUP(C1373,RECAP!E:E,RECAP!F:F),0)</f>
        <v>0</v>
      </c>
      <c r="N1373">
        <f>IFERROR(_xlfn.XLOOKUP(Table3[[#This Row],[Full Tract]],'IN QCT'!A:A,'IN QCT'!B:B),0)</f>
        <v>0</v>
      </c>
    </row>
    <row r="1374" spans="1:14" x14ac:dyDescent="0.25">
      <c r="A1374" t="s">
        <v>2781</v>
      </c>
      <c r="B1374" t="s">
        <v>61</v>
      </c>
      <c r="C1374">
        <v>18141010500</v>
      </c>
      <c r="D1374">
        <f t="shared" si="21"/>
        <v>1</v>
      </c>
      <c r="E1374" s="8">
        <f>_xlfn.XLOOKUP(C1374,'High Income'!G:G,'High Income'!C:C)</f>
        <v>70837</v>
      </c>
      <c r="F1374">
        <f>_xlfn.XLOOKUP(C1374,'High Income'!G:G,'High Income'!H:H)</f>
        <v>0</v>
      </c>
      <c r="G1374">
        <f>_xlfn.XLOOKUP(C1374,'Low Poverty'!G:G,'Low Poverty'!C:C)</f>
        <v>8.9</v>
      </c>
      <c r="H1374">
        <f>_xlfn.XLOOKUP(C1374,'Low Poverty'!G:G,'Low Poverty'!H:H)</f>
        <v>0</v>
      </c>
      <c r="I1374">
        <f>_xlfn.XLOOKUP(A:A,'Low Unemployment'!A:A,'Low Unemployment'!B:B)</f>
        <v>4.0999999999999996</v>
      </c>
      <c r="J1374">
        <f>_xlfn.XLOOKUP(A1374,'Low Unemployment'!A:A,'Low Unemployment'!C:C)</f>
        <v>0</v>
      </c>
      <c r="K1374">
        <f>_xlfn.XLOOKUP(A1374,'Primary Care Physician'!A:A,'Primary Care Physician'!B:B)</f>
        <v>1111</v>
      </c>
      <c r="L1374">
        <f>_xlfn.XLOOKUP(A1374,'Primary Care Physician'!A:A,'Primary Care Physician'!C:C)</f>
        <v>1</v>
      </c>
      <c r="M1374">
        <f>IFERROR(_xlfn.XLOOKUP(C1374,RECAP!E:E,RECAP!F:F),0)</f>
        <v>0</v>
      </c>
      <c r="N1374">
        <f>IFERROR(_xlfn.XLOOKUP(Table3[[#This Row],[Full Tract]],'IN QCT'!A:A,'IN QCT'!B:B),0)</f>
        <v>0</v>
      </c>
    </row>
    <row r="1375" spans="1:14" x14ac:dyDescent="0.25">
      <c r="A1375" t="s">
        <v>2781</v>
      </c>
      <c r="B1375" t="s">
        <v>147</v>
      </c>
      <c r="C1375">
        <v>18141010600</v>
      </c>
      <c r="D1375">
        <f t="shared" si="21"/>
        <v>1</v>
      </c>
      <c r="E1375" s="8">
        <f>_xlfn.XLOOKUP(C1375,'High Income'!G:G,'High Income'!C:C)</f>
        <v>53705</v>
      </c>
      <c r="F1375">
        <f>_xlfn.XLOOKUP(C1375,'High Income'!G:G,'High Income'!H:H)</f>
        <v>0</v>
      </c>
      <c r="G1375">
        <f>_xlfn.XLOOKUP(C1375,'Low Poverty'!G:G,'Low Poverty'!C:C)</f>
        <v>12.8</v>
      </c>
      <c r="H1375">
        <f>_xlfn.XLOOKUP(C1375,'Low Poverty'!G:G,'Low Poverty'!H:H)</f>
        <v>0</v>
      </c>
      <c r="I1375">
        <f>_xlfn.XLOOKUP(A:A,'Low Unemployment'!A:A,'Low Unemployment'!B:B)</f>
        <v>4.0999999999999996</v>
      </c>
      <c r="J1375">
        <f>_xlfn.XLOOKUP(A1375,'Low Unemployment'!A:A,'Low Unemployment'!C:C)</f>
        <v>0</v>
      </c>
      <c r="K1375">
        <f>_xlfn.XLOOKUP(A1375,'Primary Care Physician'!A:A,'Primary Care Physician'!B:B)</f>
        <v>1111</v>
      </c>
      <c r="L1375">
        <f>_xlfn.XLOOKUP(A1375,'Primary Care Physician'!A:A,'Primary Care Physician'!C:C)</f>
        <v>1</v>
      </c>
      <c r="M1375">
        <f>IFERROR(_xlfn.XLOOKUP(C1375,RECAP!E:E,RECAP!F:F),0)</f>
        <v>0</v>
      </c>
      <c r="N1375">
        <f>IFERROR(_xlfn.XLOOKUP(Table3[[#This Row],[Full Tract]],'IN QCT'!A:A,'IN QCT'!B:B),0)</f>
        <v>0</v>
      </c>
    </row>
    <row r="1376" spans="1:14" x14ac:dyDescent="0.25">
      <c r="A1376" t="s">
        <v>2781</v>
      </c>
      <c r="B1376" t="s">
        <v>1095</v>
      </c>
      <c r="C1376">
        <v>18141010700</v>
      </c>
      <c r="D1376">
        <f t="shared" si="21"/>
        <v>1</v>
      </c>
      <c r="E1376" s="8">
        <f>_xlfn.XLOOKUP(C1376,'High Income'!G:G,'High Income'!C:C)</f>
        <v>73565</v>
      </c>
      <c r="F1376">
        <f>_xlfn.XLOOKUP(C1376,'High Income'!G:G,'High Income'!H:H)</f>
        <v>0</v>
      </c>
      <c r="G1376">
        <f>_xlfn.XLOOKUP(C1376,'Low Poverty'!G:G,'Low Poverty'!C:C)</f>
        <v>8.6</v>
      </c>
      <c r="H1376">
        <f>_xlfn.XLOOKUP(C1376,'Low Poverty'!G:G,'Low Poverty'!H:H)</f>
        <v>0</v>
      </c>
      <c r="I1376">
        <f>_xlfn.XLOOKUP(A:A,'Low Unemployment'!A:A,'Low Unemployment'!B:B)</f>
        <v>4.0999999999999996</v>
      </c>
      <c r="J1376">
        <f>_xlfn.XLOOKUP(A1376,'Low Unemployment'!A:A,'Low Unemployment'!C:C)</f>
        <v>0</v>
      </c>
      <c r="K1376">
        <f>_xlfn.XLOOKUP(A1376,'Primary Care Physician'!A:A,'Primary Care Physician'!B:B)</f>
        <v>1111</v>
      </c>
      <c r="L1376">
        <f>_xlfn.XLOOKUP(A1376,'Primary Care Physician'!A:A,'Primary Care Physician'!C:C)</f>
        <v>1</v>
      </c>
      <c r="M1376">
        <f>IFERROR(_xlfn.XLOOKUP(C1376,RECAP!E:E,RECAP!F:F),0)</f>
        <v>0</v>
      </c>
      <c r="N1376">
        <f>IFERROR(_xlfn.XLOOKUP(Table3[[#This Row],[Full Tract]],'IN QCT'!A:A,'IN QCT'!B:B),0)</f>
        <v>0</v>
      </c>
    </row>
    <row r="1377" spans="1:14" x14ac:dyDescent="0.25">
      <c r="A1377" t="s">
        <v>2781</v>
      </c>
      <c r="B1377" t="s">
        <v>659</v>
      </c>
      <c r="C1377">
        <v>18141010800</v>
      </c>
      <c r="D1377">
        <f t="shared" si="21"/>
        <v>2</v>
      </c>
      <c r="E1377" s="8">
        <f>_xlfn.XLOOKUP(C1377,'High Income'!G:G,'High Income'!C:C)</f>
        <v>69107</v>
      </c>
      <c r="F1377">
        <f>_xlfn.XLOOKUP(C1377,'High Income'!G:G,'High Income'!H:H)</f>
        <v>0</v>
      </c>
      <c r="G1377">
        <f>_xlfn.XLOOKUP(C1377,'Low Poverty'!G:G,'Low Poverty'!C:C)</f>
        <v>4.5999999999999996</v>
      </c>
      <c r="H1377">
        <f>_xlfn.XLOOKUP(C1377,'Low Poverty'!G:G,'Low Poverty'!H:H)</f>
        <v>1</v>
      </c>
      <c r="I1377">
        <f>_xlfn.XLOOKUP(A:A,'Low Unemployment'!A:A,'Low Unemployment'!B:B)</f>
        <v>4.0999999999999996</v>
      </c>
      <c r="J1377">
        <f>_xlfn.XLOOKUP(A1377,'Low Unemployment'!A:A,'Low Unemployment'!C:C)</f>
        <v>0</v>
      </c>
      <c r="K1377">
        <f>_xlfn.XLOOKUP(A1377,'Primary Care Physician'!A:A,'Primary Care Physician'!B:B)</f>
        <v>1111</v>
      </c>
      <c r="L1377">
        <f>_xlfn.XLOOKUP(A1377,'Primary Care Physician'!A:A,'Primary Care Physician'!C:C)</f>
        <v>1</v>
      </c>
      <c r="M1377">
        <f>IFERROR(_xlfn.XLOOKUP(C1377,RECAP!E:E,RECAP!F:F),0)</f>
        <v>0</v>
      </c>
      <c r="N1377">
        <f>IFERROR(_xlfn.XLOOKUP(Table3[[#This Row],[Full Tract]],'IN QCT'!A:A,'IN QCT'!B:B),0)</f>
        <v>0</v>
      </c>
    </row>
    <row r="1378" spans="1:14" x14ac:dyDescent="0.25">
      <c r="A1378" t="s">
        <v>2781</v>
      </c>
      <c r="B1378" t="s">
        <v>1777</v>
      </c>
      <c r="C1378">
        <v>18141010901</v>
      </c>
      <c r="D1378">
        <f t="shared" si="21"/>
        <v>1</v>
      </c>
      <c r="E1378" s="8">
        <f>_xlfn.XLOOKUP(C1378,'High Income'!G:G,'High Income'!C:C)</f>
        <v>78542</v>
      </c>
      <c r="F1378">
        <f>_xlfn.XLOOKUP(C1378,'High Income'!G:G,'High Income'!H:H)</f>
        <v>0</v>
      </c>
      <c r="G1378">
        <f>_xlfn.XLOOKUP(C1378,'Low Poverty'!G:G,'Low Poverty'!C:C)</f>
        <v>10.199999999999999</v>
      </c>
      <c r="H1378">
        <f>_xlfn.XLOOKUP(C1378,'Low Poverty'!G:G,'Low Poverty'!H:H)</f>
        <v>0</v>
      </c>
      <c r="I1378">
        <f>_xlfn.XLOOKUP(A:A,'Low Unemployment'!A:A,'Low Unemployment'!B:B)</f>
        <v>4.0999999999999996</v>
      </c>
      <c r="J1378">
        <f>_xlfn.XLOOKUP(A1378,'Low Unemployment'!A:A,'Low Unemployment'!C:C)</f>
        <v>0</v>
      </c>
      <c r="K1378">
        <f>_xlfn.XLOOKUP(A1378,'Primary Care Physician'!A:A,'Primary Care Physician'!B:B)</f>
        <v>1111</v>
      </c>
      <c r="L1378">
        <f>_xlfn.XLOOKUP(A1378,'Primary Care Physician'!A:A,'Primary Care Physician'!C:C)</f>
        <v>1</v>
      </c>
      <c r="M1378">
        <f>IFERROR(_xlfn.XLOOKUP(C1378,RECAP!E:E,RECAP!F:F),0)</f>
        <v>0</v>
      </c>
      <c r="N1378">
        <f>IFERROR(_xlfn.XLOOKUP(Table3[[#This Row],[Full Tract]],'IN QCT'!A:A,'IN QCT'!B:B),0)</f>
        <v>0</v>
      </c>
    </row>
    <row r="1379" spans="1:14" x14ac:dyDescent="0.25">
      <c r="A1379" t="s">
        <v>2781</v>
      </c>
      <c r="B1379" t="s">
        <v>1771</v>
      </c>
      <c r="C1379">
        <v>18141010902</v>
      </c>
      <c r="D1379">
        <f t="shared" si="21"/>
        <v>3</v>
      </c>
      <c r="E1379" s="8">
        <f>_xlfn.XLOOKUP(C1379,'High Income'!G:G,'High Income'!C:C)</f>
        <v>107863</v>
      </c>
      <c r="F1379">
        <f>_xlfn.XLOOKUP(C1379,'High Income'!G:G,'High Income'!H:H)</f>
        <v>1</v>
      </c>
      <c r="G1379">
        <f>_xlfn.XLOOKUP(C1379,'Low Poverty'!G:G,'Low Poverty'!C:C)</f>
        <v>5.4</v>
      </c>
      <c r="H1379">
        <f>_xlfn.XLOOKUP(C1379,'Low Poverty'!G:G,'Low Poverty'!H:H)</f>
        <v>1</v>
      </c>
      <c r="I1379">
        <f>_xlfn.XLOOKUP(A:A,'Low Unemployment'!A:A,'Low Unemployment'!B:B)</f>
        <v>4.0999999999999996</v>
      </c>
      <c r="J1379">
        <f>_xlfn.XLOOKUP(A1379,'Low Unemployment'!A:A,'Low Unemployment'!C:C)</f>
        <v>0</v>
      </c>
      <c r="K1379">
        <f>_xlfn.XLOOKUP(A1379,'Primary Care Physician'!A:A,'Primary Care Physician'!B:B)</f>
        <v>1111</v>
      </c>
      <c r="L1379">
        <f>_xlfn.XLOOKUP(A1379,'Primary Care Physician'!A:A,'Primary Care Physician'!C:C)</f>
        <v>1</v>
      </c>
      <c r="M1379">
        <f>IFERROR(_xlfn.XLOOKUP(C1379,RECAP!E:E,RECAP!F:F),0)</f>
        <v>0</v>
      </c>
      <c r="N1379">
        <f>IFERROR(_xlfn.XLOOKUP(Table3[[#This Row],[Full Tract]],'IN QCT'!A:A,'IN QCT'!B:B),0)</f>
        <v>0</v>
      </c>
    </row>
    <row r="1380" spans="1:14" x14ac:dyDescent="0.25">
      <c r="A1380" t="s">
        <v>2781</v>
      </c>
      <c r="B1380" t="s">
        <v>171</v>
      </c>
      <c r="C1380">
        <v>18141001100</v>
      </c>
      <c r="D1380">
        <f t="shared" si="21"/>
        <v>1</v>
      </c>
      <c r="E1380" s="8">
        <f>_xlfn.XLOOKUP(C1380,'High Income'!G:G,'High Income'!C:C)</f>
        <v>52683</v>
      </c>
      <c r="F1380">
        <f>_xlfn.XLOOKUP(C1380,'High Income'!G:G,'High Income'!H:H)</f>
        <v>0</v>
      </c>
      <c r="G1380">
        <f>_xlfn.XLOOKUP(C1380,'Low Poverty'!G:G,'Low Poverty'!C:C)</f>
        <v>25.4</v>
      </c>
      <c r="H1380">
        <f>_xlfn.XLOOKUP(C1380,'Low Poverty'!G:G,'Low Poverty'!H:H)</f>
        <v>0</v>
      </c>
      <c r="I1380">
        <f>_xlfn.XLOOKUP(A:A,'Low Unemployment'!A:A,'Low Unemployment'!B:B)</f>
        <v>4.0999999999999996</v>
      </c>
      <c r="J1380">
        <f>_xlfn.XLOOKUP(A1380,'Low Unemployment'!A:A,'Low Unemployment'!C:C)</f>
        <v>0</v>
      </c>
      <c r="K1380">
        <f>_xlfn.XLOOKUP(A1380,'Primary Care Physician'!A:A,'Primary Care Physician'!B:B)</f>
        <v>1111</v>
      </c>
      <c r="L1380">
        <f>_xlfn.XLOOKUP(A1380,'Primary Care Physician'!A:A,'Primary Care Physician'!C:C)</f>
        <v>1</v>
      </c>
      <c r="M1380">
        <f>IFERROR(_xlfn.XLOOKUP(C1380,RECAP!E:E,RECAP!F:F),0)</f>
        <v>0</v>
      </c>
      <c r="N1380">
        <f>IFERROR(_xlfn.XLOOKUP(Table3[[#This Row],[Full Tract]],'IN QCT'!A:A,'IN QCT'!B:B),0)</f>
        <v>0</v>
      </c>
    </row>
    <row r="1381" spans="1:14" x14ac:dyDescent="0.25">
      <c r="A1381" t="s">
        <v>2781</v>
      </c>
      <c r="B1381" t="s">
        <v>2397</v>
      </c>
      <c r="C1381">
        <v>18141011001</v>
      </c>
      <c r="D1381">
        <f t="shared" si="21"/>
        <v>3</v>
      </c>
      <c r="E1381" s="8">
        <f>_xlfn.XLOOKUP(C1381,'High Income'!G:G,'High Income'!C:C)</f>
        <v>112083</v>
      </c>
      <c r="F1381">
        <f>_xlfn.XLOOKUP(C1381,'High Income'!G:G,'High Income'!H:H)</f>
        <v>1</v>
      </c>
      <c r="G1381">
        <f>_xlfn.XLOOKUP(C1381,'Low Poverty'!G:G,'Low Poverty'!C:C)</f>
        <v>3.7</v>
      </c>
      <c r="H1381">
        <f>_xlfn.XLOOKUP(C1381,'Low Poverty'!G:G,'Low Poverty'!H:H)</f>
        <v>1</v>
      </c>
      <c r="I1381">
        <f>_xlfn.XLOOKUP(A:A,'Low Unemployment'!A:A,'Low Unemployment'!B:B)</f>
        <v>4.0999999999999996</v>
      </c>
      <c r="J1381">
        <f>_xlfn.XLOOKUP(A1381,'Low Unemployment'!A:A,'Low Unemployment'!C:C)</f>
        <v>0</v>
      </c>
      <c r="K1381">
        <f>_xlfn.XLOOKUP(A1381,'Primary Care Physician'!A:A,'Primary Care Physician'!B:B)</f>
        <v>1111</v>
      </c>
      <c r="L1381">
        <f>_xlfn.XLOOKUP(A1381,'Primary Care Physician'!A:A,'Primary Care Physician'!C:C)</f>
        <v>1</v>
      </c>
      <c r="M1381">
        <f>IFERROR(_xlfn.XLOOKUP(C1381,RECAP!E:E,RECAP!F:F),0)</f>
        <v>0</v>
      </c>
      <c r="N1381">
        <f>IFERROR(_xlfn.XLOOKUP(Table3[[#This Row],[Full Tract]],'IN QCT'!A:A,'IN QCT'!B:B),0)</f>
        <v>0</v>
      </c>
    </row>
    <row r="1382" spans="1:14" x14ac:dyDescent="0.25">
      <c r="A1382" t="s">
        <v>2781</v>
      </c>
      <c r="B1382" t="s">
        <v>1887</v>
      </c>
      <c r="C1382">
        <v>18141011002</v>
      </c>
      <c r="D1382">
        <f t="shared" si="21"/>
        <v>2</v>
      </c>
      <c r="E1382" s="8">
        <f>_xlfn.XLOOKUP(C1382,'High Income'!G:G,'High Income'!C:C)</f>
        <v>81696</v>
      </c>
      <c r="F1382">
        <f>_xlfn.XLOOKUP(C1382,'High Income'!G:G,'High Income'!H:H)</f>
        <v>0</v>
      </c>
      <c r="G1382">
        <f>_xlfn.XLOOKUP(C1382,'Low Poverty'!G:G,'Low Poverty'!C:C)</f>
        <v>4.2</v>
      </c>
      <c r="H1382">
        <f>_xlfn.XLOOKUP(C1382,'Low Poverty'!G:G,'Low Poverty'!H:H)</f>
        <v>1</v>
      </c>
      <c r="I1382">
        <f>_xlfn.XLOOKUP(A:A,'Low Unemployment'!A:A,'Low Unemployment'!B:B)</f>
        <v>4.0999999999999996</v>
      </c>
      <c r="J1382">
        <f>_xlfn.XLOOKUP(A1382,'Low Unemployment'!A:A,'Low Unemployment'!C:C)</f>
        <v>0</v>
      </c>
      <c r="K1382">
        <f>_xlfn.XLOOKUP(A1382,'Primary Care Physician'!A:A,'Primary Care Physician'!B:B)</f>
        <v>1111</v>
      </c>
      <c r="L1382">
        <f>_xlfn.XLOOKUP(A1382,'Primary Care Physician'!A:A,'Primary Care Physician'!C:C)</f>
        <v>1</v>
      </c>
      <c r="M1382">
        <f>IFERROR(_xlfn.XLOOKUP(C1382,RECAP!E:E,RECAP!F:F),0)</f>
        <v>0</v>
      </c>
      <c r="N1382">
        <f>IFERROR(_xlfn.XLOOKUP(Table3[[#This Row],[Full Tract]],'IN QCT'!A:A,'IN QCT'!B:B),0)</f>
        <v>0</v>
      </c>
    </row>
    <row r="1383" spans="1:14" x14ac:dyDescent="0.25">
      <c r="A1383" t="s">
        <v>2781</v>
      </c>
      <c r="B1383" t="s">
        <v>227</v>
      </c>
      <c r="C1383">
        <v>18141011100</v>
      </c>
      <c r="D1383">
        <f t="shared" si="21"/>
        <v>1</v>
      </c>
      <c r="E1383" s="8">
        <f>_xlfn.XLOOKUP(C1383,'High Income'!G:G,'High Income'!C:C)</f>
        <v>47105</v>
      </c>
      <c r="F1383">
        <f>_xlfn.XLOOKUP(C1383,'High Income'!G:G,'High Income'!H:H)</f>
        <v>0</v>
      </c>
      <c r="G1383">
        <f>_xlfn.XLOOKUP(C1383,'Low Poverty'!G:G,'Low Poverty'!C:C)</f>
        <v>16.899999999999999</v>
      </c>
      <c r="H1383">
        <f>_xlfn.XLOOKUP(C1383,'Low Poverty'!G:G,'Low Poverty'!H:H)</f>
        <v>0</v>
      </c>
      <c r="I1383">
        <f>_xlfn.XLOOKUP(A:A,'Low Unemployment'!A:A,'Low Unemployment'!B:B)</f>
        <v>4.0999999999999996</v>
      </c>
      <c r="J1383">
        <f>_xlfn.XLOOKUP(A1383,'Low Unemployment'!A:A,'Low Unemployment'!C:C)</f>
        <v>0</v>
      </c>
      <c r="K1383">
        <f>_xlfn.XLOOKUP(A1383,'Primary Care Physician'!A:A,'Primary Care Physician'!B:B)</f>
        <v>1111</v>
      </c>
      <c r="L1383">
        <f>_xlfn.XLOOKUP(A1383,'Primary Care Physician'!A:A,'Primary Care Physician'!C:C)</f>
        <v>1</v>
      </c>
      <c r="M1383">
        <f>IFERROR(_xlfn.XLOOKUP(C1383,RECAP!E:E,RECAP!F:F),0)</f>
        <v>0</v>
      </c>
      <c r="N1383">
        <f>IFERROR(_xlfn.XLOOKUP(Table3[[#This Row],[Full Tract]],'IN QCT'!A:A,'IN QCT'!B:B),0)</f>
        <v>0</v>
      </c>
    </row>
    <row r="1384" spans="1:14" x14ac:dyDescent="0.25">
      <c r="A1384" t="s">
        <v>2781</v>
      </c>
      <c r="B1384" t="s">
        <v>353</v>
      </c>
      <c r="C1384">
        <v>18141011203</v>
      </c>
      <c r="D1384">
        <f t="shared" si="21"/>
        <v>1</v>
      </c>
      <c r="E1384" s="8">
        <f>_xlfn.XLOOKUP(C1384,'High Income'!G:G,'High Income'!C:C)</f>
        <v>40284</v>
      </c>
      <c r="F1384">
        <f>_xlfn.XLOOKUP(C1384,'High Income'!G:G,'High Income'!H:H)</f>
        <v>0</v>
      </c>
      <c r="G1384">
        <f>_xlfn.XLOOKUP(C1384,'Low Poverty'!G:G,'Low Poverty'!C:C)</f>
        <v>31.8</v>
      </c>
      <c r="H1384">
        <f>_xlfn.XLOOKUP(C1384,'Low Poverty'!G:G,'Low Poverty'!H:H)</f>
        <v>0</v>
      </c>
      <c r="I1384">
        <f>_xlfn.XLOOKUP(A:A,'Low Unemployment'!A:A,'Low Unemployment'!B:B)</f>
        <v>4.0999999999999996</v>
      </c>
      <c r="J1384">
        <f>_xlfn.XLOOKUP(A1384,'Low Unemployment'!A:A,'Low Unemployment'!C:C)</f>
        <v>0</v>
      </c>
      <c r="K1384">
        <f>_xlfn.XLOOKUP(A1384,'Primary Care Physician'!A:A,'Primary Care Physician'!B:B)</f>
        <v>1111</v>
      </c>
      <c r="L1384">
        <f>_xlfn.XLOOKUP(A1384,'Primary Care Physician'!A:A,'Primary Care Physician'!C:C)</f>
        <v>1</v>
      </c>
      <c r="M1384">
        <f>IFERROR(_xlfn.XLOOKUP(C1384,RECAP!E:E,RECAP!F:F),0)</f>
        <v>0</v>
      </c>
      <c r="N1384">
        <f>IFERROR(_xlfn.XLOOKUP(Table3[[#This Row],[Full Tract]],'IN QCT'!A:A,'IN QCT'!B:B),0)</f>
        <v>1</v>
      </c>
    </row>
    <row r="1385" spans="1:14" x14ac:dyDescent="0.25">
      <c r="A1385" t="s">
        <v>2781</v>
      </c>
      <c r="B1385" t="s">
        <v>331</v>
      </c>
      <c r="C1385">
        <v>18141011303</v>
      </c>
      <c r="D1385">
        <f t="shared" si="21"/>
        <v>1</v>
      </c>
      <c r="E1385" s="8">
        <f>_xlfn.XLOOKUP(C1385,'High Income'!G:G,'High Income'!C:C)</f>
        <v>68850</v>
      </c>
      <c r="F1385">
        <f>_xlfn.XLOOKUP(C1385,'High Income'!G:G,'High Income'!H:H)</f>
        <v>0</v>
      </c>
      <c r="G1385">
        <f>_xlfn.XLOOKUP(C1385,'Low Poverty'!G:G,'Low Poverty'!C:C)</f>
        <v>9.1999999999999993</v>
      </c>
      <c r="H1385">
        <f>_xlfn.XLOOKUP(C1385,'Low Poverty'!G:G,'Low Poverty'!H:H)</f>
        <v>0</v>
      </c>
      <c r="I1385">
        <f>_xlfn.XLOOKUP(A:A,'Low Unemployment'!A:A,'Low Unemployment'!B:B)</f>
        <v>4.0999999999999996</v>
      </c>
      <c r="J1385">
        <f>_xlfn.XLOOKUP(A1385,'Low Unemployment'!A:A,'Low Unemployment'!C:C)</f>
        <v>0</v>
      </c>
      <c r="K1385">
        <f>_xlfn.XLOOKUP(A1385,'Primary Care Physician'!A:A,'Primary Care Physician'!B:B)</f>
        <v>1111</v>
      </c>
      <c r="L1385">
        <f>_xlfn.XLOOKUP(A1385,'Primary Care Physician'!A:A,'Primary Care Physician'!C:C)</f>
        <v>1</v>
      </c>
      <c r="M1385">
        <f>IFERROR(_xlfn.XLOOKUP(C1385,RECAP!E:E,RECAP!F:F),0)</f>
        <v>0</v>
      </c>
      <c r="N1385">
        <f>IFERROR(_xlfn.XLOOKUP(Table3[[#This Row],[Full Tract]],'IN QCT'!A:A,'IN QCT'!B:B),0)</f>
        <v>0</v>
      </c>
    </row>
    <row r="1386" spans="1:14" x14ac:dyDescent="0.25">
      <c r="A1386" t="s">
        <v>2781</v>
      </c>
      <c r="B1386" t="s">
        <v>477</v>
      </c>
      <c r="C1386">
        <v>18141011304</v>
      </c>
      <c r="D1386">
        <f t="shared" si="21"/>
        <v>3</v>
      </c>
      <c r="E1386" s="8">
        <f>_xlfn.XLOOKUP(C1386,'High Income'!G:G,'High Income'!C:C)</f>
        <v>126513</v>
      </c>
      <c r="F1386">
        <f>_xlfn.XLOOKUP(C1386,'High Income'!G:G,'High Income'!H:H)</f>
        <v>1</v>
      </c>
      <c r="G1386">
        <f>_xlfn.XLOOKUP(C1386,'Low Poverty'!G:G,'Low Poverty'!C:C)</f>
        <v>5.0999999999999996</v>
      </c>
      <c r="H1386">
        <f>_xlfn.XLOOKUP(C1386,'Low Poverty'!G:G,'Low Poverty'!H:H)</f>
        <v>1</v>
      </c>
      <c r="I1386">
        <f>_xlfn.XLOOKUP(A:A,'Low Unemployment'!A:A,'Low Unemployment'!B:B)</f>
        <v>4.0999999999999996</v>
      </c>
      <c r="J1386">
        <f>_xlfn.XLOOKUP(A1386,'Low Unemployment'!A:A,'Low Unemployment'!C:C)</f>
        <v>0</v>
      </c>
      <c r="K1386">
        <f>_xlfn.XLOOKUP(A1386,'Primary Care Physician'!A:A,'Primary Care Physician'!B:B)</f>
        <v>1111</v>
      </c>
      <c r="L1386">
        <f>_xlfn.XLOOKUP(A1386,'Primary Care Physician'!A:A,'Primary Care Physician'!C:C)</f>
        <v>1</v>
      </c>
      <c r="M1386">
        <f>IFERROR(_xlfn.XLOOKUP(C1386,RECAP!E:E,RECAP!F:F),0)</f>
        <v>0</v>
      </c>
      <c r="N1386">
        <f>IFERROR(_xlfn.XLOOKUP(Table3[[#This Row],[Full Tract]],'IN QCT'!A:A,'IN QCT'!B:B),0)</f>
        <v>0</v>
      </c>
    </row>
    <row r="1387" spans="1:14" x14ac:dyDescent="0.25">
      <c r="A1387" t="s">
        <v>2781</v>
      </c>
      <c r="B1387" t="s">
        <v>2295</v>
      </c>
      <c r="C1387">
        <v>18141011305</v>
      </c>
      <c r="D1387">
        <f t="shared" si="21"/>
        <v>3</v>
      </c>
      <c r="E1387" s="8">
        <f>_xlfn.XLOOKUP(C1387,'High Income'!G:G,'High Income'!C:C)</f>
        <v>100548</v>
      </c>
      <c r="F1387">
        <f>_xlfn.XLOOKUP(C1387,'High Income'!G:G,'High Income'!H:H)</f>
        <v>1</v>
      </c>
      <c r="G1387">
        <f>_xlfn.XLOOKUP(C1387,'Low Poverty'!G:G,'Low Poverty'!C:C)</f>
        <v>0.9</v>
      </c>
      <c r="H1387">
        <f>_xlfn.XLOOKUP(C1387,'Low Poverty'!G:G,'Low Poverty'!H:H)</f>
        <v>1</v>
      </c>
      <c r="I1387">
        <f>_xlfn.XLOOKUP(A:A,'Low Unemployment'!A:A,'Low Unemployment'!B:B)</f>
        <v>4.0999999999999996</v>
      </c>
      <c r="J1387">
        <f>_xlfn.XLOOKUP(A1387,'Low Unemployment'!A:A,'Low Unemployment'!C:C)</f>
        <v>0</v>
      </c>
      <c r="K1387">
        <f>_xlfn.XLOOKUP(A1387,'Primary Care Physician'!A:A,'Primary Care Physician'!B:B)</f>
        <v>1111</v>
      </c>
      <c r="L1387">
        <f>_xlfn.XLOOKUP(A1387,'Primary Care Physician'!A:A,'Primary Care Physician'!C:C)</f>
        <v>1</v>
      </c>
      <c r="M1387">
        <f>IFERROR(_xlfn.XLOOKUP(C1387,RECAP!E:E,RECAP!F:F),0)</f>
        <v>0</v>
      </c>
      <c r="N1387">
        <f>IFERROR(_xlfn.XLOOKUP(Table3[[#This Row],[Full Tract]],'IN QCT'!A:A,'IN QCT'!B:B),0)</f>
        <v>0</v>
      </c>
    </row>
    <row r="1388" spans="1:14" x14ac:dyDescent="0.25">
      <c r="A1388" t="s">
        <v>2781</v>
      </c>
      <c r="B1388" t="s">
        <v>2221</v>
      </c>
      <c r="C1388">
        <v>18141011306</v>
      </c>
      <c r="D1388">
        <f t="shared" si="21"/>
        <v>3</v>
      </c>
      <c r="E1388" s="8">
        <f>_xlfn.XLOOKUP(C1388,'High Income'!G:G,'High Income'!C:C)</f>
        <v>95523</v>
      </c>
      <c r="F1388">
        <f>_xlfn.XLOOKUP(C1388,'High Income'!G:G,'High Income'!H:H)</f>
        <v>1</v>
      </c>
      <c r="G1388">
        <f>_xlfn.XLOOKUP(C1388,'Low Poverty'!G:G,'Low Poverty'!C:C)</f>
        <v>1.5</v>
      </c>
      <c r="H1388">
        <f>_xlfn.XLOOKUP(C1388,'Low Poverty'!G:G,'Low Poverty'!H:H)</f>
        <v>1</v>
      </c>
      <c r="I1388">
        <f>_xlfn.XLOOKUP(A:A,'Low Unemployment'!A:A,'Low Unemployment'!B:B)</f>
        <v>4.0999999999999996</v>
      </c>
      <c r="J1388">
        <f>_xlfn.XLOOKUP(A1388,'Low Unemployment'!A:A,'Low Unemployment'!C:C)</f>
        <v>0</v>
      </c>
      <c r="K1388">
        <f>_xlfn.XLOOKUP(A1388,'Primary Care Physician'!A:A,'Primary Care Physician'!B:B)</f>
        <v>1111</v>
      </c>
      <c r="L1388">
        <f>_xlfn.XLOOKUP(A1388,'Primary Care Physician'!A:A,'Primary Care Physician'!C:C)</f>
        <v>1</v>
      </c>
      <c r="M1388">
        <f>IFERROR(_xlfn.XLOOKUP(C1388,RECAP!E:E,RECAP!F:F),0)</f>
        <v>0</v>
      </c>
      <c r="N1388">
        <f>IFERROR(_xlfn.XLOOKUP(Table3[[#This Row],[Full Tract]],'IN QCT'!A:A,'IN QCT'!B:B),0)</f>
        <v>0</v>
      </c>
    </row>
    <row r="1389" spans="1:14" x14ac:dyDescent="0.25">
      <c r="A1389" t="s">
        <v>2781</v>
      </c>
      <c r="B1389" t="s">
        <v>1695</v>
      </c>
      <c r="C1389">
        <v>18141011307</v>
      </c>
      <c r="D1389">
        <f t="shared" si="21"/>
        <v>2</v>
      </c>
      <c r="E1389" s="8">
        <f>_xlfn.XLOOKUP(C1389,'High Income'!G:G,'High Income'!C:C)</f>
        <v>75732</v>
      </c>
      <c r="F1389">
        <f>_xlfn.XLOOKUP(C1389,'High Income'!G:G,'High Income'!H:H)</f>
        <v>0</v>
      </c>
      <c r="G1389">
        <f>_xlfn.XLOOKUP(C1389,'Low Poverty'!G:G,'Low Poverty'!C:C)</f>
        <v>6.1</v>
      </c>
      <c r="H1389">
        <f>_xlfn.XLOOKUP(C1389,'Low Poverty'!G:G,'Low Poverty'!H:H)</f>
        <v>1</v>
      </c>
      <c r="I1389">
        <f>_xlfn.XLOOKUP(A:A,'Low Unemployment'!A:A,'Low Unemployment'!B:B)</f>
        <v>4.0999999999999996</v>
      </c>
      <c r="J1389">
        <f>_xlfn.XLOOKUP(A1389,'Low Unemployment'!A:A,'Low Unemployment'!C:C)</f>
        <v>0</v>
      </c>
      <c r="K1389">
        <f>_xlfn.XLOOKUP(A1389,'Primary Care Physician'!A:A,'Primary Care Physician'!B:B)</f>
        <v>1111</v>
      </c>
      <c r="L1389">
        <f>_xlfn.XLOOKUP(A1389,'Primary Care Physician'!A:A,'Primary Care Physician'!C:C)</f>
        <v>1</v>
      </c>
      <c r="M1389">
        <f>IFERROR(_xlfn.XLOOKUP(C1389,RECAP!E:E,RECAP!F:F),0)</f>
        <v>0</v>
      </c>
      <c r="N1389">
        <f>IFERROR(_xlfn.XLOOKUP(Table3[[#This Row],[Full Tract]],'IN QCT'!A:A,'IN QCT'!B:B),0)</f>
        <v>0</v>
      </c>
    </row>
    <row r="1390" spans="1:14" x14ac:dyDescent="0.25">
      <c r="A1390" t="s">
        <v>2781</v>
      </c>
      <c r="B1390" t="s">
        <v>2091</v>
      </c>
      <c r="C1390">
        <v>18141011308</v>
      </c>
      <c r="D1390">
        <f t="shared" si="21"/>
        <v>3</v>
      </c>
      <c r="E1390" s="8">
        <f>_xlfn.XLOOKUP(C1390,'High Income'!G:G,'High Income'!C:C)</f>
        <v>88793</v>
      </c>
      <c r="F1390">
        <f>_xlfn.XLOOKUP(C1390,'High Income'!G:G,'High Income'!H:H)</f>
        <v>1</v>
      </c>
      <c r="G1390">
        <f>_xlfn.XLOOKUP(C1390,'Low Poverty'!G:G,'Low Poverty'!C:C)</f>
        <v>6.1</v>
      </c>
      <c r="H1390">
        <f>_xlfn.XLOOKUP(C1390,'Low Poverty'!G:G,'Low Poverty'!H:H)</f>
        <v>1</v>
      </c>
      <c r="I1390">
        <f>_xlfn.XLOOKUP(A:A,'Low Unemployment'!A:A,'Low Unemployment'!B:B)</f>
        <v>4.0999999999999996</v>
      </c>
      <c r="J1390">
        <f>_xlfn.XLOOKUP(A1390,'Low Unemployment'!A:A,'Low Unemployment'!C:C)</f>
        <v>0</v>
      </c>
      <c r="K1390">
        <f>_xlfn.XLOOKUP(A1390,'Primary Care Physician'!A:A,'Primary Care Physician'!B:B)</f>
        <v>1111</v>
      </c>
      <c r="L1390">
        <f>_xlfn.XLOOKUP(A1390,'Primary Care Physician'!A:A,'Primary Care Physician'!C:C)</f>
        <v>1</v>
      </c>
      <c r="M1390">
        <f>IFERROR(_xlfn.XLOOKUP(C1390,RECAP!E:E,RECAP!F:F),0)</f>
        <v>0</v>
      </c>
      <c r="N1390">
        <f>IFERROR(_xlfn.XLOOKUP(Table3[[#This Row],[Full Tract]],'IN QCT'!A:A,'IN QCT'!B:B),0)</f>
        <v>0</v>
      </c>
    </row>
    <row r="1391" spans="1:14" x14ac:dyDescent="0.25">
      <c r="A1391" t="s">
        <v>2781</v>
      </c>
      <c r="B1391" t="s">
        <v>1047</v>
      </c>
      <c r="C1391">
        <v>18141011309</v>
      </c>
      <c r="D1391">
        <f t="shared" si="21"/>
        <v>1</v>
      </c>
      <c r="E1391" s="8">
        <f>_xlfn.XLOOKUP(C1391,'High Income'!G:G,'High Income'!C:C)</f>
        <v>58619</v>
      </c>
      <c r="F1391">
        <f>_xlfn.XLOOKUP(C1391,'High Income'!G:G,'High Income'!H:H)</f>
        <v>0</v>
      </c>
      <c r="G1391">
        <f>_xlfn.XLOOKUP(C1391,'Low Poverty'!G:G,'Low Poverty'!C:C)</f>
        <v>8.3000000000000007</v>
      </c>
      <c r="H1391">
        <f>_xlfn.XLOOKUP(C1391,'Low Poverty'!G:G,'Low Poverty'!H:H)</f>
        <v>0</v>
      </c>
      <c r="I1391">
        <f>_xlfn.XLOOKUP(A:A,'Low Unemployment'!A:A,'Low Unemployment'!B:B)</f>
        <v>4.0999999999999996</v>
      </c>
      <c r="J1391">
        <f>_xlfn.XLOOKUP(A1391,'Low Unemployment'!A:A,'Low Unemployment'!C:C)</f>
        <v>0</v>
      </c>
      <c r="K1391">
        <f>_xlfn.XLOOKUP(A1391,'Primary Care Physician'!A:A,'Primary Care Physician'!B:B)</f>
        <v>1111</v>
      </c>
      <c r="L1391">
        <f>_xlfn.XLOOKUP(A1391,'Primary Care Physician'!A:A,'Primary Care Physician'!C:C)</f>
        <v>1</v>
      </c>
      <c r="M1391">
        <f>IFERROR(_xlfn.XLOOKUP(C1391,RECAP!E:E,RECAP!F:F),0)</f>
        <v>0</v>
      </c>
      <c r="N1391">
        <f>IFERROR(_xlfn.XLOOKUP(Table3[[#This Row],[Full Tract]],'IN QCT'!A:A,'IN QCT'!B:B),0)</f>
        <v>0</v>
      </c>
    </row>
    <row r="1392" spans="1:14" x14ac:dyDescent="0.25">
      <c r="A1392" t="s">
        <v>2781</v>
      </c>
      <c r="B1392" t="s">
        <v>1187</v>
      </c>
      <c r="C1392">
        <v>18141011310</v>
      </c>
      <c r="D1392">
        <f t="shared" si="21"/>
        <v>1</v>
      </c>
      <c r="E1392" s="8">
        <f>_xlfn.XLOOKUP(C1392,'High Income'!G:G,'High Income'!C:C)</f>
        <v>62614</v>
      </c>
      <c r="F1392">
        <f>_xlfn.XLOOKUP(C1392,'High Income'!G:G,'High Income'!H:H)</f>
        <v>0</v>
      </c>
      <c r="G1392">
        <f>_xlfn.XLOOKUP(C1392,'Low Poverty'!G:G,'Low Poverty'!C:C)</f>
        <v>9.6</v>
      </c>
      <c r="H1392">
        <f>_xlfn.XLOOKUP(C1392,'Low Poverty'!G:G,'Low Poverty'!H:H)</f>
        <v>0</v>
      </c>
      <c r="I1392">
        <f>_xlfn.XLOOKUP(A:A,'Low Unemployment'!A:A,'Low Unemployment'!B:B)</f>
        <v>4.0999999999999996</v>
      </c>
      <c r="J1392">
        <f>_xlfn.XLOOKUP(A1392,'Low Unemployment'!A:A,'Low Unemployment'!C:C)</f>
        <v>0</v>
      </c>
      <c r="K1392">
        <f>_xlfn.XLOOKUP(A1392,'Primary Care Physician'!A:A,'Primary Care Physician'!B:B)</f>
        <v>1111</v>
      </c>
      <c r="L1392">
        <f>_xlfn.XLOOKUP(A1392,'Primary Care Physician'!A:A,'Primary Care Physician'!C:C)</f>
        <v>1</v>
      </c>
      <c r="M1392">
        <f>IFERROR(_xlfn.XLOOKUP(C1392,RECAP!E:E,RECAP!F:F),0)</f>
        <v>0</v>
      </c>
      <c r="N1392">
        <f>IFERROR(_xlfn.XLOOKUP(Table3[[#This Row],[Full Tract]],'IN QCT'!A:A,'IN QCT'!B:B),0)</f>
        <v>0</v>
      </c>
    </row>
    <row r="1393" spans="1:14" x14ac:dyDescent="0.25">
      <c r="A1393" t="s">
        <v>2781</v>
      </c>
      <c r="B1393" t="s">
        <v>2359</v>
      </c>
      <c r="C1393">
        <v>18141011403</v>
      </c>
      <c r="D1393">
        <f t="shared" si="21"/>
        <v>3</v>
      </c>
      <c r="E1393" s="8">
        <f>_xlfn.XLOOKUP(C1393,'High Income'!G:G,'High Income'!C:C)</f>
        <v>109265</v>
      </c>
      <c r="F1393">
        <f>_xlfn.XLOOKUP(C1393,'High Income'!G:G,'High Income'!H:H)</f>
        <v>1</v>
      </c>
      <c r="G1393">
        <f>_xlfn.XLOOKUP(C1393,'Low Poverty'!G:G,'Low Poverty'!C:C)</f>
        <v>4.3</v>
      </c>
      <c r="H1393">
        <f>_xlfn.XLOOKUP(C1393,'Low Poverty'!G:G,'Low Poverty'!H:H)</f>
        <v>1</v>
      </c>
      <c r="I1393">
        <f>_xlfn.XLOOKUP(A:A,'Low Unemployment'!A:A,'Low Unemployment'!B:B)</f>
        <v>4.0999999999999996</v>
      </c>
      <c r="J1393">
        <f>_xlfn.XLOOKUP(A1393,'Low Unemployment'!A:A,'Low Unemployment'!C:C)</f>
        <v>0</v>
      </c>
      <c r="K1393">
        <f>_xlfn.XLOOKUP(A1393,'Primary Care Physician'!A:A,'Primary Care Physician'!B:B)</f>
        <v>1111</v>
      </c>
      <c r="L1393">
        <f>_xlfn.XLOOKUP(A1393,'Primary Care Physician'!A:A,'Primary Care Physician'!C:C)</f>
        <v>1</v>
      </c>
      <c r="M1393">
        <f>IFERROR(_xlfn.XLOOKUP(C1393,RECAP!E:E,RECAP!F:F),0)</f>
        <v>0</v>
      </c>
      <c r="N1393">
        <f>IFERROR(_xlfn.XLOOKUP(Table3[[#This Row],[Full Tract]],'IN QCT'!A:A,'IN QCT'!B:B),0)</f>
        <v>0</v>
      </c>
    </row>
    <row r="1394" spans="1:14" x14ac:dyDescent="0.25">
      <c r="A1394" t="s">
        <v>2781</v>
      </c>
      <c r="B1394" t="s">
        <v>2569</v>
      </c>
      <c r="C1394">
        <v>18141011404</v>
      </c>
      <c r="D1394">
        <f t="shared" si="21"/>
        <v>2</v>
      </c>
      <c r="E1394" s="8">
        <f>_xlfn.XLOOKUP(C1394,'High Income'!G:G,'High Income'!C:C)</f>
        <v>156926</v>
      </c>
      <c r="F1394">
        <f>_xlfn.XLOOKUP(C1394,'High Income'!G:G,'High Income'!H:H)</f>
        <v>1</v>
      </c>
      <c r="G1394">
        <f>_xlfn.XLOOKUP(C1394,'Low Poverty'!G:G,'Low Poverty'!C:C)</f>
        <v>6.7</v>
      </c>
      <c r="H1394">
        <f>_xlfn.XLOOKUP(C1394,'Low Poverty'!G:G,'Low Poverty'!H:H)</f>
        <v>0</v>
      </c>
      <c r="I1394">
        <f>_xlfn.XLOOKUP(A:A,'Low Unemployment'!A:A,'Low Unemployment'!B:B)</f>
        <v>4.0999999999999996</v>
      </c>
      <c r="J1394">
        <f>_xlfn.XLOOKUP(A1394,'Low Unemployment'!A:A,'Low Unemployment'!C:C)</f>
        <v>0</v>
      </c>
      <c r="K1394">
        <f>_xlfn.XLOOKUP(A1394,'Primary Care Physician'!A:A,'Primary Care Physician'!B:B)</f>
        <v>1111</v>
      </c>
      <c r="L1394">
        <f>_xlfn.XLOOKUP(A1394,'Primary Care Physician'!A:A,'Primary Care Physician'!C:C)</f>
        <v>1</v>
      </c>
      <c r="M1394">
        <f>IFERROR(_xlfn.XLOOKUP(C1394,RECAP!E:E,RECAP!F:F),0)</f>
        <v>0</v>
      </c>
      <c r="N1394">
        <f>IFERROR(_xlfn.XLOOKUP(Table3[[#This Row],[Full Tract]],'IN QCT'!A:A,'IN QCT'!B:B),0)</f>
        <v>0</v>
      </c>
    </row>
    <row r="1395" spans="1:14" x14ac:dyDescent="0.25">
      <c r="A1395" t="s">
        <v>2781</v>
      </c>
      <c r="B1395" t="s">
        <v>2383</v>
      </c>
      <c r="C1395">
        <v>18141011405</v>
      </c>
      <c r="D1395">
        <f t="shared" si="21"/>
        <v>3</v>
      </c>
      <c r="E1395" s="8">
        <f>_xlfn.XLOOKUP(C1395,'High Income'!G:G,'High Income'!C:C)</f>
        <v>110508</v>
      </c>
      <c r="F1395">
        <f>_xlfn.XLOOKUP(C1395,'High Income'!G:G,'High Income'!H:H)</f>
        <v>1</v>
      </c>
      <c r="G1395">
        <f>_xlfn.XLOOKUP(C1395,'Low Poverty'!G:G,'Low Poverty'!C:C)</f>
        <v>5.6</v>
      </c>
      <c r="H1395">
        <f>_xlfn.XLOOKUP(C1395,'Low Poverty'!G:G,'Low Poverty'!H:H)</f>
        <v>1</v>
      </c>
      <c r="I1395">
        <f>_xlfn.XLOOKUP(A:A,'Low Unemployment'!A:A,'Low Unemployment'!B:B)</f>
        <v>4.0999999999999996</v>
      </c>
      <c r="J1395">
        <f>_xlfn.XLOOKUP(A1395,'Low Unemployment'!A:A,'Low Unemployment'!C:C)</f>
        <v>0</v>
      </c>
      <c r="K1395">
        <f>_xlfn.XLOOKUP(A1395,'Primary Care Physician'!A:A,'Primary Care Physician'!B:B)</f>
        <v>1111</v>
      </c>
      <c r="L1395">
        <f>_xlfn.XLOOKUP(A1395,'Primary Care Physician'!A:A,'Primary Care Physician'!C:C)</f>
        <v>1</v>
      </c>
      <c r="M1395">
        <f>IFERROR(_xlfn.XLOOKUP(C1395,RECAP!E:E,RECAP!F:F),0)</f>
        <v>0</v>
      </c>
      <c r="N1395">
        <f>IFERROR(_xlfn.XLOOKUP(Table3[[#This Row],[Full Tract]],'IN QCT'!A:A,'IN QCT'!B:B),0)</f>
        <v>0</v>
      </c>
    </row>
    <row r="1396" spans="1:14" x14ac:dyDescent="0.25">
      <c r="A1396" t="s">
        <v>2781</v>
      </c>
      <c r="B1396" t="s">
        <v>2305</v>
      </c>
      <c r="C1396">
        <v>18141011406</v>
      </c>
      <c r="D1396">
        <f t="shared" si="21"/>
        <v>2</v>
      </c>
      <c r="E1396" s="8">
        <f>_xlfn.XLOOKUP(C1396,'High Income'!G:G,'High Income'!C:C)</f>
        <v>102137</v>
      </c>
      <c r="F1396">
        <f>_xlfn.XLOOKUP(C1396,'High Income'!G:G,'High Income'!H:H)</f>
        <v>1</v>
      </c>
      <c r="G1396">
        <f>_xlfn.XLOOKUP(C1396,'Low Poverty'!G:G,'Low Poverty'!C:C)</f>
        <v>6.6</v>
      </c>
      <c r="H1396">
        <f>_xlfn.XLOOKUP(C1396,'Low Poverty'!G:G,'Low Poverty'!H:H)</f>
        <v>0</v>
      </c>
      <c r="I1396">
        <f>_xlfn.XLOOKUP(A:A,'Low Unemployment'!A:A,'Low Unemployment'!B:B)</f>
        <v>4.0999999999999996</v>
      </c>
      <c r="J1396">
        <f>_xlfn.XLOOKUP(A1396,'Low Unemployment'!A:A,'Low Unemployment'!C:C)</f>
        <v>0</v>
      </c>
      <c r="K1396">
        <f>_xlfn.XLOOKUP(A1396,'Primary Care Physician'!A:A,'Primary Care Physician'!B:B)</f>
        <v>1111</v>
      </c>
      <c r="L1396">
        <f>_xlfn.XLOOKUP(A1396,'Primary Care Physician'!A:A,'Primary Care Physician'!C:C)</f>
        <v>1</v>
      </c>
      <c r="M1396">
        <f>IFERROR(_xlfn.XLOOKUP(C1396,RECAP!E:E,RECAP!F:F),0)</f>
        <v>0</v>
      </c>
      <c r="N1396">
        <f>IFERROR(_xlfn.XLOOKUP(Table3[[#This Row],[Full Tract]],'IN QCT'!A:A,'IN QCT'!B:B),0)</f>
        <v>0</v>
      </c>
    </row>
    <row r="1397" spans="1:14" x14ac:dyDescent="0.25">
      <c r="A1397" t="s">
        <v>2781</v>
      </c>
      <c r="B1397" t="s">
        <v>293</v>
      </c>
      <c r="C1397">
        <v>18141011501</v>
      </c>
      <c r="D1397">
        <f t="shared" si="21"/>
        <v>1</v>
      </c>
      <c r="E1397" s="8">
        <f>_xlfn.XLOOKUP(C1397,'High Income'!G:G,'High Income'!C:C)</f>
        <v>37222</v>
      </c>
      <c r="F1397">
        <f>_xlfn.XLOOKUP(C1397,'High Income'!G:G,'High Income'!H:H)</f>
        <v>0</v>
      </c>
      <c r="G1397">
        <f>_xlfn.XLOOKUP(C1397,'Low Poverty'!G:G,'Low Poverty'!C:C)</f>
        <v>15.3</v>
      </c>
      <c r="H1397">
        <f>_xlfn.XLOOKUP(C1397,'Low Poverty'!G:G,'Low Poverty'!H:H)</f>
        <v>0</v>
      </c>
      <c r="I1397">
        <f>_xlfn.XLOOKUP(A:A,'Low Unemployment'!A:A,'Low Unemployment'!B:B)</f>
        <v>4.0999999999999996</v>
      </c>
      <c r="J1397">
        <f>_xlfn.XLOOKUP(A1397,'Low Unemployment'!A:A,'Low Unemployment'!C:C)</f>
        <v>0</v>
      </c>
      <c r="K1397">
        <f>_xlfn.XLOOKUP(A1397,'Primary Care Physician'!A:A,'Primary Care Physician'!B:B)</f>
        <v>1111</v>
      </c>
      <c r="L1397">
        <f>_xlfn.XLOOKUP(A1397,'Primary Care Physician'!A:A,'Primary Care Physician'!C:C)</f>
        <v>1</v>
      </c>
      <c r="M1397">
        <f>IFERROR(_xlfn.XLOOKUP(C1397,RECAP!E:E,RECAP!F:F),0)</f>
        <v>0</v>
      </c>
      <c r="N1397">
        <f>IFERROR(_xlfn.XLOOKUP(Table3[[#This Row],[Full Tract]],'IN QCT'!A:A,'IN QCT'!B:B),0)</f>
        <v>1</v>
      </c>
    </row>
    <row r="1398" spans="1:14" x14ac:dyDescent="0.25">
      <c r="A1398" t="s">
        <v>2781</v>
      </c>
      <c r="B1398" t="s">
        <v>2113</v>
      </c>
      <c r="C1398">
        <v>18141011503</v>
      </c>
      <c r="D1398">
        <f t="shared" si="21"/>
        <v>3</v>
      </c>
      <c r="E1398" s="8">
        <f>_xlfn.XLOOKUP(C1398,'High Income'!G:G,'High Income'!C:C)</f>
        <v>89706</v>
      </c>
      <c r="F1398">
        <f>_xlfn.XLOOKUP(C1398,'High Income'!G:G,'High Income'!H:H)</f>
        <v>1</v>
      </c>
      <c r="G1398">
        <f>_xlfn.XLOOKUP(C1398,'Low Poverty'!G:G,'Low Poverty'!C:C)</f>
        <v>5.6</v>
      </c>
      <c r="H1398">
        <f>_xlfn.XLOOKUP(C1398,'Low Poverty'!G:G,'Low Poverty'!H:H)</f>
        <v>1</v>
      </c>
      <c r="I1398">
        <f>_xlfn.XLOOKUP(A:A,'Low Unemployment'!A:A,'Low Unemployment'!B:B)</f>
        <v>4.0999999999999996</v>
      </c>
      <c r="J1398">
        <f>_xlfn.XLOOKUP(A1398,'Low Unemployment'!A:A,'Low Unemployment'!C:C)</f>
        <v>0</v>
      </c>
      <c r="K1398">
        <f>_xlfn.XLOOKUP(A1398,'Primary Care Physician'!A:A,'Primary Care Physician'!B:B)</f>
        <v>1111</v>
      </c>
      <c r="L1398">
        <f>_xlfn.XLOOKUP(A1398,'Primary Care Physician'!A:A,'Primary Care Physician'!C:C)</f>
        <v>1</v>
      </c>
      <c r="M1398">
        <f>IFERROR(_xlfn.XLOOKUP(C1398,RECAP!E:E,RECAP!F:F),0)</f>
        <v>0</v>
      </c>
      <c r="N1398">
        <f>IFERROR(_xlfn.XLOOKUP(Table3[[#This Row],[Full Tract]],'IN QCT'!A:A,'IN QCT'!B:B),0)</f>
        <v>0</v>
      </c>
    </row>
    <row r="1399" spans="1:14" x14ac:dyDescent="0.25">
      <c r="A1399" t="s">
        <v>2781</v>
      </c>
      <c r="B1399" t="s">
        <v>2149</v>
      </c>
      <c r="C1399">
        <v>18141011504</v>
      </c>
      <c r="D1399">
        <f t="shared" si="21"/>
        <v>2</v>
      </c>
      <c r="E1399" s="8">
        <f>_xlfn.XLOOKUP(C1399,'High Income'!G:G,'High Income'!C:C)</f>
        <v>91458</v>
      </c>
      <c r="F1399">
        <f>_xlfn.XLOOKUP(C1399,'High Income'!G:G,'High Income'!H:H)</f>
        <v>1</v>
      </c>
      <c r="G1399">
        <f>_xlfn.XLOOKUP(C1399,'Low Poverty'!G:G,'Low Poverty'!C:C)</f>
        <v>12.7</v>
      </c>
      <c r="H1399">
        <f>_xlfn.XLOOKUP(C1399,'Low Poverty'!G:G,'Low Poverty'!H:H)</f>
        <v>0</v>
      </c>
      <c r="I1399">
        <f>_xlfn.XLOOKUP(A:A,'Low Unemployment'!A:A,'Low Unemployment'!B:B)</f>
        <v>4.0999999999999996</v>
      </c>
      <c r="J1399">
        <f>_xlfn.XLOOKUP(A1399,'Low Unemployment'!A:A,'Low Unemployment'!C:C)</f>
        <v>0</v>
      </c>
      <c r="K1399">
        <f>_xlfn.XLOOKUP(A1399,'Primary Care Physician'!A:A,'Primary Care Physician'!B:B)</f>
        <v>1111</v>
      </c>
      <c r="L1399">
        <f>_xlfn.XLOOKUP(A1399,'Primary Care Physician'!A:A,'Primary Care Physician'!C:C)</f>
        <v>1</v>
      </c>
      <c r="M1399">
        <f>IFERROR(_xlfn.XLOOKUP(C1399,RECAP!E:E,RECAP!F:F),0)</f>
        <v>0</v>
      </c>
      <c r="N1399">
        <f>IFERROR(_xlfn.XLOOKUP(Table3[[#This Row],[Full Tract]],'IN QCT'!A:A,'IN QCT'!B:B),0)</f>
        <v>0</v>
      </c>
    </row>
    <row r="1400" spans="1:14" x14ac:dyDescent="0.25">
      <c r="A1400" t="s">
        <v>2781</v>
      </c>
      <c r="B1400" t="s">
        <v>1247</v>
      </c>
      <c r="C1400">
        <v>18141011505</v>
      </c>
      <c r="D1400">
        <f t="shared" si="21"/>
        <v>1</v>
      </c>
      <c r="E1400" s="8">
        <f>_xlfn.XLOOKUP(C1400,'High Income'!G:G,'High Income'!C:C)</f>
        <v>64395</v>
      </c>
      <c r="F1400">
        <f>_xlfn.XLOOKUP(C1400,'High Income'!G:G,'High Income'!H:H)</f>
        <v>0</v>
      </c>
      <c r="G1400">
        <f>_xlfn.XLOOKUP(C1400,'Low Poverty'!G:G,'Low Poverty'!C:C)</f>
        <v>16.5</v>
      </c>
      <c r="H1400">
        <f>_xlfn.XLOOKUP(C1400,'Low Poverty'!G:G,'Low Poverty'!H:H)</f>
        <v>0</v>
      </c>
      <c r="I1400">
        <f>_xlfn.XLOOKUP(A:A,'Low Unemployment'!A:A,'Low Unemployment'!B:B)</f>
        <v>4.0999999999999996</v>
      </c>
      <c r="J1400">
        <f>_xlfn.XLOOKUP(A1400,'Low Unemployment'!A:A,'Low Unemployment'!C:C)</f>
        <v>0</v>
      </c>
      <c r="K1400">
        <f>_xlfn.XLOOKUP(A1400,'Primary Care Physician'!A:A,'Primary Care Physician'!B:B)</f>
        <v>1111</v>
      </c>
      <c r="L1400">
        <f>_xlfn.XLOOKUP(A1400,'Primary Care Physician'!A:A,'Primary Care Physician'!C:C)</f>
        <v>1</v>
      </c>
      <c r="M1400">
        <f>IFERROR(_xlfn.XLOOKUP(C1400,RECAP!E:E,RECAP!F:F),0)</f>
        <v>0</v>
      </c>
      <c r="N1400">
        <f>IFERROR(_xlfn.XLOOKUP(Table3[[#This Row],[Full Tract]],'IN QCT'!A:A,'IN QCT'!B:B),0)</f>
        <v>0</v>
      </c>
    </row>
    <row r="1401" spans="1:14" x14ac:dyDescent="0.25">
      <c r="A1401" t="s">
        <v>2781</v>
      </c>
      <c r="B1401" t="s">
        <v>615</v>
      </c>
      <c r="C1401">
        <v>18141011506</v>
      </c>
      <c r="D1401">
        <f t="shared" si="21"/>
        <v>1</v>
      </c>
      <c r="E1401" s="8">
        <f>_xlfn.XLOOKUP(C1401,'High Income'!G:G,'High Income'!C:C)</f>
        <v>47222</v>
      </c>
      <c r="F1401">
        <f>_xlfn.XLOOKUP(C1401,'High Income'!G:G,'High Income'!H:H)</f>
        <v>0</v>
      </c>
      <c r="G1401">
        <f>_xlfn.XLOOKUP(C1401,'Low Poverty'!G:G,'Low Poverty'!C:C)</f>
        <v>14.1</v>
      </c>
      <c r="H1401">
        <f>_xlfn.XLOOKUP(C1401,'Low Poverty'!G:G,'Low Poverty'!H:H)</f>
        <v>0</v>
      </c>
      <c r="I1401">
        <f>_xlfn.XLOOKUP(A:A,'Low Unemployment'!A:A,'Low Unemployment'!B:B)</f>
        <v>4.0999999999999996</v>
      </c>
      <c r="J1401">
        <f>_xlfn.XLOOKUP(A1401,'Low Unemployment'!A:A,'Low Unemployment'!C:C)</f>
        <v>0</v>
      </c>
      <c r="K1401">
        <f>_xlfn.XLOOKUP(A1401,'Primary Care Physician'!A:A,'Primary Care Physician'!B:B)</f>
        <v>1111</v>
      </c>
      <c r="L1401">
        <f>_xlfn.XLOOKUP(A1401,'Primary Care Physician'!A:A,'Primary Care Physician'!C:C)</f>
        <v>1</v>
      </c>
      <c r="M1401">
        <f>IFERROR(_xlfn.XLOOKUP(C1401,RECAP!E:E,RECAP!F:F),0)</f>
        <v>0</v>
      </c>
      <c r="N1401">
        <f>IFERROR(_xlfn.XLOOKUP(Table3[[#This Row],[Full Tract]],'IN QCT'!A:A,'IN QCT'!B:B),0)</f>
        <v>0</v>
      </c>
    </row>
    <row r="1402" spans="1:14" x14ac:dyDescent="0.25">
      <c r="A1402" t="s">
        <v>2781</v>
      </c>
      <c r="B1402" t="s">
        <v>1225</v>
      </c>
      <c r="C1402">
        <v>18141011602</v>
      </c>
      <c r="D1402">
        <f t="shared" si="21"/>
        <v>1</v>
      </c>
      <c r="E1402" s="8">
        <f>_xlfn.XLOOKUP(C1402,'High Income'!G:G,'High Income'!C:C)</f>
        <v>63689</v>
      </c>
      <c r="F1402">
        <f>_xlfn.XLOOKUP(C1402,'High Income'!G:G,'High Income'!H:H)</f>
        <v>0</v>
      </c>
      <c r="G1402">
        <f>_xlfn.XLOOKUP(C1402,'Low Poverty'!G:G,'Low Poverty'!C:C)</f>
        <v>9.4</v>
      </c>
      <c r="H1402">
        <f>_xlfn.XLOOKUP(C1402,'Low Poverty'!G:G,'Low Poverty'!H:H)</f>
        <v>0</v>
      </c>
      <c r="I1402">
        <f>_xlfn.XLOOKUP(A:A,'Low Unemployment'!A:A,'Low Unemployment'!B:B)</f>
        <v>4.0999999999999996</v>
      </c>
      <c r="J1402">
        <f>_xlfn.XLOOKUP(A1402,'Low Unemployment'!A:A,'Low Unemployment'!C:C)</f>
        <v>0</v>
      </c>
      <c r="K1402">
        <f>_xlfn.XLOOKUP(A1402,'Primary Care Physician'!A:A,'Primary Care Physician'!B:B)</f>
        <v>1111</v>
      </c>
      <c r="L1402">
        <f>_xlfn.XLOOKUP(A1402,'Primary Care Physician'!A:A,'Primary Care Physician'!C:C)</f>
        <v>1</v>
      </c>
      <c r="M1402">
        <f>IFERROR(_xlfn.XLOOKUP(C1402,RECAP!E:E,RECAP!F:F),0)</f>
        <v>0</v>
      </c>
      <c r="N1402">
        <f>IFERROR(_xlfn.XLOOKUP(Table3[[#This Row],[Full Tract]],'IN QCT'!A:A,'IN QCT'!B:B),0)</f>
        <v>0</v>
      </c>
    </row>
    <row r="1403" spans="1:14" x14ac:dyDescent="0.25">
      <c r="A1403" t="s">
        <v>2781</v>
      </c>
      <c r="B1403" t="s">
        <v>2307</v>
      </c>
      <c r="C1403">
        <v>18141011603</v>
      </c>
      <c r="D1403">
        <f t="shared" si="21"/>
        <v>3</v>
      </c>
      <c r="E1403" s="8">
        <f>_xlfn.XLOOKUP(C1403,'High Income'!G:G,'High Income'!C:C)</f>
        <v>111705</v>
      </c>
      <c r="F1403">
        <f>_xlfn.XLOOKUP(C1403,'High Income'!G:G,'High Income'!H:H)</f>
        <v>1</v>
      </c>
      <c r="G1403">
        <f>_xlfn.XLOOKUP(C1403,'Low Poverty'!G:G,'Low Poverty'!C:C)</f>
        <v>2.7</v>
      </c>
      <c r="H1403">
        <f>_xlfn.XLOOKUP(C1403,'Low Poverty'!G:G,'Low Poverty'!H:H)</f>
        <v>1</v>
      </c>
      <c r="I1403">
        <f>_xlfn.XLOOKUP(A:A,'Low Unemployment'!A:A,'Low Unemployment'!B:B)</f>
        <v>4.0999999999999996</v>
      </c>
      <c r="J1403">
        <f>_xlfn.XLOOKUP(A1403,'Low Unemployment'!A:A,'Low Unemployment'!C:C)</f>
        <v>0</v>
      </c>
      <c r="K1403">
        <f>_xlfn.XLOOKUP(A1403,'Primary Care Physician'!A:A,'Primary Care Physician'!B:B)</f>
        <v>1111</v>
      </c>
      <c r="L1403">
        <f>_xlfn.XLOOKUP(A1403,'Primary Care Physician'!A:A,'Primary Care Physician'!C:C)</f>
        <v>1</v>
      </c>
      <c r="M1403">
        <f>IFERROR(_xlfn.XLOOKUP(C1403,RECAP!E:E,RECAP!F:F),0)</f>
        <v>0</v>
      </c>
      <c r="N1403">
        <f>IFERROR(_xlfn.XLOOKUP(Table3[[#This Row],[Full Tract]],'IN QCT'!A:A,'IN QCT'!B:B),0)</f>
        <v>0</v>
      </c>
    </row>
    <row r="1404" spans="1:14" x14ac:dyDescent="0.25">
      <c r="A1404" t="s">
        <v>2781</v>
      </c>
      <c r="B1404" t="s">
        <v>2247</v>
      </c>
      <c r="C1404">
        <v>18141011604</v>
      </c>
      <c r="D1404">
        <f t="shared" si="21"/>
        <v>3</v>
      </c>
      <c r="E1404" s="8">
        <f>_xlfn.XLOOKUP(C1404,'High Income'!G:G,'High Income'!C:C)</f>
        <v>101332</v>
      </c>
      <c r="F1404">
        <f>_xlfn.XLOOKUP(C1404,'High Income'!G:G,'High Income'!H:H)</f>
        <v>1</v>
      </c>
      <c r="G1404">
        <f>_xlfn.XLOOKUP(C1404,'Low Poverty'!G:G,'Low Poverty'!C:C)</f>
        <v>0.1</v>
      </c>
      <c r="H1404">
        <f>_xlfn.XLOOKUP(C1404,'Low Poverty'!G:G,'Low Poverty'!H:H)</f>
        <v>1</v>
      </c>
      <c r="I1404">
        <f>_xlfn.XLOOKUP(A:A,'Low Unemployment'!A:A,'Low Unemployment'!B:B)</f>
        <v>4.0999999999999996</v>
      </c>
      <c r="J1404">
        <f>_xlfn.XLOOKUP(A1404,'Low Unemployment'!A:A,'Low Unemployment'!C:C)</f>
        <v>0</v>
      </c>
      <c r="K1404">
        <f>_xlfn.XLOOKUP(A1404,'Primary Care Physician'!A:A,'Primary Care Physician'!B:B)</f>
        <v>1111</v>
      </c>
      <c r="L1404">
        <f>_xlfn.XLOOKUP(A1404,'Primary Care Physician'!A:A,'Primary Care Physician'!C:C)</f>
        <v>1</v>
      </c>
      <c r="M1404">
        <f>IFERROR(_xlfn.XLOOKUP(C1404,RECAP!E:E,RECAP!F:F),0)</f>
        <v>0</v>
      </c>
      <c r="N1404">
        <f>IFERROR(_xlfn.XLOOKUP(Table3[[#This Row],[Full Tract]],'IN QCT'!A:A,'IN QCT'!B:B),0)</f>
        <v>0</v>
      </c>
    </row>
    <row r="1405" spans="1:14" x14ac:dyDescent="0.25">
      <c r="A1405" t="s">
        <v>2781</v>
      </c>
      <c r="B1405" t="s">
        <v>2097</v>
      </c>
      <c r="C1405">
        <v>18141011701</v>
      </c>
      <c r="D1405">
        <f t="shared" si="21"/>
        <v>2</v>
      </c>
      <c r="E1405" s="8">
        <f>_xlfn.XLOOKUP(C1405,'High Income'!G:G,'High Income'!C:C)</f>
        <v>88919</v>
      </c>
      <c r="F1405">
        <f>_xlfn.XLOOKUP(C1405,'High Income'!G:G,'High Income'!H:H)</f>
        <v>1</v>
      </c>
      <c r="G1405">
        <f>_xlfn.XLOOKUP(C1405,'Low Poverty'!G:G,'Low Poverty'!C:C)</f>
        <v>8.6</v>
      </c>
      <c r="H1405">
        <f>_xlfn.XLOOKUP(C1405,'Low Poverty'!G:G,'Low Poverty'!H:H)</f>
        <v>0</v>
      </c>
      <c r="I1405">
        <f>_xlfn.XLOOKUP(A:A,'Low Unemployment'!A:A,'Low Unemployment'!B:B)</f>
        <v>4.0999999999999996</v>
      </c>
      <c r="J1405">
        <f>_xlfn.XLOOKUP(A1405,'Low Unemployment'!A:A,'Low Unemployment'!C:C)</f>
        <v>0</v>
      </c>
      <c r="K1405">
        <f>_xlfn.XLOOKUP(A1405,'Primary Care Physician'!A:A,'Primary Care Physician'!B:B)</f>
        <v>1111</v>
      </c>
      <c r="L1405">
        <f>_xlfn.XLOOKUP(A1405,'Primary Care Physician'!A:A,'Primary Care Physician'!C:C)</f>
        <v>1</v>
      </c>
      <c r="M1405">
        <f>IFERROR(_xlfn.XLOOKUP(C1405,RECAP!E:E,RECAP!F:F),0)</f>
        <v>0</v>
      </c>
      <c r="N1405">
        <f>IFERROR(_xlfn.XLOOKUP(Table3[[#This Row],[Full Tract]],'IN QCT'!A:A,'IN QCT'!B:B),0)</f>
        <v>0</v>
      </c>
    </row>
    <row r="1406" spans="1:14" x14ac:dyDescent="0.25">
      <c r="A1406" t="s">
        <v>2781</v>
      </c>
      <c r="B1406" t="s">
        <v>879</v>
      </c>
      <c r="C1406">
        <v>18141011703</v>
      </c>
      <c r="D1406">
        <f t="shared" si="21"/>
        <v>1</v>
      </c>
      <c r="E1406" s="8">
        <f>_xlfn.XLOOKUP(C1406,'High Income'!G:G,'High Income'!C:C)</f>
        <v>54594</v>
      </c>
      <c r="F1406">
        <f>_xlfn.XLOOKUP(C1406,'High Income'!G:G,'High Income'!H:H)</f>
        <v>0</v>
      </c>
      <c r="G1406">
        <f>_xlfn.XLOOKUP(C1406,'Low Poverty'!G:G,'Low Poverty'!C:C)</f>
        <v>8.8000000000000007</v>
      </c>
      <c r="H1406">
        <f>_xlfn.XLOOKUP(C1406,'Low Poverty'!G:G,'Low Poverty'!H:H)</f>
        <v>0</v>
      </c>
      <c r="I1406">
        <f>_xlfn.XLOOKUP(A:A,'Low Unemployment'!A:A,'Low Unemployment'!B:B)</f>
        <v>4.0999999999999996</v>
      </c>
      <c r="J1406">
        <f>_xlfn.XLOOKUP(A1406,'Low Unemployment'!A:A,'Low Unemployment'!C:C)</f>
        <v>0</v>
      </c>
      <c r="K1406">
        <f>_xlfn.XLOOKUP(A1406,'Primary Care Physician'!A:A,'Primary Care Physician'!B:B)</f>
        <v>1111</v>
      </c>
      <c r="L1406">
        <f>_xlfn.XLOOKUP(A1406,'Primary Care Physician'!A:A,'Primary Care Physician'!C:C)</f>
        <v>1</v>
      </c>
      <c r="M1406">
        <f>IFERROR(_xlfn.XLOOKUP(C1406,RECAP!E:E,RECAP!F:F),0)</f>
        <v>0</v>
      </c>
      <c r="N1406">
        <f>IFERROR(_xlfn.XLOOKUP(Table3[[#This Row],[Full Tract]],'IN QCT'!A:A,'IN QCT'!B:B),0)</f>
        <v>0</v>
      </c>
    </row>
    <row r="1407" spans="1:14" x14ac:dyDescent="0.25">
      <c r="A1407" t="s">
        <v>2781</v>
      </c>
      <c r="B1407" t="s">
        <v>1539</v>
      </c>
      <c r="C1407">
        <v>18141011704</v>
      </c>
      <c r="D1407">
        <f t="shared" si="21"/>
        <v>1</v>
      </c>
      <c r="E1407" s="8">
        <f>_xlfn.XLOOKUP(C1407,'High Income'!G:G,'High Income'!C:C)</f>
        <v>71694</v>
      </c>
      <c r="F1407">
        <f>_xlfn.XLOOKUP(C1407,'High Income'!G:G,'High Income'!H:H)</f>
        <v>0</v>
      </c>
      <c r="G1407">
        <f>_xlfn.XLOOKUP(C1407,'Low Poverty'!G:G,'Low Poverty'!C:C)</f>
        <v>10.9</v>
      </c>
      <c r="H1407">
        <f>_xlfn.XLOOKUP(C1407,'Low Poverty'!G:G,'Low Poverty'!H:H)</f>
        <v>0</v>
      </c>
      <c r="I1407">
        <f>_xlfn.XLOOKUP(A:A,'Low Unemployment'!A:A,'Low Unemployment'!B:B)</f>
        <v>4.0999999999999996</v>
      </c>
      <c r="J1407">
        <f>_xlfn.XLOOKUP(A1407,'Low Unemployment'!A:A,'Low Unemployment'!C:C)</f>
        <v>0</v>
      </c>
      <c r="K1407">
        <f>_xlfn.XLOOKUP(A1407,'Primary Care Physician'!A:A,'Primary Care Physician'!B:B)</f>
        <v>1111</v>
      </c>
      <c r="L1407">
        <f>_xlfn.XLOOKUP(A1407,'Primary Care Physician'!A:A,'Primary Care Physician'!C:C)</f>
        <v>1</v>
      </c>
      <c r="M1407">
        <f>IFERROR(_xlfn.XLOOKUP(C1407,RECAP!E:E,RECAP!F:F),0)</f>
        <v>0</v>
      </c>
      <c r="N1407">
        <f>IFERROR(_xlfn.XLOOKUP(Table3[[#This Row],[Full Tract]],'IN QCT'!A:A,'IN QCT'!B:B),0)</f>
        <v>0</v>
      </c>
    </row>
    <row r="1408" spans="1:14" x14ac:dyDescent="0.25">
      <c r="A1408" t="s">
        <v>2781</v>
      </c>
      <c r="B1408" t="s">
        <v>1727</v>
      </c>
      <c r="C1408">
        <v>18141011801</v>
      </c>
      <c r="D1408">
        <f t="shared" si="21"/>
        <v>3</v>
      </c>
      <c r="E1408" s="8">
        <f>_xlfn.XLOOKUP(C1408,'High Income'!G:G,'High Income'!C:C)</f>
        <v>91058</v>
      </c>
      <c r="F1408">
        <f>_xlfn.XLOOKUP(C1408,'High Income'!G:G,'High Income'!H:H)</f>
        <v>1</v>
      </c>
      <c r="G1408">
        <f>_xlfn.XLOOKUP(C1408,'Low Poverty'!G:G,'Low Poverty'!C:C)</f>
        <v>0.6</v>
      </c>
      <c r="H1408">
        <f>_xlfn.XLOOKUP(C1408,'Low Poverty'!G:G,'Low Poverty'!H:H)</f>
        <v>1</v>
      </c>
      <c r="I1408">
        <f>_xlfn.XLOOKUP(A:A,'Low Unemployment'!A:A,'Low Unemployment'!B:B)</f>
        <v>4.0999999999999996</v>
      </c>
      <c r="J1408">
        <f>_xlfn.XLOOKUP(A1408,'Low Unemployment'!A:A,'Low Unemployment'!C:C)</f>
        <v>0</v>
      </c>
      <c r="K1408">
        <f>_xlfn.XLOOKUP(A1408,'Primary Care Physician'!A:A,'Primary Care Physician'!B:B)</f>
        <v>1111</v>
      </c>
      <c r="L1408">
        <f>_xlfn.XLOOKUP(A1408,'Primary Care Physician'!A:A,'Primary Care Physician'!C:C)</f>
        <v>1</v>
      </c>
      <c r="M1408">
        <f>IFERROR(_xlfn.XLOOKUP(C1408,RECAP!E:E,RECAP!F:F),0)</f>
        <v>0</v>
      </c>
      <c r="N1408">
        <f>IFERROR(_xlfn.XLOOKUP(Table3[[#This Row],[Full Tract]],'IN QCT'!A:A,'IN QCT'!B:B),0)</f>
        <v>0</v>
      </c>
    </row>
    <row r="1409" spans="1:14" x14ac:dyDescent="0.25">
      <c r="A1409" t="s">
        <v>2781</v>
      </c>
      <c r="B1409" t="s">
        <v>1481</v>
      </c>
      <c r="C1409">
        <v>18141011803</v>
      </c>
      <c r="D1409">
        <f t="shared" si="21"/>
        <v>2</v>
      </c>
      <c r="E1409" s="8">
        <f>_xlfn.XLOOKUP(C1409,'High Income'!G:G,'High Income'!C:C)</f>
        <v>70320</v>
      </c>
      <c r="F1409">
        <f>_xlfn.XLOOKUP(C1409,'High Income'!G:G,'High Income'!H:H)</f>
        <v>0</v>
      </c>
      <c r="G1409">
        <f>_xlfn.XLOOKUP(C1409,'Low Poverty'!G:G,'Low Poverty'!C:C)</f>
        <v>4.5</v>
      </c>
      <c r="H1409">
        <f>_xlfn.XLOOKUP(C1409,'Low Poverty'!G:G,'Low Poverty'!H:H)</f>
        <v>1</v>
      </c>
      <c r="I1409">
        <f>_xlfn.XLOOKUP(A:A,'Low Unemployment'!A:A,'Low Unemployment'!B:B)</f>
        <v>4.0999999999999996</v>
      </c>
      <c r="J1409">
        <f>_xlfn.XLOOKUP(A1409,'Low Unemployment'!A:A,'Low Unemployment'!C:C)</f>
        <v>0</v>
      </c>
      <c r="K1409">
        <f>_xlfn.XLOOKUP(A1409,'Primary Care Physician'!A:A,'Primary Care Physician'!B:B)</f>
        <v>1111</v>
      </c>
      <c r="L1409">
        <f>_xlfn.XLOOKUP(A1409,'Primary Care Physician'!A:A,'Primary Care Physician'!C:C)</f>
        <v>1</v>
      </c>
      <c r="M1409">
        <f>IFERROR(_xlfn.XLOOKUP(C1409,RECAP!E:E,RECAP!F:F),0)</f>
        <v>0</v>
      </c>
      <c r="N1409">
        <f>IFERROR(_xlfn.XLOOKUP(Table3[[#This Row],[Full Tract]],'IN QCT'!A:A,'IN QCT'!B:B),0)</f>
        <v>0</v>
      </c>
    </row>
    <row r="1410" spans="1:14" x14ac:dyDescent="0.25">
      <c r="A1410" t="s">
        <v>2781</v>
      </c>
      <c r="B1410" t="s">
        <v>1879</v>
      </c>
      <c r="C1410">
        <v>18141011804</v>
      </c>
      <c r="D1410">
        <f t="shared" ref="D1410:D1473" si="22">F1410+H1410+J1410+L1410+M1410</f>
        <v>1</v>
      </c>
      <c r="E1410" s="8">
        <f>_xlfn.XLOOKUP(C1410,'High Income'!G:G,'High Income'!C:C)</f>
        <v>81600</v>
      </c>
      <c r="F1410">
        <f>_xlfn.XLOOKUP(C1410,'High Income'!G:G,'High Income'!H:H)</f>
        <v>0</v>
      </c>
      <c r="G1410">
        <f>_xlfn.XLOOKUP(C1410,'Low Poverty'!G:G,'Low Poverty'!C:C)</f>
        <v>10.199999999999999</v>
      </c>
      <c r="H1410">
        <f>_xlfn.XLOOKUP(C1410,'Low Poverty'!G:G,'Low Poverty'!H:H)</f>
        <v>0</v>
      </c>
      <c r="I1410">
        <f>_xlfn.XLOOKUP(A:A,'Low Unemployment'!A:A,'Low Unemployment'!B:B)</f>
        <v>4.0999999999999996</v>
      </c>
      <c r="J1410">
        <f>_xlfn.XLOOKUP(A1410,'Low Unemployment'!A:A,'Low Unemployment'!C:C)</f>
        <v>0</v>
      </c>
      <c r="K1410">
        <f>_xlfn.XLOOKUP(A1410,'Primary Care Physician'!A:A,'Primary Care Physician'!B:B)</f>
        <v>1111</v>
      </c>
      <c r="L1410">
        <f>_xlfn.XLOOKUP(A1410,'Primary Care Physician'!A:A,'Primary Care Physician'!C:C)</f>
        <v>1</v>
      </c>
      <c r="M1410">
        <f>IFERROR(_xlfn.XLOOKUP(C1410,RECAP!E:E,RECAP!F:F),0)</f>
        <v>0</v>
      </c>
      <c r="N1410">
        <f>IFERROR(_xlfn.XLOOKUP(Table3[[#This Row],[Full Tract]],'IN QCT'!A:A,'IN QCT'!B:B),0)</f>
        <v>0</v>
      </c>
    </row>
    <row r="1411" spans="1:14" x14ac:dyDescent="0.25">
      <c r="A1411" t="s">
        <v>2781</v>
      </c>
      <c r="B1411" t="s">
        <v>73</v>
      </c>
      <c r="C1411">
        <v>18141011900</v>
      </c>
      <c r="D1411">
        <f t="shared" si="22"/>
        <v>2</v>
      </c>
      <c r="E1411" s="8">
        <f>_xlfn.XLOOKUP(C1411,'High Income'!G:G,'High Income'!C:C)</f>
        <v>70882</v>
      </c>
      <c r="F1411">
        <f>_xlfn.XLOOKUP(C1411,'High Income'!G:G,'High Income'!H:H)</f>
        <v>0</v>
      </c>
      <c r="G1411">
        <f>_xlfn.XLOOKUP(C1411,'Low Poverty'!G:G,'Low Poverty'!C:C)</f>
        <v>6</v>
      </c>
      <c r="H1411">
        <f>_xlfn.XLOOKUP(C1411,'Low Poverty'!G:G,'Low Poverty'!H:H)</f>
        <v>1</v>
      </c>
      <c r="I1411">
        <f>_xlfn.XLOOKUP(A:A,'Low Unemployment'!A:A,'Low Unemployment'!B:B)</f>
        <v>4.0999999999999996</v>
      </c>
      <c r="J1411">
        <f>_xlfn.XLOOKUP(A1411,'Low Unemployment'!A:A,'Low Unemployment'!C:C)</f>
        <v>0</v>
      </c>
      <c r="K1411">
        <f>_xlfn.XLOOKUP(A1411,'Primary Care Physician'!A:A,'Primary Care Physician'!B:B)</f>
        <v>1111</v>
      </c>
      <c r="L1411">
        <f>_xlfn.XLOOKUP(A1411,'Primary Care Physician'!A:A,'Primary Care Physician'!C:C)</f>
        <v>1</v>
      </c>
      <c r="M1411">
        <f>IFERROR(_xlfn.XLOOKUP(C1411,RECAP!E:E,RECAP!F:F),0)</f>
        <v>0</v>
      </c>
      <c r="N1411">
        <f>IFERROR(_xlfn.XLOOKUP(Table3[[#This Row],[Full Tract]],'IN QCT'!A:A,'IN QCT'!B:B),0)</f>
        <v>0</v>
      </c>
    </row>
    <row r="1412" spans="1:14" x14ac:dyDescent="0.25">
      <c r="A1412" t="s">
        <v>2781</v>
      </c>
      <c r="B1412" t="s">
        <v>125</v>
      </c>
      <c r="C1412">
        <v>18141001200</v>
      </c>
      <c r="D1412">
        <f t="shared" si="22"/>
        <v>3</v>
      </c>
      <c r="E1412" s="8">
        <f>_xlfn.XLOOKUP(C1412,'High Income'!G:G,'High Income'!C:C)</f>
        <v>105804</v>
      </c>
      <c r="F1412">
        <f>_xlfn.XLOOKUP(C1412,'High Income'!G:G,'High Income'!H:H)</f>
        <v>1</v>
      </c>
      <c r="G1412">
        <f>_xlfn.XLOOKUP(C1412,'Low Poverty'!G:G,'Low Poverty'!C:C)</f>
        <v>3.8</v>
      </c>
      <c r="H1412">
        <f>_xlfn.XLOOKUP(C1412,'Low Poverty'!G:G,'Low Poverty'!H:H)</f>
        <v>1</v>
      </c>
      <c r="I1412">
        <f>_xlfn.XLOOKUP(A:A,'Low Unemployment'!A:A,'Low Unemployment'!B:B)</f>
        <v>4.0999999999999996</v>
      </c>
      <c r="J1412">
        <f>_xlfn.XLOOKUP(A1412,'Low Unemployment'!A:A,'Low Unemployment'!C:C)</f>
        <v>0</v>
      </c>
      <c r="K1412">
        <f>_xlfn.XLOOKUP(A1412,'Primary Care Physician'!A:A,'Primary Care Physician'!B:B)</f>
        <v>1111</v>
      </c>
      <c r="L1412">
        <f>_xlfn.XLOOKUP(A1412,'Primary Care Physician'!A:A,'Primary Care Physician'!C:C)</f>
        <v>1</v>
      </c>
      <c r="M1412">
        <f>IFERROR(_xlfn.XLOOKUP(C1412,RECAP!E:E,RECAP!F:F),0)</f>
        <v>0</v>
      </c>
      <c r="N1412">
        <f>IFERROR(_xlfn.XLOOKUP(Table3[[#This Row],[Full Tract]],'IN QCT'!A:A,'IN QCT'!B:B),0)</f>
        <v>0</v>
      </c>
    </row>
    <row r="1413" spans="1:14" x14ac:dyDescent="0.25">
      <c r="A1413" t="s">
        <v>2781</v>
      </c>
      <c r="B1413" t="s">
        <v>179</v>
      </c>
      <c r="C1413">
        <v>18141012000</v>
      </c>
      <c r="D1413">
        <f t="shared" si="22"/>
        <v>2</v>
      </c>
      <c r="E1413" s="8">
        <f>_xlfn.XLOOKUP(C1413,'High Income'!G:G,'High Income'!C:C)</f>
        <v>77440</v>
      </c>
      <c r="F1413">
        <f>_xlfn.XLOOKUP(C1413,'High Income'!G:G,'High Income'!H:H)</f>
        <v>0</v>
      </c>
      <c r="G1413">
        <f>_xlfn.XLOOKUP(C1413,'Low Poverty'!G:G,'Low Poverty'!C:C)</f>
        <v>3</v>
      </c>
      <c r="H1413">
        <f>_xlfn.XLOOKUP(C1413,'Low Poverty'!G:G,'Low Poverty'!H:H)</f>
        <v>1</v>
      </c>
      <c r="I1413">
        <f>_xlfn.XLOOKUP(A:A,'Low Unemployment'!A:A,'Low Unemployment'!B:B)</f>
        <v>4.0999999999999996</v>
      </c>
      <c r="J1413">
        <f>_xlfn.XLOOKUP(A1413,'Low Unemployment'!A:A,'Low Unemployment'!C:C)</f>
        <v>0</v>
      </c>
      <c r="K1413">
        <f>_xlfn.XLOOKUP(A1413,'Primary Care Physician'!A:A,'Primary Care Physician'!B:B)</f>
        <v>1111</v>
      </c>
      <c r="L1413">
        <f>_xlfn.XLOOKUP(A1413,'Primary Care Physician'!A:A,'Primary Care Physician'!C:C)</f>
        <v>1</v>
      </c>
      <c r="M1413">
        <f>IFERROR(_xlfn.XLOOKUP(C1413,RECAP!E:E,RECAP!F:F),0)</f>
        <v>0</v>
      </c>
      <c r="N1413">
        <f>IFERROR(_xlfn.XLOOKUP(Table3[[#This Row],[Full Tract]],'IN QCT'!A:A,'IN QCT'!B:B),0)</f>
        <v>0</v>
      </c>
    </row>
    <row r="1414" spans="1:14" x14ac:dyDescent="0.25">
      <c r="A1414" t="s">
        <v>2781</v>
      </c>
      <c r="B1414" t="s">
        <v>153</v>
      </c>
      <c r="C1414">
        <v>18141012100</v>
      </c>
      <c r="D1414">
        <f t="shared" si="22"/>
        <v>2</v>
      </c>
      <c r="E1414" s="8">
        <f>_xlfn.XLOOKUP(C1414,'High Income'!G:G,'High Income'!C:C)</f>
        <v>73509</v>
      </c>
      <c r="F1414">
        <f>_xlfn.XLOOKUP(C1414,'High Income'!G:G,'High Income'!H:H)</f>
        <v>0</v>
      </c>
      <c r="G1414">
        <f>_xlfn.XLOOKUP(C1414,'Low Poverty'!G:G,'Low Poverty'!C:C)</f>
        <v>5.8</v>
      </c>
      <c r="H1414">
        <f>_xlfn.XLOOKUP(C1414,'Low Poverty'!G:G,'Low Poverty'!H:H)</f>
        <v>1</v>
      </c>
      <c r="I1414">
        <f>_xlfn.XLOOKUP(A:A,'Low Unemployment'!A:A,'Low Unemployment'!B:B)</f>
        <v>4.0999999999999996</v>
      </c>
      <c r="J1414">
        <f>_xlfn.XLOOKUP(A1414,'Low Unemployment'!A:A,'Low Unemployment'!C:C)</f>
        <v>0</v>
      </c>
      <c r="K1414">
        <f>_xlfn.XLOOKUP(A1414,'Primary Care Physician'!A:A,'Primary Care Physician'!B:B)</f>
        <v>1111</v>
      </c>
      <c r="L1414">
        <f>_xlfn.XLOOKUP(A1414,'Primary Care Physician'!A:A,'Primary Care Physician'!C:C)</f>
        <v>1</v>
      </c>
      <c r="M1414">
        <f>IFERROR(_xlfn.XLOOKUP(C1414,RECAP!E:E,RECAP!F:F),0)</f>
        <v>0</v>
      </c>
      <c r="N1414">
        <f>IFERROR(_xlfn.XLOOKUP(Table3[[#This Row],[Full Tract]],'IN QCT'!A:A,'IN QCT'!B:B),0)</f>
        <v>0</v>
      </c>
    </row>
    <row r="1415" spans="1:14" x14ac:dyDescent="0.25">
      <c r="A1415" t="s">
        <v>2781</v>
      </c>
      <c r="B1415" t="s">
        <v>161</v>
      </c>
      <c r="C1415">
        <v>18141012200</v>
      </c>
      <c r="D1415">
        <f t="shared" si="22"/>
        <v>2</v>
      </c>
      <c r="E1415" s="8">
        <f>_xlfn.XLOOKUP(C1415,'High Income'!G:G,'High Income'!C:C)</f>
        <v>64047</v>
      </c>
      <c r="F1415">
        <f>_xlfn.XLOOKUP(C1415,'High Income'!G:G,'High Income'!H:H)</f>
        <v>0</v>
      </c>
      <c r="G1415">
        <f>_xlfn.XLOOKUP(C1415,'Low Poverty'!G:G,'Low Poverty'!C:C)</f>
        <v>5.7</v>
      </c>
      <c r="H1415">
        <f>_xlfn.XLOOKUP(C1415,'Low Poverty'!G:G,'Low Poverty'!H:H)</f>
        <v>1</v>
      </c>
      <c r="I1415">
        <f>_xlfn.XLOOKUP(A:A,'Low Unemployment'!A:A,'Low Unemployment'!B:B)</f>
        <v>4.0999999999999996</v>
      </c>
      <c r="J1415">
        <f>_xlfn.XLOOKUP(A1415,'Low Unemployment'!A:A,'Low Unemployment'!C:C)</f>
        <v>0</v>
      </c>
      <c r="K1415">
        <f>_xlfn.XLOOKUP(A1415,'Primary Care Physician'!A:A,'Primary Care Physician'!B:B)</f>
        <v>1111</v>
      </c>
      <c r="L1415">
        <f>_xlfn.XLOOKUP(A1415,'Primary Care Physician'!A:A,'Primary Care Physician'!C:C)</f>
        <v>1</v>
      </c>
      <c r="M1415">
        <f>IFERROR(_xlfn.XLOOKUP(C1415,RECAP!E:E,RECAP!F:F),0)</f>
        <v>0</v>
      </c>
      <c r="N1415">
        <f>IFERROR(_xlfn.XLOOKUP(Table3[[#This Row],[Full Tract]],'IN QCT'!A:A,'IN QCT'!B:B),0)</f>
        <v>0</v>
      </c>
    </row>
    <row r="1416" spans="1:14" x14ac:dyDescent="0.25">
      <c r="A1416" t="s">
        <v>2781</v>
      </c>
      <c r="B1416" t="s">
        <v>343</v>
      </c>
      <c r="C1416">
        <v>18141012300</v>
      </c>
      <c r="D1416">
        <f t="shared" si="22"/>
        <v>1</v>
      </c>
      <c r="E1416" s="8">
        <f>_xlfn.XLOOKUP(C1416,'High Income'!G:G,'High Income'!C:C)</f>
        <v>76049</v>
      </c>
      <c r="F1416">
        <f>_xlfn.XLOOKUP(C1416,'High Income'!G:G,'High Income'!H:H)</f>
        <v>0</v>
      </c>
      <c r="G1416">
        <f>_xlfn.XLOOKUP(C1416,'Low Poverty'!G:G,'Low Poverty'!C:C)</f>
        <v>9.3000000000000007</v>
      </c>
      <c r="H1416">
        <f>_xlfn.XLOOKUP(C1416,'Low Poverty'!G:G,'Low Poverty'!H:H)</f>
        <v>0</v>
      </c>
      <c r="I1416">
        <f>_xlfn.XLOOKUP(A:A,'Low Unemployment'!A:A,'Low Unemployment'!B:B)</f>
        <v>4.0999999999999996</v>
      </c>
      <c r="J1416">
        <f>_xlfn.XLOOKUP(A1416,'Low Unemployment'!A:A,'Low Unemployment'!C:C)</f>
        <v>0</v>
      </c>
      <c r="K1416">
        <f>_xlfn.XLOOKUP(A1416,'Primary Care Physician'!A:A,'Primary Care Physician'!B:B)</f>
        <v>1111</v>
      </c>
      <c r="L1416">
        <f>_xlfn.XLOOKUP(A1416,'Primary Care Physician'!A:A,'Primary Care Physician'!C:C)</f>
        <v>1</v>
      </c>
      <c r="M1416">
        <f>IFERROR(_xlfn.XLOOKUP(C1416,RECAP!E:E,RECAP!F:F),0)</f>
        <v>0</v>
      </c>
      <c r="N1416">
        <f>IFERROR(_xlfn.XLOOKUP(Table3[[#This Row],[Full Tract]],'IN QCT'!A:A,'IN QCT'!B:B),0)</f>
        <v>0</v>
      </c>
    </row>
    <row r="1417" spans="1:14" x14ac:dyDescent="0.25">
      <c r="A1417" t="s">
        <v>2781</v>
      </c>
      <c r="B1417" t="s">
        <v>189</v>
      </c>
      <c r="C1417">
        <v>18141012400</v>
      </c>
      <c r="D1417">
        <f t="shared" si="22"/>
        <v>3</v>
      </c>
      <c r="E1417" s="8">
        <f>_xlfn.XLOOKUP(C1417,'High Income'!G:G,'High Income'!C:C)</f>
        <v>100313</v>
      </c>
      <c r="F1417">
        <f>_xlfn.XLOOKUP(C1417,'High Income'!G:G,'High Income'!H:H)</f>
        <v>1</v>
      </c>
      <c r="G1417">
        <f>_xlfn.XLOOKUP(C1417,'Low Poverty'!G:G,'Low Poverty'!C:C)</f>
        <v>6</v>
      </c>
      <c r="H1417">
        <f>_xlfn.XLOOKUP(C1417,'Low Poverty'!G:G,'Low Poverty'!H:H)</f>
        <v>1</v>
      </c>
      <c r="I1417">
        <f>_xlfn.XLOOKUP(A:A,'Low Unemployment'!A:A,'Low Unemployment'!B:B)</f>
        <v>4.0999999999999996</v>
      </c>
      <c r="J1417">
        <f>_xlfn.XLOOKUP(A1417,'Low Unemployment'!A:A,'Low Unemployment'!C:C)</f>
        <v>0</v>
      </c>
      <c r="K1417">
        <f>_xlfn.XLOOKUP(A1417,'Primary Care Physician'!A:A,'Primary Care Physician'!B:B)</f>
        <v>1111</v>
      </c>
      <c r="L1417">
        <f>_xlfn.XLOOKUP(A1417,'Primary Care Physician'!A:A,'Primary Care Physician'!C:C)</f>
        <v>1</v>
      </c>
      <c r="M1417">
        <f>IFERROR(_xlfn.XLOOKUP(C1417,RECAP!E:E,RECAP!F:F),0)</f>
        <v>0</v>
      </c>
      <c r="N1417">
        <f>IFERROR(_xlfn.XLOOKUP(Table3[[#This Row],[Full Tract]],'IN QCT'!A:A,'IN QCT'!B:B),0)</f>
        <v>0</v>
      </c>
    </row>
    <row r="1418" spans="1:14" x14ac:dyDescent="0.25">
      <c r="A1418" t="s">
        <v>2781</v>
      </c>
      <c r="B1418" t="s">
        <v>253</v>
      </c>
      <c r="C1418">
        <v>18141001300</v>
      </c>
      <c r="D1418">
        <f t="shared" si="22"/>
        <v>1</v>
      </c>
      <c r="E1418" s="8">
        <f>_xlfn.XLOOKUP(C1418,'High Income'!G:G,'High Income'!C:C)</f>
        <v>62558</v>
      </c>
      <c r="F1418">
        <f>_xlfn.XLOOKUP(C1418,'High Income'!G:G,'High Income'!H:H)</f>
        <v>0</v>
      </c>
      <c r="G1418">
        <f>_xlfn.XLOOKUP(C1418,'Low Poverty'!G:G,'Low Poverty'!C:C)</f>
        <v>7</v>
      </c>
      <c r="H1418">
        <f>_xlfn.XLOOKUP(C1418,'Low Poverty'!G:G,'Low Poverty'!H:H)</f>
        <v>0</v>
      </c>
      <c r="I1418">
        <f>_xlfn.XLOOKUP(A:A,'Low Unemployment'!A:A,'Low Unemployment'!B:B)</f>
        <v>4.0999999999999996</v>
      </c>
      <c r="J1418">
        <f>_xlfn.XLOOKUP(A1418,'Low Unemployment'!A:A,'Low Unemployment'!C:C)</f>
        <v>0</v>
      </c>
      <c r="K1418">
        <f>_xlfn.XLOOKUP(A1418,'Primary Care Physician'!A:A,'Primary Care Physician'!B:B)</f>
        <v>1111</v>
      </c>
      <c r="L1418">
        <f>_xlfn.XLOOKUP(A1418,'Primary Care Physician'!A:A,'Primary Care Physician'!C:C)</f>
        <v>1</v>
      </c>
      <c r="M1418">
        <f>IFERROR(_xlfn.XLOOKUP(C1418,RECAP!E:E,RECAP!F:F),0)</f>
        <v>0</v>
      </c>
      <c r="N1418">
        <f>IFERROR(_xlfn.XLOOKUP(Table3[[#This Row],[Full Tract]],'IN QCT'!A:A,'IN QCT'!B:B),0)</f>
        <v>0</v>
      </c>
    </row>
    <row r="1419" spans="1:14" x14ac:dyDescent="0.25">
      <c r="A1419" t="s">
        <v>2781</v>
      </c>
      <c r="B1419" t="s">
        <v>283</v>
      </c>
      <c r="C1419">
        <v>18141001400</v>
      </c>
      <c r="D1419">
        <f t="shared" si="22"/>
        <v>1</v>
      </c>
      <c r="E1419" s="8">
        <f>_xlfn.XLOOKUP(C1419,'High Income'!G:G,'High Income'!C:C)</f>
        <v>56568</v>
      </c>
      <c r="F1419">
        <f>_xlfn.XLOOKUP(C1419,'High Income'!G:G,'High Income'!H:H)</f>
        <v>0</v>
      </c>
      <c r="G1419">
        <f>_xlfn.XLOOKUP(C1419,'Low Poverty'!G:G,'Low Poverty'!C:C)</f>
        <v>18.100000000000001</v>
      </c>
      <c r="H1419">
        <f>_xlfn.XLOOKUP(C1419,'Low Poverty'!G:G,'Low Poverty'!H:H)</f>
        <v>0</v>
      </c>
      <c r="I1419">
        <f>_xlfn.XLOOKUP(A:A,'Low Unemployment'!A:A,'Low Unemployment'!B:B)</f>
        <v>4.0999999999999996</v>
      </c>
      <c r="J1419">
        <f>_xlfn.XLOOKUP(A1419,'Low Unemployment'!A:A,'Low Unemployment'!C:C)</f>
        <v>0</v>
      </c>
      <c r="K1419">
        <f>_xlfn.XLOOKUP(A1419,'Primary Care Physician'!A:A,'Primary Care Physician'!B:B)</f>
        <v>1111</v>
      </c>
      <c r="L1419">
        <f>_xlfn.XLOOKUP(A1419,'Primary Care Physician'!A:A,'Primary Care Physician'!C:C)</f>
        <v>1</v>
      </c>
      <c r="M1419">
        <f>IFERROR(_xlfn.XLOOKUP(C1419,RECAP!E:E,RECAP!F:F),0)</f>
        <v>0</v>
      </c>
      <c r="N1419">
        <f>IFERROR(_xlfn.XLOOKUP(Table3[[#This Row],[Full Tract]],'IN QCT'!A:A,'IN QCT'!B:B),0)</f>
        <v>0</v>
      </c>
    </row>
    <row r="1420" spans="1:14" x14ac:dyDescent="0.25">
      <c r="A1420" t="s">
        <v>2781</v>
      </c>
      <c r="B1420" t="s">
        <v>531</v>
      </c>
      <c r="C1420">
        <v>18141001500</v>
      </c>
      <c r="D1420">
        <f t="shared" si="22"/>
        <v>1</v>
      </c>
      <c r="E1420" s="8">
        <f>_xlfn.XLOOKUP(C1420,'High Income'!G:G,'High Income'!C:C)</f>
        <v>48375</v>
      </c>
      <c r="F1420">
        <f>_xlfn.XLOOKUP(C1420,'High Income'!G:G,'High Income'!H:H)</f>
        <v>0</v>
      </c>
      <c r="G1420">
        <f>_xlfn.XLOOKUP(C1420,'Low Poverty'!G:G,'Low Poverty'!C:C)</f>
        <v>25.6</v>
      </c>
      <c r="H1420">
        <f>_xlfn.XLOOKUP(C1420,'Low Poverty'!G:G,'Low Poverty'!H:H)</f>
        <v>0</v>
      </c>
      <c r="I1420">
        <f>_xlfn.XLOOKUP(A:A,'Low Unemployment'!A:A,'Low Unemployment'!B:B)</f>
        <v>4.0999999999999996</v>
      </c>
      <c r="J1420">
        <f>_xlfn.XLOOKUP(A1420,'Low Unemployment'!A:A,'Low Unemployment'!C:C)</f>
        <v>0</v>
      </c>
      <c r="K1420">
        <f>_xlfn.XLOOKUP(A1420,'Primary Care Physician'!A:A,'Primary Care Physician'!B:B)</f>
        <v>1111</v>
      </c>
      <c r="L1420">
        <f>_xlfn.XLOOKUP(A1420,'Primary Care Physician'!A:A,'Primary Care Physician'!C:C)</f>
        <v>1</v>
      </c>
      <c r="M1420">
        <f>IFERROR(_xlfn.XLOOKUP(C1420,RECAP!E:E,RECAP!F:F),0)</f>
        <v>0</v>
      </c>
      <c r="N1420">
        <f>IFERROR(_xlfn.XLOOKUP(Table3[[#This Row],[Full Tract]],'IN QCT'!A:A,'IN QCT'!B:B),0)</f>
        <v>1</v>
      </c>
    </row>
    <row r="1421" spans="1:14" x14ac:dyDescent="0.25">
      <c r="A1421" t="s">
        <v>2781</v>
      </c>
      <c r="B1421" t="s">
        <v>101</v>
      </c>
      <c r="C1421">
        <v>18141001600</v>
      </c>
      <c r="D1421">
        <f t="shared" si="22"/>
        <v>3</v>
      </c>
      <c r="E1421" s="8">
        <f>_xlfn.XLOOKUP(C1421,'High Income'!G:G,'High Income'!C:C)</f>
        <v>120097</v>
      </c>
      <c r="F1421">
        <f>_xlfn.XLOOKUP(C1421,'High Income'!G:G,'High Income'!H:H)</f>
        <v>1</v>
      </c>
      <c r="G1421">
        <f>_xlfn.XLOOKUP(C1421,'Low Poverty'!G:G,'Low Poverty'!C:C)</f>
        <v>2.9</v>
      </c>
      <c r="H1421">
        <f>_xlfn.XLOOKUP(C1421,'Low Poverty'!G:G,'Low Poverty'!H:H)</f>
        <v>1</v>
      </c>
      <c r="I1421">
        <f>_xlfn.XLOOKUP(A:A,'Low Unemployment'!A:A,'Low Unemployment'!B:B)</f>
        <v>4.0999999999999996</v>
      </c>
      <c r="J1421">
        <f>_xlfn.XLOOKUP(A1421,'Low Unemployment'!A:A,'Low Unemployment'!C:C)</f>
        <v>0</v>
      </c>
      <c r="K1421">
        <f>_xlfn.XLOOKUP(A1421,'Primary Care Physician'!A:A,'Primary Care Physician'!B:B)</f>
        <v>1111</v>
      </c>
      <c r="L1421">
        <f>_xlfn.XLOOKUP(A1421,'Primary Care Physician'!A:A,'Primary Care Physician'!C:C)</f>
        <v>1</v>
      </c>
      <c r="M1421">
        <f>IFERROR(_xlfn.XLOOKUP(C1421,RECAP!E:E,RECAP!F:F),0)</f>
        <v>0</v>
      </c>
      <c r="N1421">
        <f>IFERROR(_xlfn.XLOOKUP(Table3[[#This Row],[Full Tract]],'IN QCT'!A:A,'IN QCT'!B:B),0)</f>
        <v>0</v>
      </c>
    </row>
    <row r="1422" spans="1:14" x14ac:dyDescent="0.25">
      <c r="A1422" t="s">
        <v>2781</v>
      </c>
      <c r="B1422" t="s">
        <v>123</v>
      </c>
      <c r="C1422">
        <v>18141001700</v>
      </c>
      <c r="D1422">
        <f t="shared" si="22"/>
        <v>1</v>
      </c>
      <c r="E1422" s="8">
        <f>_xlfn.XLOOKUP(C1422,'High Income'!G:G,'High Income'!C:C)</f>
        <v>24476</v>
      </c>
      <c r="F1422">
        <f>_xlfn.XLOOKUP(C1422,'High Income'!G:G,'High Income'!H:H)</f>
        <v>0</v>
      </c>
      <c r="G1422">
        <f>_xlfn.XLOOKUP(C1422,'Low Poverty'!G:G,'Low Poverty'!C:C)</f>
        <v>32</v>
      </c>
      <c r="H1422">
        <f>_xlfn.XLOOKUP(C1422,'Low Poverty'!G:G,'Low Poverty'!H:H)</f>
        <v>0</v>
      </c>
      <c r="I1422">
        <f>_xlfn.XLOOKUP(A:A,'Low Unemployment'!A:A,'Low Unemployment'!B:B)</f>
        <v>4.0999999999999996</v>
      </c>
      <c r="J1422">
        <f>_xlfn.XLOOKUP(A1422,'Low Unemployment'!A:A,'Low Unemployment'!C:C)</f>
        <v>0</v>
      </c>
      <c r="K1422">
        <f>_xlfn.XLOOKUP(A1422,'Primary Care Physician'!A:A,'Primary Care Physician'!B:B)</f>
        <v>1111</v>
      </c>
      <c r="L1422">
        <f>_xlfn.XLOOKUP(A1422,'Primary Care Physician'!A:A,'Primary Care Physician'!C:C)</f>
        <v>1</v>
      </c>
      <c r="M1422">
        <f>IFERROR(_xlfn.XLOOKUP(C1422,RECAP!E:E,RECAP!F:F),0)</f>
        <v>0</v>
      </c>
      <c r="N1422">
        <f>IFERROR(_xlfn.XLOOKUP(Table3[[#This Row],[Full Tract]],'IN QCT'!A:A,'IN QCT'!B:B),0)</f>
        <v>1</v>
      </c>
    </row>
    <row r="1423" spans="1:14" x14ac:dyDescent="0.25">
      <c r="A1423" t="s">
        <v>2781</v>
      </c>
      <c r="B1423" t="s">
        <v>121</v>
      </c>
      <c r="C1423">
        <v>18141001900</v>
      </c>
      <c r="D1423">
        <f t="shared" si="22"/>
        <v>0</v>
      </c>
      <c r="E1423" s="8">
        <f>_xlfn.XLOOKUP(C1423,'High Income'!G:G,'High Income'!C:C)</f>
        <v>40655</v>
      </c>
      <c r="F1423">
        <f>_xlfn.XLOOKUP(C1423,'High Income'!G:G,'High Income'!H:H)</f>
        <v>0</v>
      </c>
      <c r="G1423">
        <f>_xlfn.XLOOKUP(C1423,'Low Poverty'!G:G,'Low Poverty'!C:C)</f>
        <v>26.7</v>
      </c>
      <c r="H1423">
        <f>_xlfn.XLOOKUP(C1423,'Low Poverty'!G:G,'Low Poverty'!H:H)</f>
        <v>0</v>
      </c>
      <c r="I1423">
        <f>_xlfn.XLOOKUP(A:A,'Low Unemployment'!A:A,'Low Unemployment'!B:B)</f>
        <v>4.0999999999999996</v>
      </c>
      <c r="J1423">
        <f>_xlfn.XLOOKUP(A1423,'Low Unemployment'!A:A,'Low Unemployment'!C:C)</f>
        <v>0</v>
      </c>
      <c r="K1423">
        <f>_xlfn.XLOOKUP(A1423,'Primary Care Physician'!A:A,'Primary Care Physician'!B:B)</f>
        <v>1111</v>
      </c>
      <c r="L1423">
        <f>_xlfn.XLOOKUP(A1423,'Primary Care Physician'!A:A,'Primary Care Physician'!C:C)</f>
        <v>1</v>
      </c>
      <c r="M1423">
        <f>IFERROR(_xlfn.XLOOKUP(C1423,RECAP!E:E,RECAP!F:F),0)</f>
        <v>-1</v>
      </c>
      <c r="N1423">
        <f>IFERROR(_xlfn.XLOOKUP(Table3[[#This Row],[Full Tract]],'IN QCT'!A:A,'IN QCT'!B:B),0)</f>
        <v>1</v>
      </c>
    </row>
    <row r="1424" spans="1:14" x14ac:dyDescent="0.25">
      <c r="A1424" t="s">
        <v>2781</v>
      </c>
      <c r="B1424" t="s">
        <v>113</v>
      </c>
      <c r="C1424">
        <v>18141000200</v>
      </c>
      <c r="D1424">
        <f t="shared" si="22"/>
        <v>1</v>
      </c>
      <c r="E1424" s="8">
        <f>_xlfn.XLOOKUP(C1424,'High Income'!G:G,'High Income'!C:C)</f>
        <v>50724</v>
      </c>
      <c r="F1424">
        <f>_xlfn.XLOOKUP(C1424,'High Income'!G:G,'High Income'!H:H)</f>
        <v>0</v>
      </c>
      <c r="G1424">
        <f>_xlfn.XLOOKUP(C1424,'Low Poverty'!G:G,'Low Poverty'!C:C)</f>
        <v>29.8</v>
      </c>
      <c r="H1424">
        <f>_xlfn.XLOOKUP(C1424,'Low Poverty'!G:G,'Low Poverty'!H:H)</f>
        <v>0</v>
      </c>
      <c r="I1424">
        <f>_xlfn.XLOOKUP(A:A,'Low Unemployment'!A:A,'Low Unemployment'!B:B)</f>
        <v>4.0999999999999996</v>
      </c>
      <c r="J1424">
        <f>_xlfn.XLOOKUP(A1424,'Low Unemployment'!A:A,'Low Unemployment'!C:C)</f>
        <v>0</v>
      </c>
      <c r="K1424">
        <f>_xlfn.XLOOKUP(A1424,'Primary Care Physician'!A:A,'Primary Care Physician'!B:B)</f>
        <v>1111</v>
      </c>
      <c r="L1424">
        <f>_xlfn.XLOOKUP(A1424,'Primary Care Physician'!A:A,'Primary Care Physician'!C:C)</f>
        <v>1</v>
      </c>
      <c r="M1424">
        <f>IFERROR(_xlfn.XLOOKUP(C1424,RECAP!E:E,RECAP!F:F),0)</f>
        <v>0</v>
      </c>
      <c r="N1424">
        <f>IFERROR(_xlfn.XLOOKUP(Table3[[#This Row],[Full Tract]],'IN QCT'!A:A,'IN QCT'!B:B),0)</f>
        <v>1</v>
      </c>
    </row>
    <row r="1425" spans="1:14" x14ac:dyDescent="0.25">
      <c r="A1425" t="s">
        <v>2781</v>
      </c>
      <c r="B1425" t="s">
        <v>91</v>
      </c>
      <c r="C1425">
        <v>18141002000</v>
      </c>
      <c r="D1425">
        <f t="shared" si="22"/>
        <v>0</v>
      </c>
      <c r="E1425" s="8">
        <f>_xlfn.XLOOKUP(C1425,'High Income'!G:G,'High Income'!C:C)</f>
        <v>25114</v>
      </c>
      <c r="F1425">
        <f>_xlfn.XLOOKUP(C1425,'High Income'!G:G,'High Income'!H:H)</f>
        <v>0</v>
      </c>
      <c r="G1425">
        <f>_xlfn.XLOOKUP(C1425,'Low Poverty'!G:G,'Low Poverty'!C:C)</f>
        <v>52.7</v>
      </c>
      <c r="H1425">
        <f>_xlfn.XLOOKUP(C1425,'Low Poverty'!G:G,'Low Poverty'!H:H)</f>
        <v>0</v>
      </c>
      <c r="I1425">
        <f>_xlfn.XLOOKUP(A:A,'Low Unemployment'!A:A,'Low Unemployment'!B:B)</f>
        <v>4.0999999999999996</v>
      </c>
      <c r="J1425">
        <f>_xlfn.XLOOKUP(A1425,'Low Unemployment'!A:A,'Low Unemployment'!C:C)</f>
        <v>0</v>
      </c>
      <c r="K1425">
        <f>_xlfn.XLOOKUP(A1425,'Primary Care Physician'!A:A,'Primary Care Physician'!B:B)</f>
        <v>1111</v>
      </c>
      <c r="L1425">
        <f>_xlfn.XLOOKUP(A1425,'Primary Care Physician'!A:A,'Primary Care Physician'!C:C)</f>
        <v>1</v>
      </c>
      <c r="M1425">
        <f>IFERROR(_xlfn.XLOOKUP(C1425,RECAP!E:E,RECAP!F:F),0)</f>
        <v>-1</v>
      </c>
      <c r="N1425">
        <f>IFERROR(_xlfn.XLOOKUP(Table3[[#This Row],[Full Tract]],'IN QCT'!A:A,'IN QCT'!B:B),0)</f>
        <v>1</v>
      </c>
    </row>
    <row r="1426" spans="1:14" x14ac:dyDescent="0.25">
      <c r="A1426" t="s">
        <v>2781</v>
      </c>
      <c r="B1426" t="s">
        <v>485</v>
      </c>
      <c r="C1426">
        <v>18141002100</v>
      </c>
      <c r="D1426">
        <f t="shared" si="22"/>
        <v>0</v>
      </c>
      <c r="E1426" s="8">
        <f>_xlfn.XLOOKUP(C1426,'High Income'!G:G,'High Income'!C:C)</f>
        <v>51118</v>
      </c>
      <c r="F1426">
        <f>_xlfn.XLOOKUP(C1426,'High Income'!G:G,'High Income'!H:H)</f>
        <v>0</v>
      </c>
      <c r="G1426">
        <f>_xlfn.XLOOKUP(C1426,'Low Poverty'!G:G,'Low Poverty'!C:C)</f>
        <v>30.3</v>
      </c>
      <c r="H1426">
        <f>_xlfn.XLOOKUP(C1426,'Low Poverty'!G:G,'Low Poverty'!H:H)</f>
        <v>0</v>
      </c>
      <c r="I1426">
        <f>_xlfn.XLOOKUP(A:A,'Low Unemployment'!A:A,'Low Unemployment'!B:B)</f>
        <v>4.0999999999999996</v>
      </c>
      <c r="J1426">
        <f>_xlfn.XLOOKUP(A1426,'Low Unemployment'!A:A,'Low Unemployment'!C:C)</f>
        <v>0</v>
      </c>
      <c r="K1426">
        <f>_xlfn.XLOOKUP(A1426,'Primary Care Physician'!A:A,'Primary Care Physician'!B:B)</f>
        <v>1111</v>
      </c>
      <c r="L1426">
        <f>_xlfn.XLOOKUP(A1426,'Primary Care Physician'!A:A,'Primary Care Physician'!C:C)</f>
        <v>1</v>
      </c>
      <c r="M1426">
        <f>IFERROR(_xlfn.XLOOKUP(C1426,RECAP!E:E,RECAP!F:F),0)</f>
        <v>-1</v>
      </c>
      <c r="N1426">
        <f>IFERROR(_xlfn.XLOOKUP(Table3[[#This Row],[Full Tract]],'IN QCT'!A:A,'IN QCT'!B:B),0)</f>
        <v>1</v>
      </c>
    </row>
    <row r="1427" spans="1:14" x14ac:dyDescent="0.25">
      <c r="A1427" t="s">
        <v>2781</v>
      </c>
      <c r="B1427" t="s">
        <v>549</v>
      </c>
      <c r="C1427">
        <v>18141002200</v>
      </c>
      <c r="D1427">
        <f t="shared" si="22"/>
        <v>1</v>
      </c>
      <c r="E1427" s="8">
        <f>_xlfn.XLOOKUP(C1427,'High Income'!G:G,'High Income'!C:C)</f>
        <v>45374</v>
      </c>
      <c r="F1427">
        <f>_xlfn.XLOOKUP(C1427,'High Income'!G:G,'High Income'!H:H)</f>
        <v>0</v>
      </c>
      <c r="G1427">
        <f>_xlfn.XLOOKUP(C1427,'Low Poverty'!G:G,'Low Poverty'!C:C)</f>
        <v>35.1</v>
      </c>
      <c r="H1427">
        <f>_xlfn.XLOOKUP(C1427,'Low Poverty'!G:G,'Low Poverty'!H:H)</f>
        <v>0</v>
      </c>
      <c r="I1427">
        <f>_xlfn.XLOOKUP(A:A,'Low Unemployment'!A:A,'Low Unemployment'!B:B)</f>
        <v>4.0999999999999996</v>
      </c>
      <c r="J1427">
        <f>_xlfn.XLOOKUP(A1427,'Low Unemployment'!A:A,'Low Unemployment'!C:C)</f>
        <v>0</v>
      </c>
      <c r="K1427">
        <f>_xlfn.XLOOKUP(A1427,'Primary Care Physician'!A:A,'Primary Care Physician'!B:B)</f>
        <v>1111</v>
      </c>
      <c r="L1427">
        <f>_xlfn.XLOOKUP(A1427,'Primary Care Physician'!A:A,'Primary Care Physician'!C:C)</f>
        <v>1</v>
      </c>
      <c r="M1427">
        <f>IFERROR(_xlfn.XLOOKUP(C1427,RECAP!E:E,RECAP!F:F),0)</f>
        <v>0</v>
      </c>
      <c r="N1427">
        <f>IFERROR(_xlfn.XLOOKUP(Table3[[#This Row],[Full Tract]],'IN QCT'!A:A,'IN QCT'!B:B),0)</f>
        <v>1</v>
      </c>
    </row>
    <row r="1428" spans="1:14" x14ac:dyDescent="0.25">
      <c r="A1428" t="s">
        <v>2781</v>
      </c>
      <c r="B1428" t="s">
        <v>133</v>
      </c>
      <c r="C1428">
        <v>18141002300</v>
      </c>
      <c r="D1428">
        <f t="shared" si="22"/>
        <v>0</v>
      </c>
      <c r="E1428" s="8">
        <f>_xlfn.XLOOKUP(C1428,'High Income'!G:G,'High Income'!C:C)</f>
        <v>25660</v>
      </c>
      <c r="F1428">
        <f>_xlfn.XLOOKUP(C1428,'High Income'!G:G,'High Income'!H:H)</f>
        <v>0</v>
      </c>
      <c r="G1428">
        <f>_xlfn.XLOOKUP(C1428,'Low Poverty'!G:G,'Low Poverty'!C:C)</f>
        <v>48.3</v>
      </c>
      <c r="H1428">
        <f>_xlfn.XLOOKUP(C1428,'Low Poverty'!G:G,'Low Poverty'!H:H)</f>
        <v>0</v>
      </c>
      <c r="I1428">
        <f>_xlfn.XLOOKUP(A:A,'Low Unemployment'!A:A,'Low Unemployment'!B:B)</f>
        <v>4.0999999999999996</v>
      </c>
      <c r="J1428">
        <f>_xlfn.XLOOKUP(A1428,'Low Unemployment'!A:A,'Low Unemployment'!C:C)</f>
        <v>0</v>
      </c>
      <c r="K1428">
        <f>_xlfn.XLOOKUP(A1428,'Primary Care Physician'!A:A,'Primary Care Physician'!B:B)</f>
        <v>1111</v>
      </c>
      <c r="L1428">
        <f>_xlfn.XLOOKUP(A1428,'Primary Care Physician'!A:A,'Primary Care Physician'!C:C)</f>
        <v>1</v>
      </c>
      <c r="M1428">
        <f>IFERROR(_xlfn.XLOOKUP(C1428,RECAP!E:E,RECAP!F:F),0)</f>
        <v>-1</v>
      </c>
      <c r="N1428">
        <f>IFERROR(_xlfn.XLOOKUP(Table3[[#This Row],[Full Tract]],'IN QCT'!A:A,'IN QCT'!B:B),0)</f>
        <v>1</v>
      </c>
    </row>
    <row r="1429" spans="1:14" x14ac:dyDescent="0.25">
      <c r="A1429" t="s">
        <v>2781</v>
      </c>
      <c r="B1429" t="s">
        <v>291</v>
      </c>
      <c r="C1429">
        <v>18141002400</v>
      </c>
      <c r="D1429">
        <f t="shared" si="22"/>
        <v>1</v>
      </c>
      <c r="E1429" s="8">
        <f>_xlfn.XLOOKUP(C1429,'High Income'!G:G,'High Income'!C:C)</f>
        <v>37104</v>
      </c>
      <c r="F1429">
        <f>_xlfn.XLOOKUP(C1429,'High Income'!G:G,'High Income'!H:H)</f>
        <v>0</v>
      </c>
      <c r="G1429">
        <f>_xlfn.XLOOKUP(C1429,'Low Poverty'!G:G,'Low Poverty'!C:C)</f>
        <v>22.1</v>
      </c>
      <c r="H1429">
        <f>_xlfn.XLOOKUP(C1429,'Low Poverty'!G:G,'Low Poverty'!H:H)</f>
        <v>0</v>
      </c>
      <c r="I1429">
        <f>_xlfn.XLOOKUP(A:A,'Low Unemployment'!A:A,'Low Unemployment'!B:B)</f>
        <v>4.0999999999999996</v>
      </c>
      <c r="J1429">
        <f>_xlfn.XLOOKUP(A1429,'Low Unemployment'!A:A,'Low Unemployment'!C:C)</f>
        <v>0</v>
      </c>
      <c r="K1429">
        <f>_xlfn.XLOOKUP(A1429,'Primary Care Physician'!A:A,'Primary Care Physician'!B:B)</f>
        <v>1111</v>
      </c>
      <c r="L1429">
        <f>_xlfn.XLOOKUP(A1429,'Primary Care Physician'!A:A,'Primary Care Physician'!C:C)</f>
        <v>1</v>
      </c>
      <c r="M1429">
        <f>IFERROR(_xlfn.XLOOKUP(C1429,RECAP!E:E,RECAP!F:F),0)</f>
        <v>0</v>
      </c>
      <c r="N1429">
        <f>IFERROR(_xlfn.XLOOKUP(Table3[[#This Row],[Full Tract]],'IN QCT'!A:A,'IN QCT'!B:B),0)</f>
        <v>1</v>
      </c>
    </row>
    <row r="1430" spans="1:14" x14ac:dyDescent="0.25">
      <c r="A1430" t="s">
        <v>2781</v>
      </c>
      <c r="B1430" t="s">
        <v>251</v>
      </c>
      <c r="C1430">
        <v>18141002500</v>
      </c>
      <c r="D1430">
        <f t="shared" si="22"/>
        <v>1</v>
      </c>
      <c r="E1430" s="8">
        <f>_xlfn.XLOOKUP(C1430,'High Income'!G:G,'High Income'!C:C)</f>
        <v>60820</v>
      </c>
      <c r="F1430">
        <f>_xlfn.XLOOKUP(C1430,'High Income'!G:G,'High Income'!H:H)</f>
        <v>0</v>
      </c>
      <c r="G1430">
        <f>_xlfn.XLOOKUP(C1430,'Low Poverty'!G:G,'Low Poverty'!C:C)</f>
        <v>14.8</v>
      </c>
      <c r="H1430">
        <f>_xlfn.XLOOKUP(C1430,'Low Poverty'!G:G,'Low Poverty'!H:H)</f>
        <v>0</v>
      </c>
      <c r="I1430">
        <f>_xlfn.XLOOKUP(A:A,'Low Unemployment'!A:A,'Low Unemployment'!B:B)</f>
        <v>4.0999999999999996</v>
      </c>
      <c r="J1430">
        <f>_xlfn.XLOOKUP(A1430,'Low Unemployment'!A:A,'Low Unemployment'!C:C)</f>
        <v>0</v>
      </c>
      <c r="K1430">
        <f>_xlfn.XLOOKUP(A1430,'Primary Care Physician'!A:A,'Primary Care Physician'!B:B)</f>
        <v>1111</v>
      </c>
      <c r="L1430">
        <f>_xlfn.XLOOKUP(A1430,'Primary Care Physician'!A:A,'Primary Care Physician'!C:C)</f>
        <v>1</v>
      </c>
      <c r="M1430">
        <f>IFERROR(_xlfn.XLOOKUP(C1430,RECAP!E:E,RECAP!F:F),0)</f>
        <v>0</v>
      </c>
      <c r="N1430">
        <f>IFERROR(_xlfn.XLOOKUP(Table3[[#This Row],[Full Tract]],'IN QCT'!A:A,'IN QCT'!B:B),0)</f>
        <v>0</v>
      </c>
    </row>
    <row r="1431" spans="1:14" x14ac:dyDescent="0.25">
      <c r="A1431" t="s">
        <v>2781</v>
      </c>
      <c r="B1431" t="s">
        <v>219</v>
      </c>
      <c r="C1431">
        <v>18141002600</v>
      </c>
      <c r="D1431">
        <f t="shared" si="22"/>
        <v>1</v>
      </c>
      <c r="E1431" s="8">
        <f>_xlfn.XLOOKUP(C1431,'High Income'!G:G,'High Income'!C:C)</f>
        <v>46391</v>
      </c>
      <c r="F1431">
        <f>_xlfn.XLOOKUP(C1431,'High Income'!G:G,'High Income'!H:H)</f>
        <v>0</v>
      </c>
      <c r="G1431">
        <f>_xlfn.XLOOKUP(C1431,'Low Poverty'!G:G,'Low Poverty'!C:C)</f>
        <v>15.7</v>
      </c>
      <c r="H1431">
        <f>_xlfn.XLOOKUP(C1431,'Low Poverty'!G:G,'Low Poverty'!H:H)</f>
        <v>0</v>
      </c>
      <c r="I1431">
        <f>_xlfn.XLOOKUP(A:A,'Low Unemployment'!A:A,'Low Unemployment'!B:B)</f>
        <v>4.0999999999999996</v>
      </c>
      <c r="J1431">
        <f>_xlfn.XLOOKUP(A1431,'Low Unemployment'!A:A,'Low Unemployment'!C:C)</f>
        <v>0</v>
      </c>
      <c r="K1431">
        <f>_xlfn.XLOOKUP(A1431,'Primary Care Physician'!A:A,'Primary Care Physician'!B:B)</f>
        <v>1111</v>
      </c>
      <c r="L1431">
        <f>_xlfn.XLOOKUP(A1431,'Primary Care Physician'!A:A,'Primary Care Physician'!C:C)</f>
        <v>1</v>
      </c>
      <c r="M1431">
        <f>IFERROR(_xlfn.XLOOKUP(C1431,RECAP!E:E,RECAP!F:F),0)</f>
        <v>0</v>
      </c>
      <c r="N1431">
        <f>IFERROR(_xlfn.XLOOKUP(Table3[[#This Row],[Full Tract]],'IN QCT'!A:A,'IN QCT'!B:B),0)</f>
        <v>1</v>
      </c>
    </row>
    <row r="1432" spans="1:14" x14ac:dyDescent="0.25">
      <c r="A1432" t="s">
        <v>2781</v>
      </c>
      <c r="B1432" t="s">
        <v>369</v>
      </c>
      <c r="C1432">
        <v>18141002700</v>
      </c>
      <c r="D1432">
        <f t="shared" si="22"/>
        <v>0</v>
      </c>
      <c r="E1432" s="8">
        <f>_xlfn.XLOOKUP(C1432,'High Income'!G:G,'High Income'!C:C)</f>
        <v>40852</v>
      </c>
      <c r="F1432">
        <f>_xlfn.XLOOKUP(C1432,'High Income'!G:G,'High Income'!H:H)</f>
        <v>0</v>
      </c>
      <c r="G1432">
        <f>_xlfn.XLOOKUP(C1432,'Low Poverty'!G:G,'Low Poverty'!C:C)</f>
        <v>35.9</v>
      </c>
      <c r="H1432">
        <f>_xlfn.XLOOKUP(C1432,'Low Poverty'!G:G,'Low Poverty'!H:H)</f>
        <v>0</v>
      </c>
      <c r="I1432">
        <f>_xlfn.XLOOKUP(A:A,'Low Unemployment'!A:A,'Low Unemployment'!B:B)</f>
        <v>4.0999999999999996</v>
      </c>
      <c r="J1432">
        <f>_xlfn.XLOOKUP(A1432,'Low Unemployment'!A:A,'Low Unemployment'!C:C)</f>
        <v>0</v>
      </c>
      <c r="K1432">
        <f>_xlfn.XLOOKUP(A1432,'Primary Care Physician'!A:A,'Primary Care Physician'!B:B)</f>
        <v>1111</v>
      </c>
      <c r="L1432">
        <f>_xlfn.XLOOKUP(A1432,'Primary Care Physician'!A:A,'Primary Care Physician'!C:C)</f>
        <v>1</v>
      </c>
      <c r="M1432">
        <f>IFERROR(_xlfn.XLOOKUP(C1432,RECAP!E:E,RECAP!F:F),0)</f>
        <v>-1</v>
      </c>
      <c r="N1432">
        <f>IFERROR(_xlfn.XLOOKUP(Table3[[#This Row],[Full Tract]],'IN QCT'!A:A,'IN QCT'!B:B),0)</f>
        <v>1</v>
      </c>
    </row>
    <row r="1433" spans="1:14" x14ac:dyDescent="0.25">
      <c r="A1433" t="s">
        <v>2781</v>
      </c>
      <c r="B1433" t="s">
        <v>243</v>
      </c>
      <c r="C1433">
        <v>18141002800</v>
      </c>
      <c r="D1433">
        <f t="shared" si="22"/>
        <v>1</v>
      </c>
      <c r="E1433" s="8">
        <f>_xlfn.XLOOKUP(C1433,'High Income'!G:G,'High Income'!C:C)</f>
        <v>35409</v>
      </c>
      <c r="F1433">
        <f>_xlfn.XLOOKUP(C1433,'High Income'!G:G,'High Income'!H:H)</f>
        <v>0</v>
      </c>
      <c r="G1433">
        <f>_xlfn.XLOOKUP(C1433,'Low Poverty'!G:G,'Low Poverty'!C:C)</f>
        <v>35.4</v>
      </c>
      <c r="H1433">
        <f>_xlfn.XLOOKUP(C1433,'Low Poverty'!G:G,'Low Poverty'!H:H)</f>
        <v>0</v>
      </c>
      <c r="I1433">
        <f>_xlfn.XLOOKUP(A:A,'Low Unemployment'!A:A,'Low Unemployment'!B:B)</f>
        <v>4.0999999999999996</v>
      </c>
      <c r="J1433">
        <f>_xlfn.XLOOKUP(A1433,'Low Unemployment'!A:A,'Low Unemployment'!C:C)</f>
        <v>0</v>
      </c>
      <c r="K1433">
        <f>_xlfn.XLOOKUP(A1433,'Primary Care Physician'!A:A,'Primary Care Physician'!B:B)</f>
        <v>1111</v>
      </c>
      <c r="L1433">
        <f>_xlfn.XLOOKUP(A1433,'Primary Care Physician'!A:A,'Primary Care Physician'!C:C)</f>
        <v>1</v>
      </c>
      <c r="M1433">
        <f>IFERROR(_xlfn.XLOOKUP(C1433,RECAP!E:E,RECAP!F:F),0)</f>
        <v>0</v>
      </c>
      <c r="N1433">
        <f>IFERROR(_xlfn.XLOOKUP(Table3[[#This Row],[Full Tract]],'IN QCT'!A:A,'IN QCT'!B:B),0)</f>
        <v>1</v>
      </c>
    </row>
    <row r="1434" spans="1:14" x14ac:dyDescent="0.25">
      <c r="A1434" t="s">
        <v>2781</v>
      </c>
      <c r="B1434" t="s">
        <v>109</v>
      </c>
      <c r="C1434">
        <v>18141002900</v>
      </c>
      <c r="D1434">
        <f t="shared" si="22"/>
        <v>0</v>
      </c>
      <c r="E1434" s="8">
        <f>_xlfn.XLOOKUP(C1434,'High Income'!G:G,'High Income'!C:C)</f>
        <v>23590</v>
      </c>
      <c r="F1434">
        <f>_xlfn.XLOOKUP(C1434,'High Income'!G:G,'High Income'!H:H)</f>
        <v>0</v>
      </c>
      <c r="G1434">
        <f>_xlfn.XLOOKUP(C1434,'Low Poverty'!G:G,'Low Poverty'!C:C)</f>
        <v>60.3</v>
      </c>
      <c r="H1434">
        <f>_xlfn.XLOOKUP(C1434,'Low Poverty'!G:G,'Low Poverty'!H:H)</f>
        <v>0</v>
      </c>
      <c r="I1434">
        <f>_xlfn.XLOOKUP(A:A,'Low Unemployment'!A:A,'Low Unemployment'!B:B)</f>
        <v>4.0999999999999996</v>
      </c>
      <c r="J1434">
        <f>_xlfn.XLOOKUP(A1434,'Low Unemployment'!A:A,'Low Unemployment'!C:C)</f>
        <v>0</v>
      </c>
      <c r="K1434">
        <f>_xlfn.XLOOKUP(A1434,'Primary Care Physician'!A:A,'Primary Care Physician'!B:B)</f>
        <v>1111</v>
      </c>
      <c r="L1434">
        <f>_xlfn.XLOOKUP(A1434,'Primary Care Physician'!A:A,'Primary Care Physician'!C:C)</f>
        <v>1</v>
      </c>
      <c r="M1434">
        <f>IFERROR(_xlfn.XLOOKUP(C1434,RECAP!E:E,RECAP!F:F),0)</f>
        <v>-1</v>
      </c>
      <c r="N1434">
        <f>IFERROR(_xlfn.XLOOKUP(Table3[[#This Row],[Full Tract]],'IN QCT'!A:A,'IN QCT'!B:B),0)</f>
        <v>0</v>
      </c>
    </row>
    <row r="1435" spans="1:14" x14ac:dyDescent="0.25">
      <c r="A1435" t="s">
        <v>2781</v>
      </c>
      <c r="B1435" t="s">
        <v>385</v>
      </c>
      <c r="C1435">
        <v>18141000301</v>
      </c>
      <c r="D1435">
        <f t="shared" si="22"/>
        <v>1</v>
      </c>
      <c r="E1435" s="8">
        <f>_xlfn.XLOOKUP(C1435,'High Income'!G:G,'High Income'!C:C)</f>
        <v>67900</v>
      </c>
      <c r="F1435">
        <f>_xlfn.XLOOKUP(C1435,'High Income'!G:G,'High Income'!H:H)</f>
        <v>0</v>
      </c>
      <c r="G1435">
        <f>_xlfn.XLOOKUP(C1435,'Low Poverty'!G:G,'Low Poverty'!C:C)</f>
        <v>8.6999999999999993</v>
      </c>
      <c r="H1435">
        <f>_xlfn.XLOOKUP(C1435,'Low Poverty'!G:G,'Low Poverty'!H:H)</f>
        <v>0</v>
      </c>
      <c r="I1435">
        <f>_xlfn.XLOOKUP(A:A,'Low Unemployment'!A:A,'Low Unemployment'!B:B)</f>
        <v>4.0999999999999996</v>
      </c>
      <c r="J1435">
        <f>_xlfn.XLOOKUP(A1435,'Low Unemployment'!A:A,'Low Unemployment'!C:C)</f>
        <v>0</v>
      </c>
      <c r="K1435">
        <f>_xlfn.XLOOKUP(A1435,'Primary Care Physician'!A:A,'Primary Care Physician'!B:B)</f>
        <v>1111</v>
      </c>
      <c r="L1435">
        <f>_xlfn.XLOOKUP(A1435,'Primary Care Physician'!A:A,'Primary Care Physician'!C:C)</f>
        <v>1</v>
      </c>
      <c r="M1435">
        <f>IFERROR(_xlfn.XLOOKUP(C1435,RECAP!E:E,RECAP!F:F),0)</f>
        <v>0</v>
      </c>
      <c r="N1435">
        <f>IFERROR(_xlfn.XLOOKUP(Table3[[#This Row],[Full Tract]],'IN QCT'!A:A,'IN QCT'!B:B),0)</f>
        <v>0</v>
      </c>
    </row>
    <row r="1436" spans="1:14" x14ac:dyDescent="0.25">
      <c r="A1436" t="s">
        <v>2781</v>
      </c>
      <c r="B1436" t="s">
        <v>287</v>
      </c>
      <c r="C1436">
        <v>18141000302</v>
      </c>
      <c r="D1436">
        <f t="shared" si="22"/>
        <v>1</v>
      </c>
      <c r="E1436" s="8">
        <f>_xlfn.XLOOKUP(C1436,'High Income'!G:G,'High Income'!C:C)</f>
        <v>36943</v>
      </c>
      <c r="F1436">
        <f>_xlfn.XLOOKUP(C1436,'High Income'!G:G,'High Income'!H:H)</f>
        <v>0</v>
      </c>
      <c r="G1436">
        <f>_xlfn.XLOOKUP(C1436,'Low Poverty'!G:G,'Low Poverty'!C:C)</f>
        <v>24.9</v>
      </c>
      <c r="H1436">
        <f>_xlfn.XLOOKUP(C1436,'Low Poverty'!G:G,'Low Poverty'!H:H)</f>
        <v>0</v>
      </c>
      <c r="I1436">
        <f>_xlfn.XLOOKUP(A:A,'Low Unemployment'!A:A,'Low Unemployment'!B:B)</f>
        <v>4.0999999999999996</v>
      </c>
      <c r="J1436">
        <f>_xlfn.XLOOKUP(A1436,'Low Unemployment'!A:A,'Low Unemployment'!C:C)</f>
        <v>0</v>
      </c>
      <c r="K1436">
        <f>_xlfn.XLOOKUP(A1436,'Primary Care Physician'!A:A,'Primary Care Physician'!B:B)</f>
        <v>1111</v>
      </c>
      <c r="L1436">
        <f>_xlfn.XLOOKUP(A1436,'Primary Care Physician'!A:A,'Primary Care Physician'!C:C)</f>
        <v>1</v>
      </c>
      <c r="M1436">
        <f>IFERROR(_xlfn.XLOOKUP(C1436,RECAP!E:E,RECAP!F:F),0)</f>
        <v>0</v>
      </c>
      <c r="N1436">
        <f>IFERROR(_xlfn.XLOOKUP(Table3[[#This Row],[Full Tract]],'IN QCT'!A:A,'IN QCT'!B:B),0)</f>
        <v>1</v>
      </c>
    </row>
    <row r="1437" spans="1:14" x14ac:dyDescent="0.25">
      <c r="A1437" t="s">
        <v>2781</v>
      </c>
      <c r="B1437" t="s">
        <v>205</v>
      </c>
      <c r="C1437">
        <v>18141003000</v>
      </c>
      <c r="D1437">
        <f t="shared" si="22"/>
        <v>1</v>
      </c>
      <c r="E1437" s="8">
        <f>_xlfn.XLOOKUP(C1437,'High Income'!G:G,'High Income'!C:C)</f>
        <v>32344</v>
      </c>
      <c r="F1437">
        <f>_xlfn.XLOOKUP(C1437,'High Income'!G:G,'High Income'!H:H)</f>
        <v>0</v>
      </c>
      <c r="G1437">
        <f>_xlfn.XLOOKUP(C1437,'Low Poverty'!G:G,'Low Poverty'!C:C)</f>
        <v>59.6</v>
      </c>
      <c r="H1437">
        <f>_xlfn.XLOOKUP(C1437,'Low Poverty'!G:G,'Low Poverty'!H:H)</f>
        <v>0</v>
      </c>
      <c r="I1437">
        <f>_xlfn.XLOOKUP(A:A,'Low Unemployment'!A:A,'Low Unemployment'!B:B)</f>
        <v>4.0999999999999996</v>
      </c>
      <c r="J1437">
        <f>_xlfn.XLOOKUP(A1437,'Low Unemployment'!A:A,'Low Unemployment'!C:C)</f>
        <v>0</v>
      </c>
      <c r="K1437">
        <f>_xlfn.XLOOKUP(A1437,'Primary Care Physician'!A:A,'Primary Care Physician'!B:B)</f>
        <v>1111</v>
      </c>
      <c r="L1437">
        <f>_xlfn.XLOOKUP(A1437,'Primary Care Physician'!A:A,'Primary Care Physician'!C:C)</f>
        <v>1</v>
      </c>
      <c r="M1437">
        <f>IFERROR(_xlfn.XLOOKUP(C1437,RECAP!E:E,RECAP!F:F),0)</f>
        <v>0</v>
      </c>
      <c r="N1437">
        <f>IFERROR(_xlfn.XLOOKUP(Table3[[#This Row],[Full Tract]],'IN QCT'!A:A,'IN QCT'!B:B),0)</f>
        <v>0</v>
      </c>
    </row>
    <row r="1438" spans="1:14" x14ac:dyDescent="0.25">
      <c r="A1438" t="s">
        <v>2781</v>
      </c>
      <c r="B1438" t="s">
        <v>367</v>
      </c>
      <c r="C1438">
        <v>18141003100</v>
      </c>
      <c r="D1438">
        <f t="shared" si="22"/>
        <v>1</v>
      </c>
      <c r="E1438" s="8">
        <f>_xlfn.XLOOKUP(C1438,'High Income'!G:G,'High Income'!C:C)</f>
        <v>40799</v>
      </c>
      <c r="F1438">
        <f>_xlfn.XLOOKUP(C1438,'High Income'!G:G,'High Income'!H:H)</f>
        <v>0</v>
      </c>
      <c r="G1438">
        <f>_xlfn.XLOOKUP(C1438,'Low Poverty'!G:G,'Low Poverty'!C:C)</f>
        <v>25.4</v>
      </c>
      <c r="H1438">
        <f>_xlfn.XLOOKUP(C1438,'Low Poverty'!G:G,'Low Poverty'!H:H)</f>
        <v>0</v>
      </c>
      <c r="I1438">
        <f>_xlfn.XLOOKUP(A:A,'Low Unemployment'!A:A,'Low Unemployment'!B:B)</f>
        <v>4.0999999999999996</v>
      </c>
      <c r="J1438">
        <f>_xlfn.XLOOKUP(A1438,'Low Unemployment'!A:A,'Low Unemployment'!C:C)</f>
        <v>0</v>
      </c>
      <c r="K1438">
        <f>_xlfn.XLOOKUP(A1438,'Primary Care Physician'!A:A,'Primary Care Physician'!B:B)</f>
        <v>1111</v>
      </c>
      <c r="L1438">
        <f>_xlfn.XLOOKUP(A1438,'Primary Care Physician'!A:A,'Primary Care Physician'!C:C)</f>
        <v>1</v>
      </c>
      <c r="M1438">
        <f>IFERROR(_xlfn.XLOOKUP(C1438,RECAP!E:E,RECAP!F:F),0)</f>
        <v>0</v>
      </c>
      <c r="N1438">
        <f>IFERROR(_xlfn.XLOOKUP(Table3[[#This Row],[Full Tract]],'IN QCT'!A:A,'IN QCT'!B:B),0)</f>
        <v>1</v>
      </c>
    </row>
    <row r="1439" spans="1:14" x14ac:dyDescent="0.25">
      <c r="A1439" t="s">
        <v>2781</v>
      </c>
      <c r="B1439" t="s">
        <v>755</v>
      </c>
      <c r="C1439">
        <v>18141003200</v>
      </c>
      <c r="D1439">
        <f t="shared" si="22"/>
        <v>2</v>
      </c>
      <c r="E1439" s="8">
        <f>_xlfn.XLOOKUP(C1439,'High Income'!G:G,'High Income'!C:C)</f>
        <v>78688</v>
      </c>
      <c r="F1439">
        <f>_xlfn.XLOOKUP(C1439,'High Income'!G:G,'High Income'!H:H)</f>
        <v>0</v>
      </c>
      <c r="G1439">
        <f>_xlfn.XLOOKUP(C1439,'Low Poverty'!G:G,'Low Poverty'!C:C)</f>
        <v>4.5999999999999996</v>
      </c>
      <c r="H1439">
        <f>_xlfn.XLOOKUP(C1439,'Low Poverty'!G:G,'Low Poverty'!H:H)</f>
        <v>1</v>
      </c>
      <c r="I1439">
        <f>_xlfn.XLOOKUP(A:A,'Low Unemployment'!A:A,'Low Unemployment'!B:B)</f>
        <v>4.0999999999999996</v>
      </c>
      <c r="J1439">
        <f>_xlfn.XLOOKUP(A1439,'Low Unemployment'!A:A,'Low Unemployment'!C:C)</f>
        <v>0</v>
      </c>
      <c r="K1439">
        <f>_xlfn.XLOOKUP(A1439,'Primary Care Physician'!A:A,'Primary Care Physician'!B:B)</f>
        <v>1111</v>
      </c>
      <c r="L1439">
        <f>_xlfn.XLOOKUP(A1439,'Primary Care Physician'!A:A,'Primary Care Physician'!C:C)</f>
        <v>1</v>
      </c>
      <c r="M1439">
        <f>IFERROR(_xlfn.XLOOKUP(C1439,RECAP!E:E,RECAP!F:F),0)</f>
        <v>0</v>
      </c>
      <c r="N1439">
        <f>IFERROR(_xlfn.XLOOKUP(Table3[[#This Row],[Full Tract]],'IN QCT'!A:A,'IN QCT'!B:B),0)</f>
        <v>0</v>
      </c>
    </row>
    <row r="1440" spans="1:14" x14ac:dyDescent="0.25">
      <c r="A1440" t="s">
        <v>2781</v>
      </c>
      <c r="B1440" t="s">
        <v>271</v>
      </c>
      <c r="C1440">
        <v>18141003300</v>
      </c>
      <c r="D1440">
        <f t="shared" si="22"/>
        <v>1</v>
      </c>
      <c r="E1440" s="8">
        <f>_xlfn.XLOOKUP(C1440,'High Income'!G:G,'High Income'!C:C)</f>
        <v>57766</v>
      </c>
      <c r="F1440">
        <f>_xlfn.XLOOKUP(C1440,'High Income'!G:G,'High Income'!H:H)</f>
        <v>0</v>
      </c>
      <c r="G1440">
        <f>_xlfn.XLOOKUP(C1440,'Low Poverty'!G:G,'Low Poverty'!C:C)</f>
        <v>32.4</v>
      </c>
      <c r="H1440">
        <f>_xlfn.XLOOKUP(C1440,'Low Poverty'!G:G,'Low Poverty'!H:H)</f>
        <v>0</v>
      </c>
      <c r="I1440">
        <f>_xlfn.XLOOKUP(A:A,'Low Unemployment'!A:A,'Low Unemployment'!B:B)</f>
        <v>4.0999999999999996</v>
      </c>
      <c r="J1440">
        <f>_xlfn.XLOOKUP(A1440,'Low Unemployment'!A:A,'Low Unemployment'!C:C)</f>
        <v>0</v>
      </c>
      <c r="K1440">
        <f>_xlfn.XLOOKUP(A1440,'Primary Care Physician'!A:A,'Primary Care Physician'!B:B)</f>
        <v>1111</v>
      </c>
      <c r="L1440">
        <f>_xlfn.XLOOKUP(A1440,'Primary Care Physician'!A:A,'Primary Care Physician'!C:C)</f>
        <v>1</v>
      </c>
      <c r="M1440">
        <f>IFERROR(_xlfn.XLOOKUP(C1440,RECAP!E:E,RECAP!F:F),0)</f>
        <v>0</v>
      </c>
      <c r="N1440">
        <f>IFERROR(_xlfn.XLOOKUP(Table3[[#This Row],[Full Tract]],'IN QCT'!A:A,'IN QCT'!B:B),0)</f>
        <v>0</v>
      </c>
    </row>
    <row r="1441" spans="1:14" x14ac:dyDescent="0.25">
      <c r="A1441" t="s">
        <v>2781</v>
      </c>
      <c r="B1441" t="s">
        <v>461</v>
      </c>
      <c r="C1441">
        <v>18141003400</v>
      </c>
      <c r="D1441">
        <f t="shared" si="22"/>
        <v>1</v>
      </c>
      <c r="E1441" s="8">
        <f>_xlfn.XLOOKUP(C1441,'High Income'!G:G,'High Income'!C:C)</f>
        <v>42938</v>
      </c>
      <c r="F1441">
        <f>_xlfn.XLOOKUP(C1441,'High Income'!G:G,'High Income'!H:H)</f>
        <v>0</v>
      </c>
      <c r="G1441">
        <f>_xlfn.XLOOKUP(C1441,'Low Poverty'!G:G,'Low Poverty'!C:C)</f>
        <v>29.6</v>
      </c>
      <c r="H1441">
        <f>_xlfn.XLOOKUP(C1441,'Low Poverty'!G:G,'Low Poverty'!H:H)</f>
        <v>0</v>
      </c>
      <c r="I1441">
        <f>_xlfn.XLOOKUP(A:A,'Low Unemployment'!A:A,'Low Unemployment'!B:B)</f>
        <v>4.0999999999999996</v>
      </c>
      <c r="J1441">
        <f>_xlfn.XLOOKUP(A1441,'Low Unemployment'!A:A,'Low Unemployment'!C:C)</f>
        <v>0</v>
      </c>
      <c r="K1441">
        <f>_xlfn.XLOOKUP(A1441,'Primary Care Physician'!A:A,'Primary Care Physician'!B:B)</f>
        <v>1111</v>
      </c>
      <c r="L1441">
        <f>_xlfn.XLOOKUP(A1441,'Primary Care Physician'!A:A,'Primary Care Physician'!C:C)</f>
        <v>1</v>
      </c>
      <c r="M1441">
        <f>IFERROR(_xlfn.XLOOKUP(C1441,RECAP!E:E,RECAP!F:F),0)</f>
        <v>0</v>
      </c>
      <c r="N1441">
        <f>IFERROR(_xlfn.XLOOKUP(Table3[[#This Row],[Full Tract]],'IN QCT'!A:A,'IN QCT'!B:B),0)</f>
        <v>1</v>
      </c>
    </row>
    <row r="1442" spans="1:14" x14ac:dyDescent="0.25">
      <c r="A1442" t="s">
        <v>2781</v>
      </c>
      <c r="B1442" t="s">
        <v>139</v>
      </c>
      <c r="C1442">
        <v>18141003500</v>
      </c>
      <c r="D1442">
        <f t="shared" si="22"/>
        <v>1</v>
      </c>
      <c r="E1442" s="8">
        <f>_xlfn.XLOOKUP(C1442,'High Income'!G:G,'High Income'!C:C)</f>
        <v>53076</v>
      </c>
      <c r="F1442">
        <f>_xlfn.XLOOKUP(C1442,'High Income'!G:G,'High Income'!H:H)</f>
        <v>0</v>
      </c>
      <c r="G1442">
        <f>_xlfn.XLOOKUP(C1442,'Low Poverty'!G:G,'Low Poverty'!C:C)</f>
        <v>20.100000000000001</v>
      </c>
      <c r="H1442">
        <f>_xlfn.XLOOKUP(C1442,'Low Poverty'!G:G,'Low Poverty'!H:H)</f>
        <v>0</v>
      </c>
      <c r="I1442">
        <f>_xlfn.XLOOKUP(A:A,'Low Unemployment'!A:A,'Low Unemployment'!B:B)</f>
        <v>4.0999999999999996</v>
      </c>
      <c r="J1442">
        <f>_xlfn.XLOOKUP(A1442,'Low Unemployment'!A:A,'Low Unemployment'!C:C)</f>
        <v>0</v>
      </c>
      <c r="K1442">
        <f>_xlfn.XLOOKUP(A1442,'Primary Care Physician'!A:A,'Primary Care Physician'!B:B)</f>
        <v>1111</v>
      </c>
      <c r="L1442">
        <f>_xlfn.XLOOKUP(A1442,'Primary Care Physician'!A:A,'Primary Care Physician'!C:C)</f>
        <v>1</v>
      </c>
      <c r="M1442">
        <f>IFERROR(_xlfn.XLOOKUP(C1442,RECAP!E:E,RECAP!F:F),0)</f>
        <v>0</v>
      </c>
      <c r="N1442">
        <f>IFERROR(_xlfn.XLOOKUP(Table3[[#This Row],[Full Tract]],'IN QCT'!A:A,'IN QCT'!B:B),0)</f>
        <v>0</v>
      </c>
    </row>
    <row r="1443" spans="1:14" x14ac:dyDescent="0.25">
      <c r="A1443" t="s">
        <v>2781</v>
      </c>
      <c r="B1443" t="s">
        <v>131</v>
      </c>
      <c r="C1443">
        <v>18141000400</v>
      </c>
      <c r="D1443">
        <f t="shared" si="22"/>
        <v>1</v>
      </c>
      <c r="E1443" s="8">
        <f>_xlfn.XLOOKUP(C1443,'High Income'!G:G,'High Income'!C:C)</f>
        <v>25313</v>
      </c>
      <c r="F1443">
        <f>_xlfn.XLOOKUP(C1443,'High Income'!G:G,'High Income'!H:H)</f>
        <v>0</v>
      </c>
      <c r="G1443">
        <f>_xlfn.XLOOKUP(C1443,'Low Poverty'!G:G,'Low Poverty'!C:C)</f>
        <v>39.9</v>
      </c>
      <c r="H1443">
        <f>_xlfn.XLOOKUP(C1443,'Low Poverty'!G:G,'Low Poverty'!H:H)</f>
        <v>0</v>
      </c>
      <c r="I1443">
        <f>_xlfn.XLOOKUP(A:A,'Low Unemployment'!A:A,'Low Unemployment'!B:B)</f>
        <v>4.0999999999999996</v>
      </c>
      <c r="J1443">
        <f>_xlfn.XLOOKUP(A1443,'Low Unemployment'!A:A,'Low Unemployment'!C:C)</f>
        <v>0</v>
      </c>
      <c r="K1443">
        <f>_xlfn.XLOOKUP(A1443,'Primary Care Physician'!A:A,'Primary Care Physician'!B:B)</f>
        <v>1111</v>
      </c>
      <c r="L1443">
        <f>_xlfn.XLOOKUP(A1443,'Primary Care Physician'!A:A,'Primary Care Physician'!C:C)</f>
        <v>1</v>
      </c>
      <c r="M1443">
        <f>IFERROR(_xlfn.XLOOKUP(C1443,RECAP!E:E,RECAP!F:F),0)</f>
        <v>0</v>
      </c>
      <c r="N1443">
        <f>IFERROR(_xlfn.XLOOKUP(Table3[[#This Row],[Full Tract]],'IN QCT'!A:A,'IN QCT'!B:B),0)</f>
        <v>1</v>
      </c>
    </row>
    <row r="1444" spans="1:14" x14ac:dyDescent="0.25">
      <c r="A1444" t="s">
        <v>2781</v>
      </c>
      <c r="B1444" t="s">
        <v>117</v>
      </c>
      <c r="C1444">
        <v>18141000500</v>
      </c>
      <c r="D1444">
        <f t="shared" si="22"/>
        <v>0</v>
      </c>
      <c r="E1444" s="8">
        <f>_xlfn.XLOOKUP(C1444,'High Income'!G:G,'High Income'!C:C)</f>
        <v>48611</v>
      </c>
      <c r="F1444">
        <f>_xlfn.XLOOKUP(C1444,'High Income'!G:G,'High Income'!H:H)</f>
        <v>0</v>
      </c>
      <c r="G1444">
        <f>_xlfn.XLOOKUP(C1444,'Low Poverty'!G:G,'Low Poverty'!C:C)</f>
        <v>34.1</v>
      </c>
      <c r="H1444">
        <f>_xlfn.XLOOKUP(C1444,'Low Poverty'!G:G,'Low Poverty'!H:H)</f>
        <v>0</v>
      </c>
      <c r="I1444">
        <f>_xlfn.XLOOKUP(A:A,'Low Unemployment'!A:A,'Low Unemployment'!B:B)</f>
        <v>4.0999999999999996</v>
      </c>
      <c r="J1444">
        <f>_xlfn.XLOOKUP(A1444,'Low Unemployment'!A:A,'Low Unemployment'!C:C)</f>
        <v>0</v>
      </c>
      <c r="K1444">
        <f>_xlfn.XLOOKUP(A1444,'Primary Care Physician'!A:A,'Primary Care Physician'!B:B)</f>
        <v>1111</v>
      </c>
      <c r="L1444">
        <f>_xlfn.XLOOKUP(A1444,'Primary Care Physician'!A:A,'Primary Care Physician'!C:C)</f>
        <v>1</v>
      </c>
      <c r="M1444">
        <f>IFERROR(_xlfn.XLOOKUP(C1444,RECAP!E:E,RECAP!F:F),0)</f>
        <v>-1</v>
      </c>
      <c r="N1444">
        <f>IFERROR(_xlfn.XLOOKUP(Table3[[#This Row],[Full Tract]],'IN QCT'!A:A,'IN QCT'!B:B),0)</f>
        <v>1</v>
      </c>
    </row>
    <row r="1445" spans="1:14" x14ac:dyDescent="0.25">
      <c r="A1445" t="s">
        <v>2781</v>
      </c>
      <c r="B1445" t="s">
        <v>79</v>
      </c>
      <c r="C1445">
        <v>18141000600</v>
      </c>
      <c r="D1445">
        <f t="shared" si="22"/>
        <v>1</v>
      </c>
      <c r="E1445" s="8">
        <f>_xlfn.XLOOKUP(C1445,'High Income'!G:G,'High Income'!C:C)</f>
        <v>40750</v>
      </c>
      <c r="F1445">
        <f>_xlfn.XLOOKUP(C1445,'High Income'!G:G,'High Income'!H:H)</f>
        <v>0</v>
      </c>
      <c r="G1445">
        <f>_xlfn.XLOOKUP(C1445,'Low Poverty'!G:G,'Low Poverty'!C:C)</f>
        <v>33.1</v>
      </c>
      <c r="H1445">
        <f>_xlfn.XLOOKUP(C1445,'Low Poverty'!G:G,'Low Poverty'!H:H)</f>
        <v>0</v>
      </c>
      <c r="I1445">
        <f>_xlfn.XLOOKUP(A:A,'Low Unemployment'!A:A,'Low Unemployment'!B:B)</f>
        <v>4.0999999999999996</v>
      </c>
      <c r="J1445">
        <f>_xlfn.XLOOKUP(A1445,'Low Unemployment'!A:A,'Low Unemployment'!C:C)</f>
        <v>0</v>
      </c>
      <c r="K1445">
        <f>_xlfn.XLOOKUP(A1445,'Primary Care Physician'!A:A,'Primary Care Physician'!B:B)</f>
        <v>1111</v>
      </c>
      <c r="L1445">
        <f>_xlfn.XLOOKUP(A1445,'Primary Care Physician'!A:A,'Primary Care Physician'!C:C)</f>
        <v>1</v>
      </c>
      <c r="M1445">
        <f>IFERROR(_xlfn.XLOOKUP(C1445,RECAP!E:E,RECAP!F:F),0)</f>
        <v>0</v>
      </c>
      <c r="N1445">
        <f>IFERROR(_xlfn.XLOOKUP(Table3[[#This Row],[Full Tract]],'IN QCT'!A:A,'IN QCT'!B:B),0)</f>
        <v>1</v>
      </c>
    </row>
    <row r="1446" spans="1:14" x14ac:dyDescent="0.25">
      <c r="A1446" t="s">
        <v>2781</v>
      </c>
      <c r="B1446" t="s">
        <v>143</v>
      </c>
      <c r="C1446">
        <v>18141000700</v>
      </c>
      <c r="D1446">
        <f t="shared" si="22"/>
        <v>1</v>
      </c>
      <c r="E1446" s="8">
        <f>_xlfn.XLOOKUP(C1446,'High Income'!G:G,'High Income'!C:C)</f>
        <v>59306</v>
      </c>
      <c r="F1446">
        <f>_xlfn.XLOOKUP(C1446,'High Income'!G:G,'High Income'!H:H)</f>
        <v>0</v>
      </c>
      <c r="G1446">
        <f>_xlfn.XLOOKUP(C1446,'Low Poverty'!G:G,'Low Poverty'!C:C)</f>
        <v>11.1</v>
      </c>
      <c r="H1446">
        <f>_xlfn.XLOOKUP(C1446,'Low Poverty'!G:G,'Low Poverty'!H:H)</f>
        <v>0</v>
      </c>
      <c r="I1446">
        <f>_xlfn.XLOOKUP(A:A,'Low Unemployment'!A:A,'Low Unemployment'!B:B)</f>
        <v>4.0999999999999996</v>
      </c>
      <c r="J1446">
        <f>_xlfn.XLOOKUP(A1446,'Low Unemployment'!A:A,'Low Unemployment'!C:C)</f>
        <v>0</v>
      </c>
      <c r="K1446">
        <f>_xlfn.XLOOKUP(A1446,'Primary Care Physician'!A:A,'Primary Care Physician'!B:B)</f>
        <v>1111</v>
      </c>
      <c r="L1446">
        <f>_xlfn.XLOOKUP(A1446,'Primary Care Physician'!A:A,'Primary Care Physician'!C:C)</f>
        <v>1</v>
      </c>
      <c r="M1446">
        <f>IFERROR(_xlfn.XLOOKUP(C1446,RECAP!E:E,RECAP!F:F),0)</f>
        <v>0</v>
      </c>
      <c r="N1446">
        <f>IFERROR(_xlfn.XLOOKUP(Table3[[#This Row],[Full Tract]],'IN QCT'!A:A,'IN QCT'!B:B),0)</f>
        <v>0</v>
      </c>
    </row>
    <row r="1447" spans="1:14" x14ac:dyDescent="0.25">
      <c r="A1447" t="s">
        <v>2781</v>
      </c>
      <c r="B1447" t="s">
        <v>307</v>
      </c>
      <c r="C1447">
        <v>18141000800</v>
      </c>
      <c r="D1447">
        <f t="shared" si="22"/>
        <v>2</v>
      </c>
      <c r="E1447" s="8">
        <f>_xlfn.XLOOKUP(C1447,'High Income'!G:G,'High Income'!C:C)</f>
        <v>99191</v>
      </c>
      <c r="F1447">
        <f>_xlfn.XLOOKUP(C1447,'High Income'!G:G,'High Income'!H:H)</f>
        <v>1</v>
      </c>
      <c r="G1447">
        <f>_xlfn.XLOOKUP(C1447,'Low Poverty'!G:G,'Low Poverty'!C:C)</f>
        <v>9.1999999999999993</v>
      </c>
      <c r="H1447">
        <f>_xlfn.XLOOKUP(C1447,'Low Poverty'!G:G,'Low Poverty'!H:H)</f>
        <v>0</v>
      </c>
      <c r="I1447">
        <f>_xlfn.XLOOKUP(A:A,'Low Unemployment'!A:A,'Low Unemployment'!B:B)</f>
        <v>4.0999999999999996</v>
      </c>
      <c r="J1447">
        <f>_xlfn.XLOOKUP(A1447,'Low Unemployment'!A:A,'Low Unemployment'!C:C)</f>
        <v>0</v>
      </c>
      <c r="K1447">
        <f>_xlfn.XLOOKUP(A1447,'Primary Care Physician'!A:A,'Primary Care Physician'!B:B)</f>
        <v>1111</v>
      </c>
      <c r="L1447">
        <f>_xlfn.XLOOKUP(A1447,'Primary Care Physician'!A:A,'Primary Care Physician'!C:C)</f>
        <v>1</v>
      </c>
      <c r="M1447">
        <f>IFERROR(_xlfn.XLOOKUP(C1447,RECAP!E:E,RECAP!F:F),0)</f>
        <v>0</v>
      </c>
      <c r="N1447">
        <f>IFERROR(_xlfn.XLOOKUP(Table3[[#This Row],[Full Tract]],'IN QCT'!A:A,'IN QCT'!B:B),0)</f>
        <v>0</v>
      </c>
    </row>
    <row r="1448" spans="1:14" x14ac:dyDescent="0.25">
      <c r="A1448" t="s">
        <v>2781</v>
      </c>
      <c r="B1448" t="s">
        <v>275</v>
      </c>
      <c r="C1448">
        <v>18141000900</v>
      </c>
      <c r="D1448">
        <f t="shared" si="22"/>
        <v>1</v>
      </c>
      <c r="E1448" s="8">
        <f>_xlfn.XLOOKUP(C1448,'High Income'!G:G,'High Income'!C:C)</f>
        <v>53646</v>
      </c>
      <c r="F1448">
        <f>_xlfn.XLOOKUP(C1448,'High Income'!G:G,'High Income'!H:H)</f>
        <v>0</v>
      </c>
      <c r="G1448">
        <f>_xlfn.XLOOKUP(C1448,'Low Poverty'!G:G,'Low Poverty'!C:C)</f>
        <v>23.7</v>
      </c>
      <c r="H1448">
        <f>_xlfn.XLOOKUP(C1448,'Low Poverty'!G:G,'Low Poverty'!H:H)</f>
        <v>0</v>
      </c>
      <c r="I1448">
        <f>_xlfn.XLOOKUP(A:A,'Low Unemployment'!A:A,'Low Unemployment'!B:B)</f>
        <v>4.0999999999999996</v>
      </c>
      <c r="J1448">
        <f>_xlfn.XLOOKUP(A1448,'Low Unemployment'!A:A,'Low Unemployment'!C:C)</f>
        <v>0</v>
      </c>
      <c r="K1448">
        <f>_xlfn.XLOOKUP(A1448,'Primary Care Physician'!A:A,'Primary Care Physician'!B:B)</f>
        <v>1111</v>
      </c>
      <c r="L1448">
        <f>_xlfn.XLOOKUP(A1448,'Primary Care Physician'!A:A,'Primary Care Physician'!C:C)</f>
        <v>1</v>
      </c>
      <c r="M1448">
        <f>IFERROR(_xlfn.XLOOKUP(C1448,RECAP!E:E,RECAP!F:F),0)</f>
        <v>0</v>
      </c>
      <c r="N1448">
        <f>IFERROR(_xlfn.XLOOKUP(Table3[[#This Row],[Full Tract]],'IN QCT'!A:A,'IN QCT'!B:B),0)</f>
        <v>0</v>
      </c>
    </row>
    <row r="1449" spans="1:14" x14ac:dyDescent="0.25">
      <c r="A1449" t="s">
        <v>2782</v>
      </c>
      <c r="B1449" t="s">
        <v>1717</v>
      </c>
      <c r="C1449">
        <v>18149953600</v>
      </c>
      <c r="D1449">
        <f t="shared" si="22"/>
        <v>0</v>
      </c>
      <c r="E1449" s="8">
        <f>_xlfn.XLOOKUP(C1449,'High Income'!G:G,'High Income'!C:C)</f>
        <v>76410</v>
      </c>
      <c r="F1449">
        <f>_xlfn.XLOOKUP(C1449,'High Income'!G:G,'High Income'!H:H)</f>
        <v>0</v>
      </c>
      <c r="G1449">
        <f>_xlfn.XLOOKUP(C1449,'Low Poverty'!G:G,'Low Poverty'!C:C)</f>
        <v>8.1999999999999993</v>
      </c>
      <c r="H1449">
        <f>_xlfn.XLOOKUP(C1449,'Low Poverty'!G:G,'Low Poverty'!H:H)</f>
        <v>0</v>
      </c>
      <c r="I1449">
        <f>_xlfn.XLOOKUP(A:A,'Low Unemployment'!A:A,'Low Unemployment'!B:B)</f>
        <v>4.5</v>
      </c>
      <c r="J1449">
        <f>_xlfn.XLOOKUP(A1449,'Low Unemployment'!A:A,'Low Unemployment'!C:C)</f>
        <v>0</v>
      </c>
      <c r="K1449">
        <f>_xlfn.XLOOKUP(A1449,'Primary Care Physician'!A:A,'Primary Care Physician'!B:B)</f>
        <v>7791</v>
      </c>
      <c r="L1449">
        <f>_xlfn.XLOOKUP(A1449,'Primary Care Physician'!A:A,'Primary Care Physician'!C:C)</f>
        <v>0</v>
      </c>
      <c r="M1449">
        <f>IFERROR(_xlfn.XLOOKUP(C1449,RECAP!E:E,RECAP!F:F),0)</f>
        <v>0</v>
      </c>
      <c r="N1449">
        <f>IFERROR(_xlfn.XLOOKUP(Table3[[#This Row],[Full Tract]],'IN QCT'!A:A,'IN QCT'!B:B),0)</f>
        <v>0</v>
      </c>
    </row>
    <row r="1450" spans="1:14" x14ac:dyDescent="0.25">
      <c r="A1450" t="s">
        <v>2782</v>
      </c>
      <c r="B1450" t="s">
        <v>1477</v>
      </c>
      <c r="C1450">
        <v>18149953700</v>
      </c>
      <c r="D1450">
        <f t="shared" si="22"/>
        <v>0</v>
      </c>
      <c r="E1450" s="8">
        <f>_xlfn.XLOOKUP(C1450,'High Income'!G:G,'High Income'!C:C)</f>
        <v>70305</v>
      </c>
      <c r="F1450">
        <f>_xlfn.XLOOKUP(C1450,'High Income'!G:G,'High Income'!H:H)</f>
        <v>0</v>
      </c>
      <c r="G1450">
        <f>_xlfn.XLOOKUP(C1450,'Low Poverty'!G:G,'Low Poverty'!C:C)</f>
        <v>13.2</v>
      </c>
      <c r="H1450">
        <f>_xlfn.XLOOKUP(C1450,'Low Poverty'!G:G,'Low Poverty'!H:H)</f>
        <v>0</v>
      </c>
      <c r="I1450">
        <f>_xlfn.XLOOKUP(A:A,'Low Unemployment'!A:A,'Low Unemployment'!B:B)</f>
        <v>4.5</v>
      </c>
      <c r="J1450">
        <f>_xlfn.XLOOKUP(A1450,'Low Unemployment'!A:A,'Low Unemployment'!C:C)</f>
        <v>0</v>
      </c>
      <c r="K1450">
        <f>_xlfn.XLOOKUP(A1450,'Primary Care Physician'!A:A,'Primary Care Physician'!B:B)</f>
        <v>7791</v>
      </c>
      <c r="L1450">
        <f>_xlfn.XLOOKUP(A1450,'Primary Care Physician'!A:A,'Primary Care Physician'!C:C)</f>
        <v>0</v>
      </c>
      <c r="M1450">
        <f>IFERROR(_xlfn.XLOOKUP(C1450,RECAP!E:E,RECAP!F:F),0)</f>
        <v>0</v>
      </c>
      <c r="N1450">
        <f>IFERROR(_xlfn.XLOOKUP(Table3[[#This Row],[Full Tract]],'IN QCT'!A:A,'IN QCT'!B:B),0)</f>
        <v>0</v>
      </c>
    </row>
    <row r="1451" spans="1:14" x14ac:dyDescent="0.25">
      <c r="A1451" t="s">
        <v>2782</v>
      </c>
      <c r="B1451" t="s">
        <v>603</v>
      </c>
      <c r="C1451">
        <v>18149953800</v>
      </c>
      <c r="D1451">
        <f t="shared" si="22"/>
        <v>0</v>
      </c>
      <c r="E1451" s="8">
        <f>_xlfn.XLOOKUP(C1451,'High Income'!G:G,'High Income'!C:C)</f>
        <v>57159</v>
      </c>
      <c r="F1451">
        <f>_xlfn.XLOOKUP(C1451,'High Income'!G:G,'High Income'!H:H)</f>
        <v>0</v>
      </c>
      <c r="G1451">
        <f>_xlfn.XLOOKUP(C1451,'Low Poverty'!G:G,'Low Poverty'!C:C)</f>
        <v>17.399999999999999</v>
      </c>
      <c r="H1451">
        <f>_xlfn.XLOOKUP(C1451,'Low Poverty'!G:G,'Low Poverty'!H:H)</f>
        <v>0</v>
      </c>
      <c r="I1451">
        <f>_xlfn.XLOOKUP(A:A,'Low Unemployment'!A:A,'Low Unemployment'!B:B)</f>
        <v>4.5</v>
      </c>
      <c r="J1451">
        <f>_xlfn.XLOOKUP(A1451,'Low Unemployment'!A:A,'Low Unemployment'!C:C)</f>
        <v>0</v>
      </c>
      <c r="K1451">
        <f>_xlfn.XLOOKUP(A1451,'Primary Care Physician'!A:A,'Primary Care Physician'!B:B)</f>
        <v>7791</v>
      </c>
      <c r="L1451">
        <f>_xlfn.XLOOKUP(A1451,'Primary Care Physician'!A:A,'Primary Care Physician'!C:C)</f>
        <v>0</v>
      </c>
      <c r="M1451">
        <f>IFERROR(_xlfn.XLOOKUP(C1451,RECAP!E:E,RECAP!F:F),0)</f>
        <v>0</v>
      </c>
      <c r="N1451">
        <f>IFERROR(_xlfn.XLOOKUP(Table3[[#This Row],[Full Tract]],'IN QCT'!A:A,'IN QCT'!B:B),0)</f>
        <v>0</v>
      </c>
    </row>
    <row r="1452" spans="1:14" x14ac:dyDescent="0.25">
      <c r="A1452" t="s">
        <v>2782</v>
      </c>
      <c r="B1452" t="s">
        <v>1323</v>
      </c>
      <c r="C1452">
        <v>18149953900</v>
      </c>
      <c r="D1452">
        <f t="shared" si="22"/>
        <v>0</v>
      </c>
      <c r="E1452" s="8">
        <f>_xlfn.XLOOKUP(C1452,'High Income'!G:G,'High Income'!C:C)</f>
        <v>72437</v>
      </c>
      <c r="F1452">
        <f>_xlfn.XLOOKUP(C1452,'High Income'!G:G,'High Income'!H:H)</f>
        <v>0</v>
      </c>
      <c r="G1452">
        <f>_xlfn.XLOOKUP(C1452,'Low Poverty'!G:G,'Low Poverty'!C:C)</f>
        <v>6.6</v>
      </c>
      <c r="H1452">
        <f>_xlfn.XLOOKUP(C1452,'Low Poverty'!G:G,'Low Poverty'!H:H)</f>
        <v>0</v>
      </c>
      <c r="I1452">
        <f>_xlfn.XLOOKUP(A:A,'Low Unemployment'!A:A,'Low Unemployment'!B:B)</f>
        <v>4.5</v>
      </c>
      <c r="J1452">
        <f>_xlfn.XLOOKUP(A1452,'Low Unemployment'!A:A,'Low Unemployment'!C:C)</f>
        <v>0</v>
      </c>
      <c r="K1452">
        <f>_xlfn.XLOOKUP(A1452,'Primary Care Physician'!A:A,'Primary Care Physician'!B:B)</f>
        <v>7791</v>
      </c>
      <c r="L1452">
        <f>_xlfn.XLOOKUP(A1452,'Primary Care Physician'!A:A,'Primary Care Physician'!C:C)</f>
        <v>0</v>
      </c>
      <c r="M1452">
        <f>IFERROR(_xlfn.XLOOKUP(C1452,RECAP!E:E,RECAP!F:F),0)</f>
        <v>0</v>
      </c>
      <c r="N1452">
        <f>IFERROR(_xlfn.XLOOKUP(Table3[[#This Row],[Full Tract]],'IN QCT'!A:A,'IN QCT'!B:B),0)</f>
        <v>0</v>
      </c>
    </row>
    <row r="1453" spans="1:14" x14ac:dyDescent="0.25">
      <c r="A1453" t="s">
        <v>2782</v>
      </c>
      <c r="B1453" t="s">
        <v>541</v>
      </c>
      <c r="C1453">
        <v>18149954000</v>
      </c>
      <c r="D1453">
        <f t="shared" si="22"/>
        <v>0</v>
      </c>
      <c r="E1453" s="8">
        <f>_xlfn.XLOOKUP(C1453,'High Income'!G:G,'High Income'!C:C)</f>
        <v>45302</v>
      </c>
      <c r="F1453">
        <f>_xlfn.XLOOKUP(C1453,'High Income'!G:G,'High Income'!H:H)</f>
        <v>0</v>
      </c>
      <c r="G1453">
        <f>_xlfn.XLOOKUP(C1453,'Low Poverty'!G:G,'Low Poverty'!C:C)</f>
        <v>33.799999999999997</v>
      </c>
      <c r="H1453">
        <f>_xlfn.XLOOKUP(C1453,'Low Poverty'!G:G,'Low Poverty'!H:H)</f>
        <v>0</v>
      </c>
      <c r="I1453">
        <f>_xlfn.XLOOKUP(A:A,'Low Unemployment'!A:A,'Low Unemployment'!B:B)</f>
        <v>4.5</v>
      </c>
      <c r="J1453">
        <f>_xlfn.XLOOKUP(A1453,'Low Unemployment'!A:A,'Low Unemployment'!C:C)</f>
        <v>0</v>
      </c>
      <c r="K1453">
        <f>_xlfn.XLOOKUP(A1453,'Primary Care Physician'!A:A,'Primary Care Physician'!B:B)</f>
        <v>7791</v>
      </c>
      <c r="L1453">
        <f>_xlfn.XLOOKUP(A1453,'Primary Care Physician'!A:A,'Primary Care Physician'!C:C)</f>
        <v>0</v>
      </c>
      <c r="M1453">
        <f>IFERROR(_xlfn.XLOOKUP(C1453,RECAP!E:E,RECAP!F:F),0)</f>
        <v>0</v>
      </c>
      <c r="N1453">
        <f>IFERROR(_xlfn.XLOOKUP(Table3[[#This Row],[Full Tract]],'IN QCT'!A:A,'IN QCT'!B:B),0)</f>
        <v>1</v>
      </c>
    </row>
    <row r="1454" spans="1:14" x14ac:dyDescent="0.25">
      <c r="A1454" t="s">
        <v>2782</v>
      </c>
      <c r="B1454" t="s">
        <v>223</v>
      </c>
      <c r="C1454">
        <v>18149954100</v>
      </c>
      <c r="D1454">
        <f t="shared" si="22"/>
        <v>0</v>
      </c>
      <c r="E1454" s="8">
        <f>_xlfn.XLOOKUP(C1454,'High Income'!G:G,'High Income'!C:C)</f>
        <v>63944</v>
      </c>
      <c r="F1454">
        <f>_xlfn.XLOOKUP(C1454,'High Income'!G:G,'High Income'!H:H)</f>
        <v>0</v>
      </c>
      <c r="G1454">
        <f>_xlfn.XLOOKUP(C1454,'Low Poverty'!G:G,'Low Poverty'!C:C)</f>
        <v>7.5</v>
      </c>
      <c r="H1454">
        <f>_xlfn.XLOOKUP(C1454,'Low Poverty'!G:G,'Low Poverty'!H:H)</f>
        <v>0</v>
      </c>
      <c r="I1454">
        <f>_xlfn.XLOOKUP(A:A,'Low Unemployment'!A:A,'Low Unemployment'!B:B)</f>
        <v>4.5</v>
      </c>
      <c r="J1454">
        <f>_xlfn.XLOOKUP(A1454,'Low Unemployment'!A:A,'Low Unemployment'!C:C)</f>
        <v>0</v>
      </c>
      <c r="K1454">
        <f>_xlfn.XLOOKUP(A1454,'Primary Care Physician'!A:A,'Primary Care Physician'!B:B)</f>
        <v>7791</v>
      </c>
      <c r="L1454">
        <f>_xlfn.XLOOKUP(A1454,'Primary Care Physician'!A:A,'Primary Care Physician'!C:C)</f>
        <v>0</v>
      </c>
      <c r="M1454">
        <f>IFERROR(_xlfn.XLOOKUP(C1454,RECAP!E:E,RECAP!F:F),0)</f>
        <v>0</v>
      </c>
      <c r="N1454">
        <f>IFERROR(_xlfn.XLOOKUP(Table3[[#This Row],[Full Tract]],'IN QCT'!A:A,'IN QCT'!B:B),0)</f>
        <v>0</v>
      </c>
    </row>
    <row r="1455" spans="1:14" x14ac:dyDescent="0.25">
      <c r="A1455" t="s">
        <v>2782</v>
      </c>
      <c r="B1455" t="s">
        <v>1165</v>
      </c>
      <c r="C1455">
        <v>18149954200</v>
      </c>
      <c r="D1455">
        <f t="shared" si="22"/>
        <v>0</v>
      </c>
      <c r="E1455" s="8">
        <f>_xlfn.XLOOKUP(C1455,'High Income'!G:G,'High Income'!C:C)</f>
        <v>62015</v>
      </c>
      <c r="F1455">
        <f>_xlfn.XLOOKUP(C1455,'High Income'!G:G,'High Income'!H:H)</f>
        <v>0</v>
      </c>
      <c r="G1455">
        <f>_xlfn.XLOOKUP(C1455,'Low Poverty'!G:G,'Low Poverty'!C:C)</f>
        <v>11.5</v>
      </c>
      <c r="H1455">
        <f>_xlfn.XLOOKUP(C1455,'Low Poverty'!G:G,'Low Poverty'!H:H)</f>
        <v>0</v>
      </c>
      <c r="I1455">
        <f>_xlfn.XLOOKUP(A:A,'Low Unemployment'!A:A,'Low Unemployment'!B:B)</f>
        <v>4.5</v>
      </c>
      <c r="J1455">
        <f>_xlfn.XLOOKUP(A1455,'Low Unemployment'!A:A,'Low Unemployment'!C:C)</f>
        <v>0</v>
      </c>
      <c r="K1455">
        <f>_xlfn.XLOOKUP(A1455,'Primary Care Physician'!A:A,'Primary Care Physician'!B:B)</f>
        <v>7791</v>
      </c>
      <c r="L1455">
        <f>_xlfn.XLOOKUP(A1455,'Primary Care Physician'!A:A,'Primary Care Physician'!C:C)</f>
        <v>0</v>
      </c>
      <c r="M1455">
        <f>IFERROR(_xlfn.XLOOKUP(C1455,RECAP!E:E,RECAP!F:F),0)</f>
        <v>0</v>
      </c>
      <c r="N1455">
        <f>IFERROR(_xlfn.XLOOKUP(Table3[[#This Row],[Full Tract]],'IN QCT'!A:A,'IN QCT'!B:B),0)</f>
        <v>0</v>
      </c>
    </row>
    <row r="1456" spans="1:14" x14ac:dyDescent="0.25">
      <c r="A1456" t="s">
        <v>2783</v>
      </c>
      <c r="B1456" t="s">
        <v>1355</v>
      </c>
      <c r="C1456">
        <v>18151970800</v>
      </c>
      <c r="D1456">
        <f t="shared" si="22"/>
        <v>2</v>
      </c>
      <c r="E1456" s="8">
        <f>_xlfn.XLOOKUP(C1456,'High Income'!G:G,'High Income'!C:C)</f>
        <v>66875</v>
      </c>
      <c r="F1456">
        <f>_xlfn.XLOOKUP(C1456,'High Income'!G:G,'High Income'!H:H)</f>
        <v>0</v>
      </c>
      <c r="G1456">
        <f>_xlfn.XLOOKUP(C1456,'Low Poverty'!G:G,'Low Poverty'!C:C)</f>
        <v>5.0999999999999996</v>
      </c>
      <c r="H1456">
        <f>_xlfn.XLOOKUP(C1456,'Low Poverty'!G:G,'Low Poverty'!H:H)</f>
        <v>1</v>
      </c>
      <c r="I1456">
        <f>_xlfn.XLOOKUP(A:A,'Low Unemployment'!A:A,'Low Unemployment'!B:B)</f>
        <v>3.7</v>
      </c>
      <c r="J1456">
        <f>_xlfn.XLOOKUP(A1456,'Low Unemployment'!A:A,'Low Unemployment'!C:C)</f>
        <v>1</v>
      </c>
      <c r="K1456">
        <f>_xlfn.XLOOKUP(A1456,'Primary Care Physician'!A:A,'Primary Care Physician'!B:B)</f>
        <v>3463</v>
      </c>
      <c r="L1456">
        <f>_xlfn.XLOOKUP(A1456,'Primary Care Physician'!A:A,'Primary Care Physician'!C:C)</f>
        <v>0</v>
      </c>
      <c r="M1456">
        <f>IFERROR(_xlfn.XLOOKUP(C1456,RECAP!E:E,RECAP!F:F),0)</f>
        <v>0</v>
      </c>
      <c r="N1456">
        <f>IFERROR(_xlfn.XLOOKUP(Table3[[#This Row],[Full Tract]],'IN QCT'!A:A,'IN QCT'!B:B),0)</f>
        <v>0</v>
      </c>
    </row>
    <row r="1457" spans="1:14" x14ac:dyDescent="0.25">
      <c r="A1457" t="s">
        <v>2783</v>
      </c>
      <c r="B1457" t="s">
        <v>1625</v>
      </c>
      <c r="C1457">
        <v>18151970900</v>
      </c>
      <c r="D1457">
        <f t="shared" si="22"/>
        <v>2</v>
      </c>
      <c r="E1457" s="8">
        <f>_xlfn.XLOOKUP(C1457,'High Income'!G:G,'High Income'!C:C)</f>
        <v>73947</v>
      </c>
      <c r="F1457">
        <f>_xlfn.XLOOKUP(C1457,'High Income'!G:G,'High Income'!H:H)</f>
        <v>0</v>
      </c>
      <c r="G1457">
        <f>_xlfn.XLOOKUP(C1457,'Low Poverty'!G:G,'Low Poverty'!C:C)</f>
        <v>4.5</v>
      </c>
      <c r="H1457">
        <f>_xlfn.XLOOKUP(C1457,'Low Poverty'!G:G,'Low Poverty'!H:H)</f>
        <v>1</v>
      </c>
      <c r="I1457">
        <f>_xlfn.XLOOKUP(A:A,'Low Unemployment'!A:A,'Low Unemployment'!B:B)</f>
        <v>3.7</v>
      </c>
      <c r="J1457">
        <f>_xlfn.XLOOKUP(A1457,'Low Unemployment'!A:A,'Low Unemployment'!C:C)</f>
        <v>1</v>
      </c>
      <c r="K1457">
        <f>_xlfn.XLOOKUP(A1457,'Primary Care Physician'!A:A,'Primary Care Physician'!B:B)</f>
        <v>3463</v>
      </c>
      <c r="L1457">
        <f>_xlfn.XLOOKUP(A1457,'Primary Care Physician'!A:A,'Primary Care Physician'!C:C)</f>
        <v>0</v>
      </c>
      <c r="M1457">
        <f>IFERROR(_xlfn.XLOOKUP(C1457,RECAP!E:E,RECAP!F:F),0)</f>
        <v>0</v>
      </c>
      <c r="N1457">
        <f>IFERROR(_xlfn.XLOOKUP(Table3[[#This Row],[Full Tract]],'IN QCT'!A:A,'IN QCT'!B:B),0)</f>
        <v>0</v>
      </c>
    </row>
    <row r="1458" spans="1:14" x14ac:dyDescent="0.25">
      <c r="A1458" t="s">
        <v>2783</v>
      </c>
      <c r="B1458" t="s">
        <v>1571</v>
      </c>
      <c r="C1458">
        <v>18151971000</v>
      </c>
      <c r="D1458">
        <f t="shared" si="22"/>
        <v>1</v>
      </c>
      <c r="E1458" s="8">
        <f>_xlfn.XLOOKUP(C1458,'High Income'!G:G,'High Income'!C:C)</f>
        <v>72533</v>
      </c>
      <c r="F1458">
        <f>_xlfn.XLOOKUP(C1458,'High Income'!G:G,'High Income'!H:H)</f>
        <v>0</v>
      </c>
      <c r="G1458">
        <f>_xlfn.XLOOKUP(C1458,'Low Poverty'!G:G,'Low Poverty'!C:C)</f>
        <v>7.2</v>
      </c>
      <c r="H1458">
        <f>_xlfn.XLOOKUP(C1458,'Low Poverty'!G:G,'Low Poverty'!H:H)</f>
        <v>0</v>
      </c>
      <c r="I1458">
        <f>_xlfn.XLOOKUP(A:A,'Low Unemployment'!A:A,'Low Unemployment'!B:B)</f>
        <v>3.7</v>
      </c>
      <c r="J1458">
        <f>_xlfn.XLOOKUP(A1458,'Low Unemployment'!A:A,'Low Unemployment'!C:C)</f>
        <v>1</v>
      </c>
      <c r="K1458">
        <f>_xlfn.XLOOKUP(A1458,'Primary Care Physician'!A:A,'Primary Care Physician'!B:B)</f>
        <v>3463</v>
      </c>
      <c r="L1458">
        <f>_xlfn.XLOOKUP(A1458,'Primary Care Physician'!A:A,'Primary Care Physician'!C:C)</f>
        <v>0</v>
      </c>
      <c r="M1458">
        <f>IFERROR(_xlfn.XLOOKUP(C1458,RECAP!E:E,RECAP!F:F),0)</f>
        <v>0</v>
      </c>
      <c r="N1458">
        <f>IFERROR(_xlfn.XLOOKUP(Table3[[#This Row],[Full Tract]],'IN QCT'!A:A,'IN QCT'!B:B),0)</f>
        <v>0</v>
      </c>
    </row>
    <row r="1459" spans="1:14" x14ac:dyDescent="0.25">
      <c r="A1459" t="s">
        <v>2783</v>
      </c>
      <c r="B1459" t="s">
        <v>2111</v>
      </c>
      <c r="C1459">
        <v>18151971100</v>
      </c>
      <c r="D1459">
        <f t="shared" si="22"/>
        <v>3</v>
      </c>
      <c r="E1459" s="8">
        <f>_xlfn.XLOOKUP(C1459,'High Income'!G:G,'High Income'!C:C)</f>
        <v>89688</v>
      </c>
      <c r="F1459">
        <f>_xlfn.XLOOKUP(C1459,'High Income'!G:G,'High Income'!H:H)</f>
        <v>1</v>
      </c>
      <c r="G1459">
        <f>_xlfn.XLOOKUP(C1459,'Low Poverty'!G:G,'Low Poverty'!C:C)</f>
        <v>4.8</v>
      </c>
      <c r="H1459">
        <f>_xlfn.XLOOKUP(C1459,'Low Poverty'!G:G,'Low Poverty'!H:H)</f>
        <v>1</v>
      </c>
      <c r="I1459">
        <f>_xlfn.XLOOKUP(A:A,'Low Unemployment'!A:A,'Low Unemployment'!B:B)</f>
        <v>3.7</v>
      </c>
      <c r="J1459">
        <f>_xlfn.XLOOKUP(A1459,'Low Unemployment'!A:A,'Low Unemployment'!C:C)</f>
        <v>1</v>
      </c>
      <c r="K1459">
        <f>_xlfn.XLOOKUP(A1459,'Primary Care Physician'!A:A,'Primary Care Physician'!B:B)</f>
        <v>3463</v>
      </c>
      <c r="L1459">
        <f>_xlfn.XLOOKUP(A1459,'Primary Care Physician'!A:A,'Primary Care Physician'!C:C)</f>
        <v>0</v>
      </c>
      <c r="M1459">
        <f>IFERROR(_xlfn.XLOOKUP(C1459,RECAP!E:E,RECAP!F:F),0)</f>
        <v>0</v>
      </c>
      <c r="N1459">
        <f>IFERROR(_xlfn.XLOOKUP(Table3[[#This Row],[Full Tract]],'IN QCT'!A:A,'IN QCT'!B:B),0)</f>
        <v>0</v>
      </c>
    </row>
    <row r="1460" spans="1:14" x14ac:dyDescent="0.25">
      <c r="A1460" t="s">
        <v>2783</v>
      </c>
      <c r="B1460" t="s">
        <v>1859</v>
      </c>
      <c r="C1460">
        <v>18151971200</v>
      </c>
      <c r="D1460">
        <f t="shared" si="22"/>
        <v>1</v>
      </c>
      <c r="E1460" s="8">
        <f>_xlfn.XLOOKUP(C1460,'High Income'!G:G,'High Income'!C:C)</f>
        <v>81086</v>
      </c>
      <c r="F1460">
        <f>_xlfn.XLOOKUP(C1460,'High Income'!G:G,'High Income'!H:H)</f>
        <v>0</v>
      </c>
      <c r="G1460">
        <f>_xlfn.XLOOKUP(C1460,'Low Poverty'!G:G,'Low Poverty'!C:C)</f>
        <v>7.4</v>
      </c>
      <c r="H1460">
        <f>_xlfn.XLOOKUP(C1460,'Low Poverty'!G:G,'Low Poverty'!H:H)</f>
        <v>0</v>
      </c>
      <c r="I1460">
        <f>_xlfn.XLOOKUP(A:A,'Low Unemployment'!A:A,'Low Unemployment'!B:B)</f>
        <v>3.7</v>
      </c>
      <c r="J1460">
        <f>_xlfn.XLOOKUP(A1460,'Low Unemployment'!A:A,'Low Unemployment'!C:C)</f>
        <v>1</v>
      </c>
      <c r="K1460">
        <f>_xlfn.XLOOKUP(A1460,'Primary Care Physician'!A:A,'Primary Care Physician'!B:B)</f>
        <v>3463</v>
      </c>
      <c r="L1460">
        <f>_xlfn.XLOOKUP(A1460,'Primary Care Physician'!A:A,'Primary Care Physician'!C:C)</f>
        <v>0</v>
      </c>
      <c r="M1460">
        <f>IFERROR(_xlfn.XLOOKUP(C1460,RECAP!E:E,RECAP!F:F),0)</f>
        <v>0</v>
      </c>
      <c r="N1460">
        <f>IFERROR(_xlfn.XLOOKUP(Table3[[#This Row],[Full Tract]],'IN QCT'!A:A,'IN QCT'!B:B),0)</f>
        <v>0</v>
      </c>
    </row>
    <row r="1461" spans="1:14" x14ac:dyDescent="0.25">
      <c r="A1461" t="s">
        <v>2783</v>
      </c>
      <c r="B1461" t="s">
        <v>721</v>
      </c>
      <c r="C1461">
        <v>18151971300</v>
      </c>
      <c r="D1461">
        <f t="shared" si="22"/>
        <v>1</v>
      </c>
      <c r="E1461" s="8">
        <f>_xlfn.XLOOKUP(C1461,'High Income'!G:G,'High Income'!C:C)</f>
        <v>51289</v>
      </c>
      <c r="F1461">
        <f>_xlfn.XLOOKUP(C1461,'High Income'!G:G,'High Income'!H:H)</f>
        <v>0</v>
      </c>
      <c r="G1461">
        <f>_xlfn.XLOOKUP(C1461,'Low Poverty'!G:G,'Low Poverty'!C:C)</f>
        <v>17.5</v>
      </c>
      <c r="H1461">
        <f>_xlfn.XLOOKUP(C1461,'Low Poverty'!G:G,'Low Poverty'!H:H)</f>
        <v>0</v>
      </c>
      <c r="I1461">
        <f>_xlfn.XLOOKUP(A:A,'Low Unemployment'!A:A,'Low Unemployment'!B:B)</f>
        <v>3.7</v>
      </c>
      <c r="J1461">
        <f>_xlfn.XLOOKUP(A1461,'Low Unemployment'!A:A,'Low Unemployment'!C:C)</f>
        <v>1</v>
      </c>
      <c r="K1461">
        <f>_xlfn.XLOOKUP(A1461,'Primary Care Physician'!A:A,'Primary Care Physician'!B:B)</f>
        <v>3463</v>
      </c>
      <c r="L1461">
        <f>_xlfn.XLOOKUP(A1461,'Primary Care Physician'!A:A,'Primary Care Physician'!C:C)</f>
        <v>0</v>
      </c>
      <c r="M1461">
        <f>IFERROR(_xlfn.XLOOKUP(C1461,RECAP!E:E,RECAP!F:F),0)</f>
        <v>0</v>
      </c>
      <c r="N1461">
        <f>IFERROR(_xlfn.XLOOKUP(Table3[[#This Row],[Full Tract]],'IN QCT'!A:A,'IN QCT'!B:B),0)</f>
        <v>0</v>
      </c>
    </row>
    <row r="1462" spans="1:14" x14ac:dyDescent="0.25">
      <c r="A1462" t="s">
        <v>2783</v>
      </c>
      <c r="B1462" t="s">
        <v>1619</v>
      </c>
      <c r="C1462">
        <v>18151971400</v>
      </c>
      <c r="D1462">
        <f t="shared" si="22"/>
        <v>1</v>
      </c>
      <c r="E1462" s="8">
        <f>_xlfn.XLOOKUP(C1462,'High Income'!G:G,'High Income'!C:C)</f>
        <v>73833</v>
      </c>
      <c r="F1462">
        <f>_xlfn.XLOOKUP(C1462,'High Income'!G:G,'High Income'!H:H)</f>
        <v>0</v>
      </c>
      <c r="G1462">
        <f>_xlfn.XLOOKUP(C1462,'Low Poverty'!G:G,'Low Poverty'!C:C)</f>
        <v>11.8</v>
      </c>
      <c r="H1462">
        <f>_xlfn.XLOOKUP(C1462,'Low Poverty'!G:G,'Low Poverty'!H:H)</f>
        <v>0</v>
      </c>
      <c r="I1462">
        <f>_xlfn.XLOOKUP(A:A,'Low Unemployment'!A:A,'Low Unemployment'!B:B)</f>
        <v>3.7</v>
      </c>
      <c r="J1462">
        <f>_xlfn.XLOOKUP(A1462,'Low Unemployment'!A:A,'Low Unemployment'!C:C)</f>
        <v>1</v>
      </c>
      <c r="K1462">
        <f>_xlfn.XLOOKUP(A1462,'Primary Care Physician'!A:A,'Primary Care Physician'!B:B)</f>
        <v>3463</v>
      </c>
      <c r="L1462">
        <f>_xlfn.XLOOKUP(A1462,'Primary Care Physician'!A:A,'Primary Care Physician'!C:C)</f>
        <v>0</v>
      </c>
      <c r="M1462">
        <f>IFERROR(_xlfn.XLOOKUP(C1462,RECAP!E:E,RECAP!F:F),0)</f>
        <v>0</v>
      </c>
      <c r="N1462">
        <f>IFERROR(_xlfn.XLOOKUP(Table3[[#This Row],[Full Tract]],'IN QCT'!A:A,'IN QCT'!B:B),0)</f>
        <v>0</v>
      </c>
    </row>
    <row r="1463" spans="1:14" x14ac:dyDescent="0.25">
      <c r="A1463" t="s">
        <v>2783</v>
      </c>
      <c r="B1463" t="s">
        <v>1805</v>
      </c>
      <c r="C1463">
        <v>18151971500</v>
      </c>
      <c r="D1463">
        <f t="shared" si="22"/>
        <v>2</v>
      </c>
      <c r="E1463" s="8">
        <f>_xlfn.XLOOKUP(C1463,'High Income'!G:G,'High Income'!C:C)</f>
        <v>79107</v>
      </c>
      <c r="F1463">
        <f>_xlfn.XLOOKUP(C1463,'High Income'!G:G,'High Income'!H:H)</f>
        <v>0</v>
      </c>
      <c r="G1463">
        <f>_xlfn.XLOOKUP(C1463,'Low Poverty'!G:G,'Low Poverty'!C:C)</f>
        <v>5</v>
      </c>
      <c r="H1463">
        <f>_xlfn.XLOOKUP(C1463,'Low Poverty'!G:G,'Low Poverty'!H:H)</f>
        <v>1</v>
      </c>
      <c r="I1463">
        <f>_xlfn.XLOOKUP(A:A,'Low Unemployment'!A:A,'Low Unemployment'!B:B)</f>
        <v>3.7</v>
      </c>
      <c r="J1463">
        <f>_xlfn.XLOOKUP(A1463,'Low Unemployment'!A:A,'Low Unemployment'!C:C)</f>
        <v>1</v>
      </c>
      <c r="K1463">
        <f>_xlfn.XLOOKUP(A1463,'Primary Care Physician'!A:A,'Primary Care Physician'!B:B)</f>
        <v>3463</v>
      </c>
      <c r="L1463">
        <f>_xlfn.XLOOKUP(A1463,'Primary Care Physician'!A:A,'Primary Care Physician'!C:C)</f>
        <v>0</v>
      </c>
      <c r="M1463">
        <f>IFERROR(_xlfn.XLOOKUP(C1463,RECAP!E:E,RECAP!F:F),0)</f>
        <v>0</v>
      </c>
      <c r="N1463">
        <f>IFERROR(_xlfn.XLOOKUP(Table3[[#This Row],[Full Tract]],'IN QCT'!A:A,'IN QCT'!B:B),0)</f>
        <v>0</v>
      </c>
    </row>
    <row r="1464" spans="1:14" x14ac:dyDescent="0.25">
      <c r="A1464" t="s">
        <v>2783</v>
      </c>
      <c r="B1464" t="s">
        <v>1825</v>
      </c>
      <c r="C1464">
        <v>18151971600</v>
      </c>
      <c r="D1464">
        <f t="shared" si="22"/>
        <v>1</v>
      </c>
      <c r="E1464" s="8">
        <f>_xlfn.XLOOKUP(C1464,'High Income'!G:G,'High Income'!C:C)</f>
        <v>80295</v>
      </c>
      <c r="F1464">
        <f>_xlfn.XLOOKUP(C1464,'High Income'!G:G,'High Income'!H:H)</f>
        <v>0</v>
      </c>
      <c r="G1464">
        <f>_xlfn.XLOOKUP(C1464,'Low Poverty'!G:G,'Low Poverty'!C:C)</f>
        <v>8.8000000000000007</v>
      </c>
      <c r="H1464">
        <f>_xlfn.XLOOKUP(C1464,'Low Poverty'!G:G,'Low Poverty'!H:H)</f>
        <v>0</v>
      </c>
      <c r="I1464">
        <f>_xlfn.XLOOKUP(A:A,'Low Unemployment'!A:A,'Low Unemployment'!B:B)</f>
        <v>3.7</v>
      </c>
      <c r="J1464">
        <f>_xlfn.XLOOKUP(A1464,'Low Unemployment'!A:A,'Low Unemployment'!C:C)</f>
        <v>1</v>
      </c>
      <c r="K1464">
        <f>_xlfn.XLOOKUP(A1464,'Primary Care Physician'!A:A,'Primary Care Physician'!B:B)</f>
        <v>3463</v>
      </c>
      <c r="L1464">
        <f>_xlfn.XLOOKUP(A1464,'Primary Care Physician'!A:A,'Primary Care Physician'!C:C)</f>
        <v>0</v>
      </c>
      <c r="M1464">
        <f>IFERROR(_xlfn.XLOOKUP(C1464,RECAP!E:E,RECAP!F:F),0)</f>
        <v>0</v>
      </c>
      <c r="N1464">
        <f>IFERROR(_xlfn.XLOOKUP(Table3[[#This Row],[Full Tract]],'IN QCT'!A:A,'IN QCT'!B:B),0)</f>
        <v>0</v>
      </c>
    </row>
    <row r="1465" spans="1:14" x14ac:dyDescent="0.25">
      <c r="A1465" t="s">
        <v>2784</v>
      </c>
      <c r="B1465" t="s">
        <v>697</v>
      </c>
      <c r="C1465">
        <v>18153050101</v>
      </c>
      <c r="D1465">
        <f t="shared" si="22"/>
        <v>1</v>
      </c>
      <c r="E1465" s="8">
        <f>_xlfn.XLOOKUP(C1465,'High Income'!G:G,'High Income'!C:C)</f>
        <v>50530</v>
      </c>
      <c r="F1465">
        <f>_xlfn.XLOOKUP(C1465,'High Income'!G:G,'High Income'!H:H)</f>
        <v>0</v>
      </c>
      <c r="G1465">
        <f>_xlfn.XLOOKUP(C1465,'Low Poverty'!G:G,'Low Poverty'!C:C)</f>
        <v>15</v>
      </c>
      <c r="H1465">
        <f>_xlfn.XLOOKUP(C1465,'Low Poverty'!G:G,'Low Poverty'!H:H)</f>
        <v>0</v>
      </c>
      <c r="I1465">
        <f>_xlfn.XLOOKUP(A:A,'Low Unemployment'!A:A,'Low Unemployment'!B:B)</f>
        <v>3.5</v>
      </c>
      <c r="J1465">
        <f>_xlfn.XLOOKUP(A1465,'Low Unemployment'!A:A,'Low Unemployment'!C:C)</f>
        <v>1</v>
      </c>
      <c r="K1465">
        <f>_xlfn.XLOOKUP(A1465,'Primary Care Physician'!A:A,'Primary Care Physician'!B:B)</f>
        <v>2965</v>
      </c>
      <c r="L1465">
        <f>_xlfn.XLOOKUP(A1465,'Primary Care Physician'!A:A,'Primary Care Physician'!C:C)</f>
        <v>0</v>
      </c>
      <c r="M1465">
        <f>IFERROR(_xlfn.XLOOKUP(C1465,RECAP!E:E,RECAP!F:F),0)</f>
        <v>0</v>
      </c>
      <c r="N1465">
        <f>IFERROR(_xlfn.XLOOKUP(Table3[[#This Row],[Full Tract]],'IN QCT'!A:A,'IN QCT'!B:B),0)</f>
        <v>0</v>
      </c>
    </row>
    <row r="1466" spans="1:14" x14ac:dyDescent="0.25">
      <c r="A1466" t="s">
        <v>2784</v>
      </c>
      <c r="B1466" t="s">
        <v>663</v>
      </c>
      <c r="C1466">
        <v>18153050102</v>
      </c>
      <c r="D1466">
        <f t="shared" si="22"/>
        <v>1</v>
      </c>
      <c r="E1466" s="8">
        <f>_xlfn.XLOOKUP(C1466,'High Income'!G:G,'High Income'!C:C)</f>
        <v>49280</v>
      </c>
      <c r="F1466">
        <f>_xlfn.XLOOKUP(C1466,'High Income'!G:G,'High Income'!H:H)</f>
        <v>0</v>
      </c>
      <c r="G1466">
        <f>_xlfn.XLOOKUP(C1466,'Low Poverty'!G:G,'Low Poverty'!C:C)</f>
        <v>9.6999999999999993</v>
      </c>
      <c r="H1466">
        <f>_xlfn.XLOOKUP(C1466,'Low Poverty'!G:G,'Low Poverty'!H:H)</f>
        <v>0</v>
      </c>
      <c r="I1466">
        <f>_xlfn.XLOOKUP(A:A,'Low Unemployment'!A:A,'Low Unemployment'!B:B)</f>
        <v>3.5</v>
      </c>
      <c r="J1466">
        <f>_xlfn.XLOOKUP(A1466,'Low Unemployment'!A:A,'Low Unemployment'!C:C)</f>
        <v>1</v>
      </c>
      <c r="K1466">
        <f>_xlfn.XLOOKUP(A1466,'Primary Care Physician'!A:A,'Primary Care Physician'!B:B)</f>
        <v>2965</v>
      </c>
      <c r="L1466">
        <f>_xlfn.XLOOKUP(A1466,'Primary Care Physician'!A:A,'Primary Care Physician'!C:C)</f>
        <v>0</v>
      </c>
      <c r="M1466">
        <f>IFERROR(_xlfn.XLOOKUP(C1466,RECAP!E:E,RECAP!F:F),0)</f>
        <v>0</v>
      </c>
      <c r="N1466">
        <f>IFERROR(_xlfn.XLOOKUP(Table3[[#This Row],[Full Tract]],'IN QCT'!A:A,'IN QCT'!B:B),0)</f>
        <v>0</v>
      </c>
    </row>
    <row r="1467" spans="1:14" x14ac:dyDescent="0.25">
      <c r="A1467" t="s">
        <v>2784</v>
      </c>
      <c r="B1467" t="s">
        <v>563</v>
      </c>
      <c r="C1467">
        <v>18153050200</v>
      </c>
      <c r="D1467">
        <f t="shared" si="22"/>
        <v>1</v>
      </c>
      <c r="E1467" s="8">
        <f>_xlfn.XLOOKUP(C1467,'High Income'!G:G,'High Income'!C:C)</f>
        <v>81071</v>
      </c>
      <c r="F1467">
        <f>_xlfn.XLOOKUP(C1467,'High Income'!G:G,'High Income'!H:H)</f>
        <v>0</v>
      </c>
      <c r="G1467">
        <f>_xlfn.XLOOKUP(C1467,'Low Poverty'!G:G,'Low Poverty'!C:C)</f>
        <v>13.8</v>
      </c>
      <c r="H1467">
        <f>_xlfn.XLOOKUP(C1467,'Low Poverty'!G:G,'Low Poverty'!H:H)</f>
        <v>0</v>
      </c>
      <c r="I1467">
        <f>_xlfn.XLOOKUP(A:A,'Low Unemployment'!A:A,'Low Unemployment'!B:B)</f>
        <v>3.5</v>
      </c>
      <c r="J1467">
        <f>_xlfn.XLOOKUP(A1467,'Low Unemployment'!A:A,'Low Unemployment'!C:C)</f>
        <v>1</v>
      </c>
      <c r="K1467">
        <f>_xlfn.XLOOKUP(A1467,'Primary Care Physician'!A:A,'Primary Care Physician'!B:B)</f>
        <v>2965</v>
      </c>
      <c r="L1467">
        <f>_xlfn.XLOOKUP(A1467,'Primary Care Physician'!A:A,'Primary Care Physician'!C:C)</f>
        <v>0</v>
      </c>
      <c r="M1467">
        <f>IFERROR(_xlfn.XLOOKUP(C1467,RECAP!E:E,RECAP!F:F),0)</f>
        <v>0</v>
      </c>
      <c r="N1467">
        <f>IFERROR(_xlfn.XLOOKUP(Table3[[#This Row],[Full Tract]],'IN QCT'!A:A,'IN QCT'!B:B),0)</f>
        <v>0</v>
      </c>
    </row>
    <row r="1468" spans="1:14" x14ac:dyDescent="0.25">
      <c r="A1468" t="s">
        <v>2784</v>
      </c>
      <c r="B1468" t="s">
        <v>569</v>
      </c>
      <c r="C1468">
        <v>18153050301</v>
      </c>
      <c r="D1468">
        <f t="shared" si="22"/>
        <v>1</v>
      </c>
      <c r="E1468" s="8">
        <f>_xlfn.XLOOKUP(C1468,'High Income'!G:G,'High Income'!C:C)</f>
        <v>45870</v>
      </c>
      <c r="F1468">
        <f>_xlfn.XLOOKUP(C1468,'High Income'!G:G,'High Income'!H:H)</f>
        <v>0</v>
      </c>
      <c r="G1468">
        <f>_xlfn.XLOOKUP(C1468,'Low Poverty'!G:G,'Low Poverty'!C:C)</f>
        <v>20.8</v>
      </c>
      <c r="H1468">
        <f>_xlfn.XLOOKUP(C1468,'Low Poverty'!G:G,'Low Poverty'!H:H)</f>
        <v>0</v>
      </c>
      <c r="I1468">
        <f>_xlfn.XLOOKUP(A:A,'Low Unemployment'!A:A,'Low Unemployment'!B:B)</f>
        <v>3.5</v>
      </c>
      <c r="J1468">
        <f>_xlfn.XLOOKUP(A1468,'Low Unemployment'!A:A,'Low Unemployment'!C:C)</f>
        <v>1</v>
      </c>
      <c r="K1468">
        <f>_xlfn.XLOOKUP(A1468,'Primary Care Physician'!A:A,'Primary Care Physician'!B:B)</f>
        <v>2965</v>
      </c>
      <c r="L1468">
        <f>_xlfn.XLOOKUP(A1468,'Primary Care Physician'!A:A,'Primary Care Physician'!C:C)</f>
        <v>0</v>
      </c>
      <c r="M1468">
        <f>IFERROR(_xlfn.XLOOKUP(C1468,RECAP!E:E,RECAP!F:F),0)</f>
        <v>0</v>
      </c>
      <c r="N1468">
        <f>IFERROR(_xlfn.XLOOKUP(Table3[[#This Row],[Full Tract]],'IN QCT'!A:A,'IN QCT'!B:B),0)</f>
        <v>0</v>
      </c>
    </row>
    <row r="1469" spans="1:14" x14ac:dyDescent="0.25">
      <c r="A1469" t="s">
        <v>2784</v>
      </c>
      <c r="B1469" t="s">
        <v>1199</v>
      </c>
      <c r="C1469">
        <v>18153050302</v>
      </c>
      <c r="D1469">
        <f t="shared" si="22"/>
        <v>1</v>
      </c>
      <c r="E1469" s="8">
        <f>_xlfn.XLOOKUP(C1469,'High Income'!G:G,'High Income'!C:C)</f>
        <v>63057</v>
      </c>
      <c r="F1469">
        <f>_xlfn.XLOOKUP(C1469,'High Income'!G:G,'High Income'!H:H)</f>
        <v>0</v>
      </c>
      <c r="G1469">
        <f>_xlfn.XLOOKUP(C1469,'Low Poverty'!G:G,'Low Poverty'!C:C)</f>
        <v>8.5</v>
      </c>
      <c r="H1469">
        <f>_xlfn.XLOOKUP(C1469,'Low Poverty'!G:G,'Low Poverty'!H:H)</f>
        <v>0</v>
      </c>
      <c r="I1469">
        <f>_xlfn.XLOOKUP(A:A,'Low Unemployment'!A:A,'Low Unemployment'!B:B)</f>
        <v>3.5</v>
      </c>
      <c r="J1469">
        <f>_xlfn.XLOOKUP(A1469,'Low Unemployment'!A:A,'Low Unemployment'!C:C)</f>
        <v>1</v>
      </c>
      <c r="K1469">
        <f>_xlfn.XLOOKUP(A1469,'Primary Care Physician'!A:A,'Primary Care Physician'!B:B)</f>
        <v>2965</v>
      </c>
      <c r="L1469">
        <f>_xlfn.XLOOKUP(A1469,'Primary Care Physician'!A:A,'Primary Care Physician'!C:C)</f>
        <v>0</v>
      </c>
      <c r="M1469">
        <f>IFERROR(_xlfn.XLOOKUP(C1469,RECAP!E:E,RECAP!F:F),0)</f>
        <v>0</v>
      </c>
      <c r="N1469">
        <f>IFERROR(_xlfn.XLOOKUP(Table3[[#This Row],[Full Tract]],'IN QCT'!A:A,'IN QCT'!B:B),0)</f>
        <v>0</v>
      </c>
    </row>
    <row r="1470" spans="1:14" x14ac:dyDescent="0.25">
      <c r="A1470" t="s">
        <v>2784</v>
      </c>
      <c r="B1470" t="s">
        <v>1169</v>
      </c>
      <c r="C1470">
        <v>18153050400</v>
      </c>
      <c r="D1470">
        <f t="shared" si="22"/>
        <v>1</v>
      </c>
      <c r="E1470" s="8">
        <f>_xlfn.XLOOKUP(C1470,'High Income'!G:G,'High Income'!C:C)</f>
        <v>62031</v>
      </c>
      <c r="F1470">
        <f>_xlfn.XLOOKUP(C1470,'High Income'!G:G,'High Income'!H:H)</f>
        <v>0</v>
      </c>
      <c r="G1470">
        <f>_xlfn.XLOOKUP(C1470,'Low Poverty'!G:G,'Low Poverty'!C:C)</f>
        <v>8.4</v>
      </c>
      <c r="H1470">
        <f>_xlfn.XLOOKUP(C1470,'Low Poverty'!G:G,'Low Poverty'!H:H)</f>
        <v>0</v>
      </c>
      <c r="I1470">
        <f>_xlfn.XLOOKUP(A:A,'Low Unemployment'!A:A,'Low Unemployment'!B:B)</f>
        <v>3.5</v>
      </c>
      <c r="J1470">
        <f>_xlfn.XLOOKUP(A1470,'Low Unemployment'!A:A,'Low Unemployment'!C:C)</f>
        <v>1</v>
      </c>
      <c r="K1470">
        <f>_xlfn.XLOOKUP(A1470,'Primary Care Physician'!A:A,'Primary Care Physician'!B:B)</f>
        <v>2965</v>
      </c>
      <c r="L1470">
        <f>_xlfn.XLOOKUP(A1470,'Primary Care Physician'!A:A,'Primary Care Physician'!C:C)</f>
        <v>0</v>
      </c>
      <c r="M1470">
        <f>IFERROR(_xlfn.XLOOKUP(C1470,RECAP!E:E,RECAP!F:F),0)</f>
        <v>0</v>
      </c>
      <c r="N1470">
        <f>IFERROR(_xlfn.XLOOKUP(Table3[[#This Row],[Full Tract]],'IN QCT'!A:A,'IN QCT'!B:B),0)</f>
        <v>0</v>
      </c>
    </row>
    <row r="1471" spans="1:14" x14ac:dyDescent="0.25">
      <c r="A1471" t="s">
        <v>2784</v>
      </c>
      <c r="B1471" t="s">
        <v>669</v>
      </c>
      <c r="C1471">
        <v>18153050501</v>
      </c>
      <c r="D1471">
        <f t="shared" si="22"/>
        <v>1</v>
      </c>
      <c r="E1471" s="8">
        <f>_xlfn.XLOOKUP(C1471,'High Income'!G:G,'High Income'!C:C)</f>
        <v>49395</v>
      </c>
      <c r="F1471">
        <f>_xlfn.XLOOKUP(C1471,'High Income'!G:G,'High Income'!H:H)</f>
        <v>0</v>
      </c>
      <c r="G1471">
        <f>_xlfn.XLOOKUP(C1471,'Low Poverty'!G:G,'Low Poverty'!C:C)</f>
        <v>18.3</v>
      </c>
      <c r="H1471">
        <f>_xlfn.XLOOKUP(C1471,'Low Poverty'!G:G,'Low Poverty'!H:H)</f>
        <v>0</v>
      </c>
      <c r="I1471">
        <f>_xlfn.XLOOKUP(A:A,'Low Unemployment'!A:A,'Low Unemployment'!B:B)</f>
        <v>3.5</v>
      </c>
      <c r="J1471">
        <f>_xlfn.XLOOKUP(A1471,'Low Unemployment'!A:A,'Low Unemployment'!C:C)</f>
        <v>1</v>
      </c>
      <c r="K1471">
        <f>_xlfn.XLOOKUP(A1471,'Primary Care Physician'!A:A,'Primary Care Physician'!B:B)</f>
        <v>2965</v>
      </c>
      <c r="L1471">
        <f>_xlfn.XLOOKUP(A1471,'Primary Care Physician'!A:A,'Primary Care Physician'!C:C)</f>
        <v>0</v>
      </c>
      <c r="M1471">
        <f>IFERROR(_xlfn.XLOOKUP(C1471,RECAP!E:E,RECAP!F:F),0)</f>
        <v>0</v>
      </c>
      <c r="N1471">
        <f>IFERROR(_xlfn.XLOOKUP(Table3[[#This Row],[Full Tract]],'IN QCT'!A:A,'IN QCT'!B:B),0)</f>
        <v>0</v>
      </c>
    </row>
    <row r="1472" spans="1:14" x14ac:dyDescent="0.25">
      <c r="A1472" t="s">
        <v>2784</v>
      </c>
      <c r="B1472" t="s">
        <v>785</v>
      </c>
      <c r="C1472">
        <v>18153050502</v>
      </c>
      <c r="D1472">
        <f t="shared" si="22"/>
        <v>1</v>
      </c>
      <c r="E1472" s="8">
        <f>_xlfn.XLOOKUP(C1472,'High Income'!G:G,'High Income'!C:C)</f>
        <v>71458</v>
      </c>
      <c r="F1472">
        <f>_xlfn.XLOOKUP(C1472,'High Income'!G:G,'High Income'!H:H)</f>
        <v>0</v>
      </c>
      <c r="G1472">
        <f>_xlfn.XLOOKUP(C1472,'Low Poverty'!G:G,'Low Poverty'!C:C)</f>
        <v>17.399999999999999</v>
      </c>
      <c r="H1472">
        <f>_xlfn.XLOOKUP(C1472,'Low Poverty'!G:G,'Low Poverty'!H:H)</f>
        <v>0</v>
      </c>
      <c r="I1472">
        <f>_xlfn.XLOOKUP(A:A,'Low Unemployment'!A:A,'Low Unemployment'!B:B)</f>
        <v>3.5</v>
      </c>
      <c r="J1472">
        <f>_xlfn.XLOOKUP(A1472,'Low Unemployment'!A:A,'Low Unemployment'!C:C)</f>
        <v>1</v>
      </c>
      <c r="K1472">
        <f>_xlfn.XLOOKUP(A1472,'Primary Care Physician'!A:A,'Primary Care Physician'!B:B)</f>
        <v>2965</v>
      </c>
      <c r="L1472">
        <f>_xlfn.XLOOKUP(A1472,'Primary Care Physician'!A:A,'Primary Care Physician'!C:C)</f>
        <v>0</v>
      </c>
      <c r="M1472">
        <f>IFERROR(_xlfn.XLOOKUP(C1472,RECAP!E:E,RECAP!F:F),0)</f>
        <v>0</v>
      </c>
      <c r="N1472">
        <f>IFERROR(_xlfn.XLOOKUP(Table3[[#This Row],[Full Tract]],'IN QCT'!A:A,'IN QCT'!B:B),0)</f>
        <v>0</v>
      </c>
    </row>
    <row r="1473" spans="1:14" x14ac:dyDescent="0.25">
      <c r="A1473" t="s">
        <v>2785</v>
      </c>
      <c r="B1473" t="s">
        <v>873</v>
      </c>
      <c r="C1473">
        <v>18155965700</v>
      </c>
      <c r="D1473">
        <f t="shared" si="22"/>
        <v>0</v>
      </c>
      <c r="E1473" s="8">
        <f>_xlfn.XLOOKUP(C1473,'High Income'!G:G,'High Income'!C:C)</f>
        <v>65655</v>
      </c>
      <c r="F1473">
        <f>_xlfn.XLOOKUP(C1473,'High Income'!G:G,'High Income'!H:H)</f>
        <v>0</v>
      </c>
      <c r="G1473">
        <f>_xlfn.XLOOKUP(C1473,'Low Poverty'!G:G,'Low Poverty'!C:C)</f>
        <v>10.9</v>
      </c>
      <c r="H1473">
        <f>_xlfn.XLOOKUP(C1473,'Low Poverty'!G:G,'Low Poverty'!H:H)</f>
        <v>0</v>
      </c>
      <c r="I1473">
        <f>_xlfn.XLOOKUP(A:A,'Low Unemployment'!A:A,'Low Unemployment'!B:B)</f>
        <v>3.9</v>
      </c>
      <c r="J1473">
        <f>_xlfn.XLOOKUP(A1473,'Low Unemployment'!A:A,'Low Unemployment'!C:C)</f>
        <v>0</v>
      </c>
      <c r="K1473" t="str">
        <f>_xlfn.XLOOKUP(A1473,'Primary Care Physician'!A:A,'Primary Care Physician'!B:B)</f>
        <v>n/a</v>
      </c>
      <c r="L1473">
        <f>_xlfn.XLOOKUP(A1473,'Primary Care Physician'!A:A,'Primary Care Physician'!C:C)</f>
        <v>0</v>
      </c>
      <c r="M1473">
        <f>IFERROR(_xlfn.XLOOKUP(C1473,RECAP!E:E,RECAP!F:F),0)</f>
        <v>0</v>
      </c>
      <c r="N1473">
        <f>IFERROR(_xlfn.XLOOKUP(Table3[[#This Row],[Full Tract]],'IN QCT'!A:A,'IN QCT'!B:B),0)</f>
        <v>0</v>
      </c>
    </row>
    <row r="1474" spans="1:14" x14ac:dyDescent="0.25">
      <c r="A1474" t="s">
        <v>2785</v>
      </c>
      <c r="B1474" t="s">
        <v>1929</v>
      </c>
      <c r="C1474">
        <v>18155965800</v>
      </c>
      <c r="D1474">
        <f t="shared" ref="D1474:D1537" si="23">F1474+H1474+J1474+L1474+M1474</f>
        <v>1</v>
      </c>
      <c r="E1474" s="8">
        <f>_xlfn.XLOOKUP(C1474,'High Income'!G:G,'High Income'!C:C)</f>
        <v>92841</v>
      </c>
      <c r="F1474">
        <f>_xlfn.XLOOKUP(C1474,'High Income'!G:G,'High Income'!H:H)</f>
        <v>1</v>
      </c>
      <c r="G1474">
        <f>_xlfn.XLOOKUP(C1474,'Low Poverty'!G:G,'Low Poverty'!C:C)</f>
        <v>10.7</v>
      </c>
      <c r="H1474">
        <f>_xlfn.XLOOKUP(C1474,'Low Poverty'!G:G,'Low Poverty'!H:H)</f>
        <v>0</v>
      </c>
      <c r="I1474">
        <f>_xlfn.XLOOKUP(A:A,'Low Unemployment'!A:A,'Low Unemployment'!B:B)</f>
        <v>3.9</v>
      </c>
      <c r="J1474">
        <f>_xlfn.XLOOKUP(A1474,'Low Unemployment'!A:A,'Low Unemployment'!C:C)</f>
        <v>0</v>
      </c>
      <c r="K1474" t="str">
        <f>_xlfn.XLOOKUP(A1474,'Primary Care Physician'!A:A,'Primary Care Physician'!B:B)</f>
        <v>n/a</v>
      </c>
      <c r="L1474">
        <f>_xlfn.XLOOKUP(A1474,'Primary Care Physician'!A:A,'Primary Care Physician'!C:C)</f>
        <v>0</v>
      </c>
      <c r="M1474">
        <f>IFERROR(_xlfn.XLOOKUP(C1474,RECAP!E:E,RECAP!F:F),0)</f>
        <v>0</v>
      </c>
      <c r="N1474">
        <f>IFERROR(_xlfn.XLOOKUP(Table3[[#This Row],[Full Tract]],'IN QCT'!A:A,'IN QCT'!B:B),0)</f>
        <v>0</v>
      </c>
    </row>
    <row r="1475" spans="1:14" x14ac:dyDescent="0.25">
      <c r="A1475" t="s">
        <v>2785</v>
      </c>
      <c r="B1475" t="s">
        <v>701</v>
      </c>
      <c r="C1475">
        <v>18155965900</v>
      </c>
      <c r="D1475">
        <f t="shared" si="23"/>
        <v>0</v>
      </c>
      <c r="E1475" s="8">
        <f>_xlfn.XLOOKUP(C1475,'High Income'!G:G,'High Income'!C:C)</f>
        <v>50625</v>
      </c>
      <c r="F1475">
        <f>_xlfn.XLOOKUP(C1475,'High Income'!G:G,'High Income'!H:H)</f>
        <v>0</v>
      </c>
      <c r="G1475">
        <f>_xlfn.XLOOKUP(C1475,'Low Poverty'!G:G,'Low Poverty'!C:C)</f>
        <v>11.7</v>
      </c>
      <c r="H1475">
        <f>_xlfn.XLOOKUP(C1475,'Low Poverty'!G:G,'Low Poverty'!H:H)</f>
        <v>0</v>
      </c>
      <c r="I1475">
        <f>_xlfn.XLOOKUP(A:A,'Low Unemployment'!A:A,'Low Unemployment'!B:B)</f>
        <v>3.9</v>
      </c>
      <c r="J1475">
        <f>_xlfn.XLOOKUP(A1475,'Low Unemployment'!A:A,'Low Unemployment'!C:C)</f>
        <v>0</v>
      </c>
      <c r="K1475" t="str">
        <f>_xlfn.XLOOKUP(A1475,'Primary Care Physician'!A:A,'Primary Care Physician'!B:B)</f>
        <v>n/a</v>
      </c>
      <c r="L1475">
        <f>_xlfn.XLOOKUP(A1475,'Primary Care Physician'!A:A,'Primary Care Physician'!C:C)</f>
        <v>0</v>
      </c>
      <c r="M1475">
        <f>IFERROR(_xlfn.XLOOKUP(C1475,RECAP!E:E,RECAP!F:F),0)</f>
        <v>0</v>
      </c>
      <c r="N1475">
        <f>IFERROR(_xlfn.XLOOKUP(Table3[[#This Row],[Full Tract]],'IN QCT'!A:A,'IN QCT'!B:B),0)</f>
        <v>0</v>
      </c>
    </row>
    <row r="1476" spans="1:14" x14ac:dyDescent="0.25">
      <c r="A1476" t="s">
        <v>2786</v>
      </c>
      <c r="B1476" t="s">
        <v>69</v>
      </c>
      <c r="C1476">
        <v>18157000100</v>
      </c>
      <c r="D1476">
        <f t="shared" si="23"/>
        <v>1</v>
      </c>
      <c r="E1476" s="8">
        <f>_xlfn.XLOOKUP(C1476,'High Income'!G:G,'High Income'!C:C)</f>
        <v>43511</v>
      </c>
      <c r="F1476">
        <f>_xlfn.XLOOKUP(C1476,'High Income'!G:G,'High Income'!H:H)</f>
        <v>0</v>
      </c>
      <c r="G1476">
        <f>_xlfn.XLOOKUP(C1476,'Low Poverty'!G:G,'Low Poverty'!C:C)</f>
        <v>26.7</v>
      </c>
      <c r="H1476">
        <f>_xlfn.XLOOKUP(C1476,'Low Poverty'!G:G,'Low Poverty'!H:H)</f>
        <v>0</v>
      </c>
      <c r="I1476">
        <f>_xlfn.XLOOKUP(A:A,'Low Unemployment'!A:A,'Low Unemployment'!B:B)</f>
        <v>3.8</v>
      </c>
      <c r="J1476">
        <f>_xlfn.XLOOKUP(A1476,'Low Unemployment'!A:A,'Low Unemployment'!C:C)</f>
        <v>0</v>
      </c>
      <c r="K1476">
        <f>_xlfn.XLOOKUP(A1476,'Primary Care Physician'!A:A,'Primary Care Physician'!B:B)</f>
        <v>1428</v>
      </c>
      <c r="L1476">
        <f>_xlfn.XLOOKUP(A1476,'Primary Care Physician'!A:A,'Primary Care Physician'!C:C)</f>
        <v>1</v>
      </c>
      <c r="M1476">
        <f>IFERROR(_xlfn.XLOOKUP(C1476,RECAP!E:E,RECAP!F:F),0)</f>
        <v>0</v>
      </c>
      <c r="N1476">
        <f>IFERROR(_xlfn.XLOOKUP(Table3[[#This Row],[Full Tract]],'IN QCT'!A:A,'IN QCT'!B:B),0)</f>
        <v>0</v>
      </c>
    </row>
    <row r="1477" spans="1:14" x14ac:dyDescent="0.25">
      <c r="A1477" t="s">
        <v>2786</v>
      </c>
      <c r="B1477" t="s">
        <v>213</v>
      </c>
      <c r="C1477">
        <v>18157001000</v>
      </c>
      <c r="D1477">
        <f t="shared" si="23"/>
        <v>1</v>
      </c>
      <c r="E1477" s="8">
        <f>_xlfn.XLOOKUP(C1477,'High Income'!G:G,'High Income'!C:C)</f>
        <v>81250</v>
      </c>
      <c r="F1477">
        <f>_xlfn.XLOOKUP(C1477,'High Income'!G:G,'High Income'!H:H)</f>
        <v>0</v>
      </c>
      <c r="G1477">
        <f>_xlfn.XLOOKUP(C1477,'Low Poverty'!G:G,'Low Poverty'!C:C)</f>
        <v>10.8</v>
      </c>
      <c r="H1477">
        <f>_xlfn.XLOOKUP(C1477,'Low Poverty'!G:G,'Low Poverty'!H:H)</f>
        <v>0</v>
      </c>
      <c r="I1477">
        <f>_xlfn.XLOOKUP(A:A,'Low Unemployment'!A:A,'Low Unemployment'!B:B)</f>
        <v>3.8</v>
      </c>
      <c r="J1477">
        <f>_xlfn.XLOOKUP(A1477,'Low Unemployment'!A:A,'Low Unemployment'!C:C)</f>
        <v>0</v>
      </c>
      <c r="K1477">
        <f>_xlfn.XLOOKUP(A1477,'Primary Care Physician'!A:A,'Primary Care Physician'!B:B)</f>
        <v>1428</v>
      </c>
      <c r="L1477">
        <f>_xlfn.XLOOKUP(A1477,'Primary Care Physician'!A:A,'Primary Care Physician'!C:C)</f>
        <v>1</v>
      </c>
      <c r="M1477">
        <f>IFERROR(_xlfn.XLOOKUP(C1477,RECAP!E:E,RECAP!F:F),0)</f>
        <v>0</v>
      </c>
      <c r="N1477">
        <f>IFERROR(_xlfn.XLOOKUP(Table3[[#This Row],[Full Tract]],'IN QCT'!A:A,'IN QCT'!B:B),0)</f>
        <v>0</v>
      </c>
    </row>
    <row r="1478" spans="1:14" x14ac:dyDescent="0.25">
      <c r="A1478" t="s">
        <v>2786</v>
      </c>
      <c r="B1478" t="s">
        <v>301</v>
      </c>
      <c r="C1478">
        <v>18157010100</v>
      </c>
      <c r="D1478">
        <f t="shared" si="23"/>
        <v>3</v>
      </c>
      <c r="E1478" s="8">
        <f>_xlfn.XLOOKUP(C1478,'High Income'!G:G,'High Income'!C:C)</f>
        <v>100700</v>
      </c>
      <c r="F1478">
        <f>_xlfn.XLOOKUP(C1478,'High Income'!G:G,'High Income'!H:H)</f>
        <v>1</v>
      </c>
      <c r="G1478">
        <f>_xlfn.XLOOKUP(C1478,'Low Poverty'!G:G,'Low Poverty'!C:C)</f>
        <v>4.0999999999999996</v>
      </c>
      <c r="H1478">
        <f>_xlfn.XLOOKUP(C1478,'Low Poverty'!G:G,'Low Poverty'!H:H)</f>
        <v>1</v>
      </c>
      <c r="I1478">
        <f>_xlfn.XLOOKUP(A:A,'Low Unemployment'!A:A,'Low Unemployment'!B:B)</f>
        <v>3.8</v>
      </c>
      <c r="J1478">
        <f>_xlfn.XLOOKUP(A1478,'Low Unemployment'!A:A,'Low Unemployment'!C:C)</f>
        <v>0</v>
      </c>
      <c r="K1478">
        <f>_xlfn.XLOOKUP(A1478,'Primary Care Physician'!A:A,'Primary Care Physician'!B:B)</f>
        <v>1428</v>
      </c>
      <c r="L1478">
        <f>_xlfn.XLOOKUP(A1478,'Primary Care Physician'!A:A,'Primary Care Physician'!C:C)</f>
        <v>1</v>
      </c>
      <c r="M1478">
        <f>IFERROR(_xlfn.XLOOKUP(C1478,RECAP!E:E,RECAP!F:F),0)</f>
        <v>0</v>
      </c>
      <c r="N1478">
        <f>IFERROR(_xlfn.XLOOKUP(Table3[[#This Row],[Full Tract]],'IN QCT'!A:A,'IN QCT'!B:B),0)</f>
        <v>0</v>
      </c>
    </row>
    <row r="1479" spans="1:14" x14ac:dyDescent="0.25">
      <c r="A1479" t="s">
        <v>2786</v>
      </c>
      <c r="B1479" t="s">
        <v>491</v>
      </c>
      <c r="C1479">
        <v>18157010201</v>
      </c>
      <c r="D1479">
        <f t="shared" si="23"/>
        <v>2</v>
      </c>
      <c r="E1479" s="8">
        <f>_xlfn.XLOOKUP(C1479,'High Income'!G:G,'High Income'!C:C)</f>
        <v>86612</v>
      </c>
      <c r="F1479">
        <f>_xlfn.XLOOKUP(C1479,'High Income'!G:G,'High Income'!H:H)</f>
        <v>1</v>
      </c>
      <c r="G1479">
        <f>_xlfn.XLOOKUP(C1479,'Low Poverty'!G:G,'Low Poverty'!C:C)</f>
        <v>6.6</v>
      </c>
      <c r="H1479">
        <f>_xlfn.XLOOKUP(C1479,'Low Poverty'!G:G,'Low Poverty'!H:H)</f>
        <v>0</v>
      </c>
      <c r="I1479">
        <f>_xlfn.XLOOKUP(A:A,'Low Unemployment'!A:A,'Low Unemployment'!B:B)</f>
        <v>3.8</v>
      </c>
      <c r="J1479">
        <f>_xlfn.XLOOKUP(A1479,'Low Unemployment'!A:A,'Low Unemployment'!C:C)</f>
        <v>0</v>
      </c>
      <c r="K1479">
        <f>_xlfn.XLOOKUP(A1479,'Primary Care Physician'!A:A,'Primary Care Physician'!B:B)</f>
        <v>1428</v>
      </c>
      <c r="L1479">
        <f>_xlfn.XLOOKUP(A1479,'Primary Care Physician'!A:A,'Primary Care Physician'!C:C)</f>
        <v>1</v>
      </c>
      <c r="M1479">
        <f>IFERROR(_xlfn.XLOOKUP(C1479,RECAP!E:E,RECAP!F:F),0)</f>
        <v>0</v>
      </c>
      <c r="N1479">
        <f>IFERROR(_xlfn.XLOOKUP(Table3[[#This Row],[Full Tract]],'IN QCT'!A:A,'IN QCT'!B:B),0)</f>
        <v>0</v>
      </c>
    </row>
    <row r="1480" spans="1:14" x14ac:dyDescent="0.25">
      <c r="A1480" t="s">
        <v>2786</v>
      </c>
      <c r="B1480" t="s">
        <v>155</v>
      </c>
      <c r="C1480">
        <v>18157010205</v>
      </c>
      <c r="D1480">
        <f t="shared" si="23"/>
        <v>2</v>
      </c>
      <c r="E1480" s="8">
        <f>_xlfn.XLOOKUP(C1480,'High Income'!G:G,'High Income'!C:C)</f>
        <v>80962</v>
      </c>
      <c r="F1480">
        <f>_xlfn.XLOOKUP(C1480,'High Income'!G:G,'High Income'!H:H)</f>
        <v>0</v>
      </c>
      <c r="G1480">
        <f>_xlfn.XLOOKUP(C1480,'Low Poverty'!G:G,'Low Poverty'!C:C)</f>
        <v>5.8</v>
      </c>
      <c r="H1480">
        <f>_xlfn.XLOOKUP(C1480,'Low Poverty'!G:G,'Low Poverty'!H:H)</f>
        <v>1</v>
      </c>
      <c r="I1480">
        <f>_xlfn.XLOOKUP(A:A,'Low Unemployment'!A:A,'Low Unemployment'!B:B)</f>
        <v>3.8</v>
      </c>
      <c r="J1480">
        <f>_xlfn.XLOOKUP(A1480,'Low Unemployment'!A:A,'Low Unemployment'!C:C)</f>
        <v>0</v>
      </c>
      <c r="K1480">
        <f>_xlfn.XLOOKUP(A1480,'Primary Care Physician'!A:A,'Primary Care Physician'!B:B)</f>
        <v>1428</v>
      </c>
      <c r="L1480">
        <f>_xlfn.XLOOKUP(A1480,'Primary Care Physician'!A:A,'Primary Care Physician'!C:C)</f>
        <v>1</v>
      </c>
      <c r="M1480">
        <f>IFERROR(_xlfn.XLOOKUP(C1480,RECAP!E:E,RECAP!F:F),0)</f>
        <v>0</v>
      </c>
      <c r="N1480">
        <f>IFERROR(_xlfn.XLOOKUP(Table3[[#This Row],[Full Tract]],'IN QCT'!A:A,'IN QCT'!B:B),0)</f>
        <v>0</v>
      </c>
    </row>
    <row r="1481" spans="1:14" x14ac:dyDescent="0.25">
      <c r="A1481" t="s">
        <v>2786</v>
      </c>
      <c r="B1481" t="s">
        <v>351</v>
      </c>
      <c r="C1481">
        <v>18157010206</v>
      </c>
      <c r="D1481">
        <f t="shared" si="23"/>
        <v>1</v>
      </c>
      <c r="E1481" s="8">
        <f>_xlfn.XLOOKUP(C1481,'High Income'!G:G,'High Income'!C:C)</f>
        <v>40143</v>
      </c>
      <c r="F1481">
        <f>_xlfn.XLOOKUP(C1481,'High Income'!G:G,'High Income'!H:H)</f>
        <v>0</v>
      </c>
      <c r="G1481">
        <f>_xlfn.XLOOKUP(C1481,'Low Poverty'!G:G,'Low Poverty'!C:C)</f>
        <v>37.1</v>
      </c>
      <c r="H1481">
        <f>_xlfn.XLOOKUP(C1481,'Low Poverty'!G:G,'Low Poverty'!H:H)</f>
        <v>0</v>
      </c>
      <c r="I1481">
        <f>_xlfn.XLOOKUP(A:A,'Low Unemployment'!A:A,'Low Unemployment'!B:B)</f>
        <v>3.8</v>
      </c>
      <c r="J1481">
        <f>_xlfn.XLOOKUP(A1481,'Low Unemployment'!A:A,'Low Unemployment'!C:C)</f>
        <v>0</v>
      </c>
      <c r="K1481">
        <f>_xlfn.XLOOKUP(A1481,'Primary Care Physician'!A:A,'Primary Care Physician'!B:B)</f>
        <v>1428</v>
      </c>
      <c r="L1481">
        <f>_xlfn.XLOOKUP(A1481,'Primary Care Physician'!A:A,'Primary Care Physician'!C:C)</f>
        <v>1</v>
      </c>
      <c r="M1481">
        <f>IFERROR(_xlfn.XLOOKUP(C1481,RECAP!E:E,RECAP!F:F),0)</f>
        <v>0</v>
      </c>
      <c r="N1481">
        <f>IFERROR(_xlfn.XLOOKUP(Table3[[#This Row],[Full Tract]],'IN QCT'!A:A,'IN QCT'!B:B),0)</f>
        <v>1</v>
      </c>
    </row>
    <row r="1482" spans="1:14" x14ac:dyDescent="0.25">
      <c r="A1482" t="s">
        <v>2786</v>
      </c>
      <c r="B1482" t="s">
        <v>135</v>
      </c>
      <c r="C1482">
        <v>18157010207</v>
      </c>
      <c r="D1482">
        <f t="shared" si="23"/>
        <v>3</v>
      </c>
      <c r="E1482" s="8">
        <f>_xlfn.XLOOKUP(C1482,'High Income'!G:G,'High Income'!C:C)</f>
        <v>117543</v>
      </c>
      <c r="F1482">
        <f>_xlfn.XLOOKUP(C1482,'High Income'!G:G,'High Income'!H:H)</f>
        <v>1</v>
      </c>
      <c r="G1482">
        <f>_xlfn.XLOOKUP(C1482,'Low Poverty'!G:G,'Low Poverty'!C:C)</f>
        <v>4</v>
      </c>
      <c r="H1482">
        <f>_xlfn.XLOOKUP(C1482,'Low Poverty'!G:G,'Low Poverty'!H:H)</f>
        <v>1</v>
      </c>
      <c r="I1482">
        <f>_xlfn.XLOOKUP(A:A,'Low Unemployment'!A:A,'Low Unemployment'!B:B)</f>
        <v>3.8</v>
      </c>
      <c r="J1482">
        <f>_xlfn.XLOOKUP(A1482,'Low Unemployment'!A:A,'Low Unemployment'!C:C)</f>
        <v>0</v>
      </c>
      <c r="K1482">
        <f>_xlfn.XLOOKUP(A1482,'Primary Care Physician'!A:A,'Primary Care Physician'!B:B)</f>
        <v>1428</v>
      </c>
      <c r="L1482">
        <f>_xlfn.XLOOKUP(A1482,'Primary Care Physician'!A:A,'Primary Care Physician'!C:C)</f>
        <v>1</v>
      </c>
      <c r="M1482">
        <f>IFERROR(_xlfn.XLOOKUP(C1482,RECAP!E:E,RECAP!F:F),0)</f>
        <v>0</v>
      </c>
      <c r="N1482">
        <f>IFERROR(_xlfn.XLOOKUP(Table3[[#This Row],[Full Tract]],'IN QCT'!A:A,'IN QCT'!B:B),0)</f>
        <v>0</v>
      </c>
    </row>
    <row r="1483" spans="1:14" x14ac:dyDescent="0.25">
      <c r="A1483" t="s">
        <v>2786</v>
      </c>
      <c r="B1483" t="s">
        <v>373</v>
      </c>
      <c r="C1483">
        <v>18157010208</v>
      </c>
      <c r="D1483">
        <f t="shared" si="23"/>
        <v>1</v>
      </c>
      <c r="E1483" s="8">
        <f>_xlfn.XLOOKUP(C1483,'High Income'!G:G,'High Income'!C:C)</f>
        <v>41025</v>
      </c>
      <c r="F1483">
        <f>_xlfn.XLOOKUP(C1483,'High Income'!G:G,'High Income'!H:H)</f>
        <v>0</v>
      </c>
      <c r="G1483">
        <f>_xlfn.XLOOKUP(C1483,'Low Poverty'!G:G,'Low Poverty'!C:C)</f>
        <v>44.2</v>
      </c>
      <c r="H1483">
        <f>_xlfn.XLOOKUP(C1483,'Low Poverty'!G:G,'Low Poverty'!H:H)</f>
        <v>0</v>
      </c>
      <c r="I1483">
        <f>_xlfn.XLOOKUP(A:A,'Low Unemployment'!A:A,'Low Unemployment'!B:B)</f>
        <v>3.8</v>
      </c>
      <c r="J1483">
        <f>_xlfn.XLOOKUP(A1483,'Low Unemployment'!A:A,'Low Unemployment'!C:C)</f>
        <v>0</v>
      </c>
      <c r="K1483">
        <f>_xlfn.XLOOKUP(A1483,'Primary Care Physician'!A:A,'Primary Care Physician'!B:B)</f>
        <v>1428</v>
      </c>
      <c r="L1483">
        <f>_xlfn.XLOOKUP(A1483,'Primary Care Physician'!A:A,'Primary Care Physician'!C:C)</f>
        <v>1</v>
      </c>
      <c r="M1483">
        <f>IFERROR(_xlfn.XLOOKUP(C1483,RECAP!E:E,RECAP!F:F),0)</f>
        <v>0</v>
      </c>
      <c r="N1483">
        <f>IFERROR(_xlfn.XLOOKUP(Table3[[#This Row],[Full Tract]],'IN QCT'!A:A,'IN QCT'!B:B),0)</f>
        <v>1</v>
      </c>
    </row>
    <row r="1484" spans="1:14" x14ac:dyDescent="0.25">
      <c r="A1484" t="s">
        <v>2786</v>
      </c>
      <c r="B1484" t="s">
        <v>1317</v>
      </c>
      <c r="C1484">
        <v>18157010209</v>
      </c>
      <c r="D1484">
        <f t="shared" si="23"/>
        <v>1</v>
      </c>
      <c r="E1484" s="8">
        <f>_xlfn.XLOOKUP(C1484,'High Income'!G:G,'High Income'!C:C)</f>
        <v>66204</v>
      </c>
      <c r="F1484">
        <f>_xlfn.XLOOKUP(C1484,'High Income'!G:G,'High Income'!H:H)</f>
        <v>0</v>
      </c>
      <c r="G1484">
        <f>_xlfn.XLOOKUP(C1484,'Low Poverty'!G:G,'Low Poverty'!C:C)</f>
        <v>21.8</v>
      </c>
      <c r="H1484">
        <f>_xlfn.XLOOKUP(C1484,'Low Poverty'!G:G,'Low Poverty'!H:H)</f>
        <v>0</v>
      </c>
      <c r="I1484">
        <f>_xlfn.XLOOKUP(A:A,'Low Unemployment'!A:A,'Low Unemployment'!B:B)</f>
        <v>3.8</v>
      </c>
      <c r="J1484">
        <f>_xlfn.XLOOKUP(A1484,'Low Unemployment'!A:A,'Low Unemployment'!C:C)</f>
        <v>0</v>
      </c>
      <c r="K1484">
        <f>_xlfn.XLOOKUP(A1484,'Primary Care Physician'!A:A,'Primary Care Physician'!B:B)</f>
        <v>1428</v>
      </c>
      <c r="L1484">
        <f>_xlfn.XLOOKUP(A1484,'Primary Care Physician'!A:A,'Primary Care Physician'!C:C)</f>
        <v>1</v>
      </c>
      <c r="M1484">
        <f>IFERROR(_xlfn.XLOOKUP(C1484,RECAP!E:E,RECAP!F:F),0)</f>
        <v>0</v>
      </c>
      <c r="N1484">
        <f>IFERROR(_xlfn.XLOOKUP(Table3[[#This Row],[Full Tract]],'IN QCT'!A:A,'IN QCT'!B:B),0)</f>
        <v>0</v>
      </c>
    </row>
    <row r="1485" spans="1:14" x14ac:dyDescent="0.25">
      <c r="A1485" t="s">
        <v>2786</v>
      </c>
      <c r="B1485" t="s">
        <v>39</v>
      </c>
      <c r="C1485">
        <v>18157010400</v>
      </c>
      <c r="D1485">
        <f t="shared" si="23"/>
        <v>1</v>
      </c>
      <c r="E1485" s="8">
        <f>_xlfn.XLOOKUP(C1485,'High Income'!G:G,'High Income'!C:C)</f>
        <v>0</v>
      </c>
      <c r="F1485">
        <f>_xlfn.XLOOKUP(C1485,'High Income'!G:G,'High Income'!H:H)</f>
        <v>0</v>
      </c>
      <c r="G1485">
        <f>_xlfn.XLOOKUP(C1485,'Low Poverty'!G:G,'Low Poverty'!C:C)</f>
        <v>0</v>
      </c>
      <c r="H1485">
        <f>_xlfn.XLOOKUP(C1485,'Low Poverty'!G:G,'Low Poverty'!H:H)</f>
        <v>0</v>
      </c>
      <c r="I1485">
        <f>_xlfn.XLOOKUP(A:A,'Low Unemployment'!A:A,'Low Unemployment'!B:B)</f>
        <v>3.8</v>
      </c>
      <c r="J1485">
        <f>_xlfn.XLOOKUP(A1485,'Low Unemployment'!A:A,'Low Unemployment'!C:C)</f>
        <v>0</v>
      </c>
      <c r="K1485">
        <f>_xlfn.XLOOKUP(A1485,'Primary Care Physician'!A:A,'Primary Care Physician'!B:B)</f>
        <v>1428</v>
      </c>
      <c r="L1485">
        <f>_xlfn.XLOOKUP(A1485,'Primary Care Physician'!A:A,'Primary Care Physician'!C:C)</f>
        <v>1</v>
      </c>
      <c r="M1485">
        <f>IFERROR(_xlfn.XLOOKUP(C1485,RECAP!E:E,RECAP!F:F),0)</f>
        <v>0</v>
      </c>
      <c r="N1485">
        <f>IFERROR(_xlfn.XLOOKUP(Table3[[#This Row],[Full Tract]],'IN QCT'!A:A,'IN QCT'!B:B),0)</f>
        <v>0</v>
      </c>
    </row>
    <row r="1486" spans="1:14" x14ac:dyDescent="0.25">
      <c r="A1486" t="s">
        <v>2786</v>
      </c>
      <c r="B1486" t="s">
        <v>61</v>
      </c>
      <c r="C1486">
        <v>18157010500</v>
      </c>
      <c r="D1486">
        <f t="shared" si="23"/>
        <v>0</v>
      </c>
      <c r="E1486" s="8">
        <f>_xlfn.XLOOKUP(C1486,'High Income'!G:G,'High Income'!C:C)</f>
        <v>11775</v>
      </c>
      <c r="F1486">
        <f>_xlfn.XLOOKUP(C1486,'High Income'!G:G,'High Income'!H:H)</f>
        <v>0</v>
      </c>
      <c r="G1486">
        <f>_xlfn.XLOOKUP(C1486,'Low Poverty'!G:G,'Low Poverty'!C:C)</f>
        <v>80</v>
      </c>
      <c r="H1486">
        <f>_xlfn.XLOOKUP(C1486,'Low Poverty'!G:G,'Low Poverty'!H:H)</f>
        <v>0</v>
      </c>
      <c r="I1486">
        <f>_xlfn.XLOOKUP(A:A,'Low Unemployment'!A:A,'Low Unemployment'!B:B)</f>
        <v>3.8</v>
      </c>
      <c r="J1486">
        <f>_xlfn.XLOOKUP(A1486,'Low Unemployment'!A:A,'Low Unemployment'!C:C)</f>
        <v>0</v>
      </c>
      <c r="K1486">
        <f>_xlfn.XLOOKUP(A1486,'Primary Care Physician'!A:A,'Primary Care Physician'!B:B)</f>
        <v>1428</v>
      </c>
      <c r="L1486">
        <f>_xlfn.XLOOKUP(A1486,'Primary Care Physician'!A:A,'Primary Care Physician'!C:C)</f>
        <v>1</v>
      </c>
      <c r="M1486">
        <f>IFERROR(_xlfn.XLOOKUP(C1486,RECAP!E:E,RECAP!F:F),0)</f>
        <v>-1</v>
      </c>
      <c r="N1486">
        <f>IFERROR(_xlfn.XLOOKUP(Table3[[#This Row],[Full Tract]],'IN QCT'!A:A,'IN QCT'!B:B),0)</f>
        <v>0</v>
      </c>
    </row>
    <row r="1487" spans="1:14" x14ac:dyDescent="0.25">
      <c r="A1487" t="s">
        <v>2786</v>
      </c>
      <c r="B1487" t="s">
        <v>147</v>
      </c>
      <c r="C1487">
        <v>18157010600</v>
      </c>
      <c r="D1487">
        <f t="shared" si="23"/>
        <v>2</v>
      </c>
      <c r="E1487" s="8">
        <f>_xlfn.XLOOKUP(C1487,'High Income'!G:G,'High Income'!C:C)</f>
        <v>107500</v>
      </c>
      <c r="F1487">
        <f>_xlfn.XLOOKUP(C1487,'High Income'!G:G,'High Income'!H:H)</f>
        <v>1</v>
      </c>
      <c r="G1487">
        <f>_xlfn.XLOOKUP(C1487,'Low Poverty'!G:G,'Low Poverty'!C:C)</f>
        <v>6.3</v>
      </c>
      <c r="H1487">
        <f>_xlfn.XLOOKUP(C1487,'Low Poverty'!G:G,'Low Poverty'!H:H)</f>
        <v>0</v>
      </c>
      <c r="I1487">
        <f>_xlfn.XLOOKUP(A:A,'Low Unemployment'!A:A,'Low Unemployment'!B:B)</f>
        <v>3.8</v>
      </c>
      <c r="J1487">
        <f>_xlfn.XLOOKUP(A1487,'Low Unemployment'!A:A,'Low Unemployment'!C:C)</f>
        <v>0</v>
      </c>
      <c r="K1487">
        <f>_xlfn.XLOOKUP(A1487,'Primary Care Physician'!A:A,'Primary Care Physician'!B:B)</f>
        <v>1428</v>
      </c>
      <c r="L1487">
        <f>_xlfn.XLOOKUP(A1487,'Primary Care Physician'!A:A,'Primary Care Physician'!C:C)</f>
        <v>1</v>
      </c>
      <c r="M1487">
        <f>IFERROR(_xlfn.XLOOKUP(C1487,RECAP!E:E,RECAP!F:F),0)</f>
        <v>0</v>
      </c>
      <c r="N1487">
        <f>IFERROR(_xlfn.XLOOKUP(Table3[[#This Row],[Full Tract]],'IN QCT'!A:A,'IN QCT'!B:B),0)</f>
        <v>0</v>
      </c>
    </row>
    <row r="1488" spans="1:14" x14ac:dyDescent="0.25">
      <c r="A1488" t="s">
        <v>2786</v>
      </c>
      <c r="B1488" t="s">
        <v>1095</v>
      </c>
      <c r="C1488">
        <v>18157010700</v>
      </c>
      <c r="D1488">
        <f t="shared" si="23"/>
        <v>3</v>
      </c>
      <c r="E1488" s="8">
        <f>_xlfn.XLOOKUP(C1488,'High Income'!G:G,'High Income'!C:C)</f>
        <v>113714</v>
      </c>
      <c r="F1488">
        <f>_xlfn.XLOOKUP(C1488,'High Income'!G:G,'High Income'!H:H)</f>
        <v>1</v>
      </c>
      <c r="G1488">
        <f>_xlfn.XLOOKUP(C1488,'Low Poverty'!G:G,'Low Poverty'!C:C)</f>
        <v>3.5</v>
      </c>
      <c r="H1488">
        <f>_xlfn.XLOOKUP(C1488,'Low Poverty'!G:G,'Low Poverty'!H:H)</f>
        <v>1</v>
      </c>
      <c r="I1488">
        <f>_xlfn.XLOOKUP(A:A,'Low Unemployment'!A:A,'Low Unemployment'!B:B)</f>
        <v>3.8</v>
      </c>
      <c r="J1488">
        <f>_xlfn.XLOOKUP(A1488,'Low Unemployment'!A:A,'Low Unemployment'!C:C)</f>
        <v>0</v>
      </c>
      <c r="K1488">
        <f>_xlfn.XLOOKUP(A1488,'Primary Care Physician'!A:A,'Primary Care Physician'!B:B)</f>
        <v>1428</v>
      </c>
      <c r="L1488">
        <f>_xlfn.XLOOKUP(A1488,'Primary Care Physician'!A:A,'Primary Care Physician'!C:C)</f>
        <v>1</v>
      </c>
      <c r="M1488">
        <f>IFERROR(_xlfn.XLOOKUP(C1488,RECAP!E:E,RECAP!F:F),0)</f>
        <v>0</v>
      </c>
      <c r="N1488">
        <f>IFERROR(_xlfn.XLOOKUP(Table3[[#This Row],[Full Tract]],'IN QCT'!A:A,'IN QCT'!B:B),0)</f>
        <v>0</v>
      </c>
    </row>
    <row r="1489" spans="1:14" x14ac:dyDescent="0.25">
      <c r="A1489" t="s">
        <v>2786</v>
      </c>
      <c r="B1489" t="s">
        <v>659</v>
      </c>
      <c r="C1489">
        <v>18157010800</v>
      </c>
      <c r="D1489">
        <f t="shared" si="23"/>
        <v>2</v>
      </c>
      <c r="E1489" s="8">
        <f>_xlfn.XLOOKUP(C1489,'High Income'!G:G,'High Income'!C:C)</f>
        <v>83241</v>
      </c>
      <c r="F1489">
        <f>_xlfn.XLOOKUP(C1489,'High Income'!G:G,'High Income'!H:H)</f>
        <v>0</v>
      </c>
      <c r="G1489">
        <f>_xlfn.XLOOKUP(C1489,'Low Poverty'!G:G,'Low Poverty'!C:C)</f>
        <v>5.6</v>
      </c>
      <c r="H1489">
        <f>_xlfn.XLOOKUP(C1489,'Low Poverty'!G:G,'Low Poverty'!H:H)</f>
        <v>1</v>
      </c>
      <c r="I1489">
        <f>_xlfn.XLOOKUP(A:A,'Low Unemployment'!A:A,'Low Unemployment'!B:B)</f>
        <v>3.8</v>
      </c>
      <c r="J1489">
        <f>_xlfn.XLOOKUP(A1489,'Low Unemployment'!A:A,'Low Unemployment'!C:C)</f>
        <v>0</v>
      </c>
      <c r="K1489">
        <f>_xlfn.XLOOKUP(A1489,'Primary Care Physician'!A:A,'Primary Care Physician'!B:B)</f>
        <v>1428</v>
      </c>
      <c r="L1489">
        <f>_xlfn.XLOOKUP(A1489,'Primary Care Physician'!A:A,'Primary Care Physician'!C:C)</f>
        <v>1</v>
      </c>
      <c r="M1489">
        <f>IFERROR(_xlfn.XLOOKUP(C1489,RECAP!E:E,RECAP!F:F),0)</f>
        <v>0</v>
      </c>
      <c r="N1489">
        <f>IFERROR(_xlfn.XLOOKUP(Table3[[#This Row],[Full Tract]],'IN QCT'!A:A,'IN QCT'!B:B),0)</f>
        <v>0</v>
      </c>
    </row>
    <row r="1490" spans="1:14" x14ac:dyDescent="0.25">
      <c r="A1490" t="s">
        <v>2786</v>
      </c>
      <c r="B1490" t="s">
        <v>1777</v>
      </c>
      <c r="C1490">
        <v>18157010901</v>
      </c>
      <c r="D1490">
        <f t="shared" si="23"/>
        <v>2</v>
      </c>
      <c r="E1490" s="8">
        <f>_xlfn.XLOOKUP(C1490,'High Income'!G:G,'High Income'!C:C)</f>
        <v>86237</v>
      </c>
      <c r="F1490">
        <f>_xlfn.XLOOKUP(C1490,'High Income'!G:G,'High Income'!H:H)</f>
        <v>1</v>
      </c>
      <c r="G1490">
        <f>_xlfn.XLOOKUP(C1490,'Low Poverty'!G:G,'Low Poverty'!C:C)</f>
        <v>9.4</v>
      </c>
      <c r="H1490">
        <f>_xlfn.XLOOKUP(C1490,'Low Poverty'!G:G,'Low Poverty'!H:H)</f>
        <v>0</v>
      </c>
      <c r="I1490">
        <f>_xlfn.XLOOKUP(A:A,'Low Unemployment'!A:A,'Low Unemployment'!B:B)</f>
        <v>3.8</v>
      </c>
      <c r="J1490">
        <f>_xlfn.XLOOKUP(A1490,'Low Unemployment'!A:A,'Low Unemployment'!C:C)</f>
        <v>0</v>
      </c>
      <c r="K1490">
        <f>_xlfn.XLOOKUP(A1490,'Primary Care Physician'!A:A,'Primary Care Physician'!B:B)</f>
        <v>1428</v>
      </c>
      <c r="L1490">
        <f>_xlfn.XLOOKUP(A1490,'Primary Care Physician'!A:A,'Primary Care Physician'!C:C)</f>
        <v>1</v>
      </c>
      <c r="M1490">
        <f>IFERROR(_xlfn.XLOOKUP(C1490,RECAP!E:E,RECAP!F:F),0)</f>
        <v>0</v>
      </c>
      <c r="N1490">
        <f>IFERROR(_xlfn.XLOOKUP(Table3[[#This Row],[Full Tract]],'IN QCT'!A:A,'IN QCT'!B:B),0)</f>
        <v>0</v>
      </c>
    </row>
    <row r="1491" spans="1:14" x14ac:dyDescent="0.25">
      <c r="A1491" t="s">
        <v>2786</v>
      </c>
      <c r="B1491" t="s">
        <v>1771</v>
      </c>
      <c r="C1491">
        <v>18157010902</v>
      </c>
      <c r="D1491">
        <f t="shared" si="23"/>
        <v>1</v>
      </c>
      <c r="E1491" s="8">
        <f>_xlfn.XLOOKUP(C1491,'High Income'!G:G,'High Income'!C:C)</f>
        <v>78409</v>
      </c>
      <c r="F1491">
        <f>_xlfn.XLOOKUP(C1491,'High Income'!G:G,'High Income'!H:H)</f>
        <v>0</v>
      </c>
      <c r="G1491">
        <f>_xlfn.XLOOKUP(C1491,'Low Poverty'!G:G,'Low Poverty'!C:C)</f>
        <v>26.8</v>
      </c>
      <c r="H1491">
        <f>_xlfn.XLOOKUP(C1491,'Low Poverty'!G:G,'Low Poverty'!H:H)</f>
        <v>0</v>
      </c>
      <c r="I1491">
        <f>_xlfn.XLOOKUP(A:A,'Low Unemployment'!A:A,'Low Unemployment'!B:B)</f>
        <v>3.8</v>
      </c>
      <c r="J1491">
        <f>_xlfn.XLOOKUP(A1491,'Low Unemployment'!A:A,'Low Unemployment'!C:C)</f>
        <v>0</v>
      </c>
      <c r="K1491">
        <f>_xlfn.XLOOKUP(A1491,'Primary Care Physician'!A:A,'Primary Care Physician'!B:B)</f>
        <v>1428</v>
      </c>
      <c r="L1491">
        <f>_xlfn.XLOOKUP(A1491,'Primary Care Physician'!A:A,'Primary Care Physician'!C:C)</f>
        <v>1</v>
      </c>
      <c r="M1491">
        <f>IFERROR(_xlfn.XLOOKUP(C1491,RECAP!E:E,RECAP!F:F),0)</f>
        <v>0</v>
      </c>
      <c r="N1491">
        <f>IFERROR(_xlfn.XLOOKUP(Table3[[#This Row],[Full Tract]],'IN QCT'!A:A,'IN QCT'!B:B),0)</f>
        <v>0</v>
      </c>
    </row>
    <row r="1492" spans="1:14" x14ac:dyDescent="0.25">
      <c r="A1492" t="s">
        <v>2786</v>
      </c>
      <c r="B1492" t="s">
        <v>171</v>
      </c>
      <c r="C1492">
        <v>18157001100</v>
      </c>
      <c r="D1492">
        <f t="shared" si="23"/>
        <v>1</v>
      </c>
      <c r="E1492" s="8">
        <f>_xlfn.XLOOKUP(C1492,'High Income'!G:G,'High Income'!C:C)</f>
        <v>57300</v>
      </c>
      <c r="F1492">
        <f>_xlfn.XLOOKUP(C1492,'High Income'!G:G,'High Income'!H:H)</f>
        <v>0</v>
      </c>
      <c r="G1492">
        <f>_xlfn.XLOOKUP(C1492,'Low Poverty'!G:G,'Low Poverty'!C:C)</f>
        <v>18.100000000000001</v>
      </c>
      <c r="H1492">
        <f>_xlfn.XLOOKUP(C1492,'Low Poverty'!G:G,'Low Poverty'!H:H)</f>
        <v>0</v>
      </c>
      <c r="I1492">
        <f>_xlfn.XLOOKUP(A:A,'Low Unemployment'!A:A,'Low Unemployment'!B:B)</f>
        <v>3.8</v>
      </c>
      <c r="J1492">
        <f>_xlfn.XLOOKUP(A1492,'Low Unemployment'!A:A,'Low Unemployment'!C:C)</f>
        <v>0</v>
      </c>
      <c r="K1492">
        <f>_xlfn.XLOOKUP(A1492,'Primary Care Physician'!A:A,'Primary Care Physician'!B:B)</f>
        <v>1428</v>
      </c>
      <c r="L1492">
        <f>_xlfn.XLOOKUP(A1492,'Primary Care Physician'!A:A,'Primary Care Physician'!C:C)</f>
        <v>1</v>
      </c>
      <c r="M1492">
        <f>IFERROR(_xlfn.XLOOKUP(C1492,RECAP!E:E,RECAP!F:F),0)</f>
        <v>0</v>
      </c>
      <c r="N1492">
        <f>IFERROR(_xlfn.XLOOKUP(Table3[[#This Row],[Full Tract]],'IN QCT'!A:A,'IN QCT'!B:B),0)</f>
        <v>0</v>
      </c>
    </row>
    <row r="1493" spans="1:14" x14ac:dyDescent="0.25">
      <c r="A1493" t="s">
        <v>2786</v>
      </c>
      <c r="B1493" t="s">
        <v>375</v>
      </c>
      <c r="C1493">
        <v>18157011000</v>
      </c>
      <c r="D1493">
        <f t="shared" si="23"/>
        <v>2</v>
      </c>
      <c r="E1493" s="8">
        <f>_xlfn.XLOOKUP(C1493,'High Income'!G:G,'High Income'!C:C)</f>
        <v>74901</v>
      </c>
      <c r="F1493">
        <f>_xlfn.XLOOKUP(C1493,'High Income'!G:G,'High Income'!H:H)</f>
        <v>0</v>
      </c>
      <c r="G1493">
        <f>_xlfn.XLOOKUP(C1493,'Low Poverty'!G:G,'Low Poverty'!C:C)</f>
        <v>3.7</v>
      </c>
      <c r="H1493">
        <f>_xlfn.XLOOKUP(C1493,'Low Poverty'!G:G,'Low Poverty'!H:H)</f>
        <v>1</v>
      </c>
      <c r="I1493">
        <f>_xlfn.XLOOKUP(A:A,'Low Unemployment'!A:A,'Low Unemployment'!B:B)</f>
        <v>3.8</v>
      </c>
      <c r="J1493">
        <f>_xlfn.XLOOKUP(A1493,'Low Unemployment'!A:A,'Low Unemployment'!C:C)</f>
        <v>0</v>
      </c>
      <c r="K1493">
        <f>_xlfn.XLOOKUP(A1493,'Primary Care Physician'!A:A,'Primary Care Physician'!B:B)</f>
        <v>1428</v>
      </c>
      <c r="L1493">
        <f>_xlfn.XLOOKUP(A1493,'Primary Care Physician'!A:A,'Primary Care Physician'!C:C)</f>
        <v>1</v>
      </c>
      <c r="M1493">
        <f>IFERROR(_xlfn.XLOOKUP(C1493,RECAP!E:E,RECAP!F:F),0)</f>
        <v>0</v>
      </c>
      <c r="N1493">
        <f>IFERROR(_xlfn.XLOOKUP(Table3[[#This Row],[Full Tract]],'IN QCT'!A:A,'IN QCT'!B:B),0)</f>
        <v>0</v>
      </c>
    </row>
    <row r="1494" spans="1:14" x14ac:dyDescent="0.25">
      <c r="A1494" t="s">
        <v>2786</v>
      </c>
      <c r="B1494" t="s">
        <v>227</v>
      </c>
      <c r="C1494">
        <v>18157011100</v>
      </c>
      <c r="D1494">
        <f t="shared" si="23"/>
        <v>1</v>
      </c>
      <c r="E1494" s="8">
        <f>_xlfn.XLOOKUP(C1494,'High Income'!G:G,'High Income'!C:C)</f>
        <v>54874</v>
      </c>
      <c r="F1494">
        <f>_xlfn.XLOOKUP(C1494,'High Income'!G:G,'High Income'!H:H)</f>
        <v>0</v>
      </c>
      <c r="G1494">
        <f>_xlfn.XLOOKUP(C1494,'Low Poverty'!G:G,'Low Poverty'!C:C)</f>
        <v>15.1</v>
      </c>
      <c r="H1494">
        <f>_xlfn.XLOOKUP(C1494,'Low Poverty'!G:G,'Low Poverty'!H:H)</f>
        <v>0</v>
      </c>
      <c r="I1494">
        <f>_xlfn.XLOOKUP(A:A,'Low Unemployment'!A:A,'Low Unemployment'!B:B)</f>
        <v>3.8</v>
      </c>
      <c r="J1494">
        <f>_xlfn.XLOOKUP(A1494,'Low Unemployment'!A:A,'Low Unemployment'!C:C)</f>
        <v>0</v>
      </c>
      <c r="K1494">
        <f>_xlfn.XLOOKUP(A1494,'Primary Care Physician'!A:A,'Primary Care Physician'!B:B)</f>
        <v>1428</v>
      </c>
      <c r="L1494">
        <f>_xlfn.XLOOKUP(A1494,'Primary Care Physician'!A:A,'Primary Care Physician'!C:C)</f>
        <v>1</v>
      </c>
      <c r="M1494">
        <f>IFERROR(_xlfn.XLOOKUP(C1494,RECAP!E:E,RECAP!F:F),0)</f>
        <v>0</v>
      </c>
      <c r="N1494">
        <f>IFERROR(_xlfn.XLOOKUP(Table3[[#This Row],[Full Tract]],'IN QCT'!A:A,'IN QCT'!B:B),0)</f>
        <v>0</v>
      </c>
    </row>
    <row r="1495" spans="1:14" x14ac:dyDescent="0.25">
      <c r="A1495" t="s">
        <v>2786</v>
      </c>
      <c r="B1495" t="s">
        <v>71</v>
      </c>
      <c r="C1495">
        <v>18157011200</v>
      </c>
      <c r="D1495">
        <f t="shared" si="23"/>
        <v>1</v>
      </c>
      <c r="E1495" s="8">
        <f>_xlfn.XLOOKUP(C1495,'High Income'!G:G,'High Income'!C:C)</f>
        <v>14697</v>
      </c>
      <c r="F1495">
        <f>_xlfn.XLOOKUP(C1495,'High Income'!G:G,'High Income'!H:H)</f>
        <v>0</v>
      </c>
      <c r="G1495">
        <f>_xlfn.XLOOKUP(C1495,'Low Poverty'!G:G,'Low Poverty'!C:C)</f>
        <v>70.8</v>
      </c>
      <c r="H1495">
        <f>_xlfn.XLOOKUP(C1495,'Low Poverty'!G:G,'Low Poverty'!H:H)</f>
        <v>0</v>
      </c>
      <c r="I1495">
        <f>_xlfn.XLOOKUP(A:A,'Low Unemployment'!A:A,'Low Unemployment'!B:B)</f>
        <v>3.8</v>
      </c>
      <c r="J1495">
        <f>_xlfn.XLOOKUP(A1495,'Low Unemployment'!A:A,'Low Unemployment'!C:C)</f>
        <v>0</v>
      </c>
      <c r="K1495">
        <f>_xlfn.XLOOKUP(A1495,'Primary Care Physician'!A:A,'Primary Care Physician'!B:B)</f>
        <v>1428</v>
      </c>
      <c r="L1495">
        <f>_xlfn.XLOOKUP(A1495,'Primary Care Physician'!A:A,'Primary Care Physician'!C:C)</f>
        <v>1</v>
      </c>
      <c r="M1495">
        <f>IFERROR(_xlfn.XLOOKUP(C1495,RECAP!E:E,RECAP!F:F),0)</f>
        <v>0</v>
      </c>
      <c r="N1495">
        <f>IFERROR(_xlfn.XLOOKUP(Table3[[#This Row],[Full Tract]],'IN QCT'!A:A,'IN QCT'!B:B),0)</f>
        <v>1</v>
      </c>
    </row>
    <row r="1496" spans="1:14" x14ac:dyDescent="0.25">
      <c r="A1496" t="s">
        <v>2786</v>
      </c>
      <c r="B1496" t="s">
        <v>125</v>
      </c>
      <c r="C1496">
        <v>18157001200</v>
      </c>
      <c r="D1496">
        <f t="shared" si="23"/>
        <v>1</v>
      </c>
      <c r="E1496" s="8">
        <f>_xlfn.XLOOKUP(C1496,'High Income'!G:G,'High Income'!C:C)</f>
        <v>54127</v>
      </c>
      <c r="F1496">
        <f>_xlfn.XLOOKUP(C1496,'High Income'!G:G,'High Income'!H:H)</f>
        <v>0</v>
      </c>
      <c r="G1496">
        <f>_xlfn.XLOOKUP(C1496,'Low Poverty'!G:G,'Low Poverty'!C:C)</f>
        <v>13.7</v>
      </c>
      <c r="H1496">
        <f>_xlfn.XLOOKUP(C1496,'Low Poverty'!G:G,'Low Poverty'!H:H)</f>
        <v>0</v>
      </c>
      <c r="I1496">
        <f>_xlfn.XLOOKUP(A:A,'Low Unemployment'!A:A,'Low Unemployment'!B:B)</f>
        <v>3.8</v>
      </c>
      <c r="J1496">
        <f>_xlfn.XLOOKUP(A1496,'Low Unemployment'!A:A,'Low Unemployment'!C:C)</f>
        <v>0</v>
      </c>
      <c r="K1496">
        <f>_xlfn.XLOOKUP(A1496,'Primary Care Physician'!A:A,'Primary Care Physician'!B:B)</f>
        <v>1428</v>
      </c>
      <c r="L1496">
        <f>_xlfn.XLOOKUP(A1496,'Primary Care Physician'!A:A,'Primary Care Physician'!C:C)</f>
        <v>1</v>
      </c>
      <c r="M1496">
        <f>IFERROR(_xlfn.XLOOKUP(C1496,RECAP!E:E,RECAP!F:F),0)</f>
        <v>0</v>
      </c>
      <c r="N1496">
        <f>IFERROR(_xlfn.XLOOKUP(Table3[[#This Row],[Full Tract]],'IN QCT'!A:A,'IN QCT'!B:B),0)</f>
        <v>0</v>
      </c>
    </row>
    <row r="1497" spans="1:14" x14ac:dyDescent="0.25">
      <c r="A1497" t="s">
        <v>2786</v>
      </c>
      <c r="B1497" t="s">
        <v>253</v>
      </c>
      <c r="C1497">
        <v>18157001300</v>
      </c>
      <c r="D1497">
        <f t="shared" si="23"/>
        <v>1</v>
      </c>
      <c r="E1497" s="8">
        <f>_xlfn.XLOOKUP(C1497,'High Income'!G:G,'High Income'!C:C)</f>
        <v>52996</v>
      </c>
      <c r="F1497">
        <f>_xlfn.XLOOKUP(C1497,'High Income'!G:G,'High Income'!H:H)</f>
        <v>0</v>
      </c>
      <c r="G1497">
        <f>_xlfn.XLOOKUP(C1497,'Low Poverty'!G:G,'Low Poverty'!C:C)</f>
        <v>10.5</v>
      </c>
      <c r="H1497">
        <f>_xlfn.XLOOKUP(C1497,'Low Poverty'!G:G,'Low Poverty'!H:H)</f>
        <v>0</v>
      </c>
      <c r="I1497">
        <f>_xlfn.XLOOKUP(A:A,'Low Unemployment'!A:A,'Low Unemployment'!B:B)</f>
        <v>3.8</v>
      </c>
      <c r="J1497">
        <f>_xlfn.XLOOKUP(A1497,'Low Unemployment'!A:A,'Low Unemployment'!C:C)</f>
        <v>0</v>
      </c>
      <c r="K1497">
        <f>_xlfn.XLOOKUP(A1497,'Primary Care Physician'!A:A,'Primary Care Physician'!B:B)</f>
        <v>1428</v>
      </c>
      <c r="L1497">
        <f>_xlfn.XLOOKUP(A1497,'Primary Care Physician'!A:A,'Primary Care Physician'!C:C)</f>
        <v>1</v>
      </c>
      <c r="M1497">
        <f>IFERROR(_xlfn.XLOOKUP(C1497,RECAP!E:E,RECAP!F:F),0)</f>
        <v>0</v>
      </c>
      <c r="N1497">
        <f>IFERROR(_xlfn.XLOOKUP(Table3[[#This Row],[Full Tract]],'IN QCT'!A:A,'IN QCT'!B:B),0)</f>
        <v>0</v>
      </c>
    </row>
    <row r="1498" spans="1:14" x14ac:dyDescent="0.25">
      <c r="A1498" t="s">
        <v>2786</v>
      </c>
      <c r="B1498" t="s">
        <v>283</v>
      </c>
      <c r="C1498">
        <v>18157001400</v>
      </c>
      <c r="D1498">
        <f t="shared" si="23"/>
        <v>1</v>
      </c>
      <c r="E1498" s="8">
        <f>_xlfn.XLOOKUP(C1498,'High Income'!G:G,'High Income'!C:C)</f>
        <v>51406</v>
      </c>
      <c r="F1498">
        <f>_xlfn.XLOOKUP(C1498,'High Income'!G:G,'High Income'!H:H)</f>
        <v>0</v>
      </c>
      <c r="G1498">
        <f>_xlfn.XLOOKUP(C1498,'Low Poverty'!G:G,'Low Poverty'!C:C)</f>
        <v>13.9</v>
      </c>
      <c r="H1498">
        <f>_xlfn.XLOOKUP(C1498,'Low Poverty'!G:G,'Low Poverty'!H:H)</f>
        <v>0</v>
      </c>
      <c r="I1498">
        <f>_xlfn.XLOOKUP(A:A,'Low Unemployment'!A:A,'Low Unemployment'!B:B)</f>
        <v>3.8</v>
      </c>
      <c r="J1498">
        <f>_xlfn.XLOOKUP(A1498,'Low Unemployment'!A:A,'Low Unemployment'!C:C)</f>
        <v>0</v>
      </c>
      <c r="K1498">
        <f>_xlfn.XLOOKUP(A1498,'Primary Care Physician'!A:A,'Primary Care Physician'!B:B)</f>
        <v>1428</v>
      </c>
      <c r="L1498">
        <f>_xlfn.XLOOKUP(A1498,'Primary Care Physician'!A:A,'Primary Care Physician'!C:C)</f>
        <v>1</v>
      </c>
      <c r="M1498">
        <f>IFERROR(_xlfn.XLOOKUP(C1498,RECAP!E:E,RECAP!F:F),0)</f>
        <v>0</v>
      </c>
      <c r="N1498">
        <f>IFERROR(_xlfn.XLOOKUP(Table3[[#This Row],[Full Tract]],'IN QCT'!A:A,'IN QCT'!B:B),0)</f>
        <v>0</v>
      </c>
    </row>
    <row r="1499" spans="1:14" x14ac:dyDescent="0.25">
      <c r="A1499" t="s">
        <v>2786</v>
      </c>
      <c r="B1499" t="s">
        <v>447</v>
      </c>
      <c r="C1499">
        <v>18157001501</v>
      </c>
      <c r="D1499">
        <f t="shared" si="23"/>
        <v>1</v>
      </c>
      <c r="E1499" s="8">
        <f>_xlfn.XLOOKUP(C1499,'High Income'!G:G,'High Income'!C:C)</f>
        <v>42570</v>
      </c>
      <c r="F1499">
        <f>_xlfn.XLOOKUP(C1499,'High Income'!G:G,'High Income'!H:H)</f>
        <v>0</v>
      </c>
      <c r="G1499">
        <f>_xlfn.XLOOKUP(C1499,'Low Poverty'!G:G,'Low Poverty'!C:C)</f>
        <v>32.200000000000003</v>
      </c>
      <c r="H1499">
        <f>_xlfn.XLOOKUP(C1499,'Low Poverty'!G:G,'Low Poverty'!H:H)</f>
        <v>0</v>
      </c>
      <c r="I1499">
        <f>_xlfn.XLOOKUP(A:A,'Low Unemployment'!A:A,'Low Unemployment'!B:B)</f>
        <v>3.8</v>
      </c>
      <c r="J1499">
        <f>_xlfn.XLOOKUP(A1499,'Low Unemployment'!A:A,'Low Unemployment'!C:C)</f>
        <v>0</v>
      </c>
      <c r="K1499">
        <f>_xlfn.XLOOKUP(A1499,'Primary Care Physician'!A:A,'Primary Care Physician'!B:B)</f>
        <v>1428</v>
      </c>
      <c r="L1499">
        <f>_xlfn.XLOOKUP(A1499,'Primary Care Physician'!A:A,'Primary Care Physician'!C:C)</f>
        <v>1</v>
      </c>
      <c r="M1499">
        <f>IFERROR(_xlfn.XLOOKUP(C1499,RECAP!E:E,RECAP!F:F),0)</f>
        <v>0</v>
      </c>
      <c r="N1499">
        <f>IFERROR(_xlfn.XLOOKUP(Table3[[#This Row],[Full Tract]],'IN QCT'!A:A,'IN QCT'!B:B),0)</f>
        <v>0</v>
      </c>
    </row>
    <row r="1500" spans="1:14" x14ac:dyDescent="0.25">
      <c r="A1500" t="s">
        <v>2786</v>
      </c>
      <c r="B1500" t="s">
        <v>1171</v>
      </c>
      <c r="C1500">
        <v>18157001502</v>
      </c>
      <c r="D1500">
        <f t="shared" si="23"/>
        <v>1</v>
      </c>
      <c r="E1500" s="8">
        <f>_xlfn.XLOOKUP(C1500,'High Income'!G:G,'High Income'!C:C)</f>
        <v>62083</v>
      </c>
      <c r="F1500">
        <f>_xlfn.XLOOKUP(C1500,'High Income'!G:G,'High Income'!H:H)</f>
        <v>0</v>
      </c>
      <c r="G1500">
        <f>_xlfn.XLOOKUP(C1500,'Low Poverty'!G:G,'Low Poverty'!C:C)</f>
        <v>16.8</v>
      </c>
      <c r="H1500">
        <f>_xlfn.XLOOKUP(C1500,'Low Poverty'!G:G,'Low Poverty'!H:H)</f>
        <v>0</v>
      </c>
      <c r="I1500">
        <f>_xlfn.XLOOKUP(A:A,'Low Unemployment'!A:A,'Low Unemployment'!B:B)</f>
        <v>3.8</v>
      </c>
      <c r="J1500">
        <f>_xlfn.XLOOKUP(A1500,'Low Unemployment'!A:A,'Low Unemployment'!C:C)</f>
        <v>0</v>
      </c>
      <c r="K1500">
        <f>_xlfn.XLOOKUP(A1500,'Primary Care Physician'!A:A,'Primary Care Physician'!B:B)</f>
        <v>1428</v>
      </c>
      <c r="L1500">
        <f>_xlfn.XLOOKUP(A1500,'Primary Care Physician'!A:A,'Primary Care Physician'!C:C)</f>
        <v>1</v>
      </c>
      <c r="M1500">
        <f>IFERROR(_xlfn.XLOOKUP(C1500,RECAP!E:E,RECAP!F:F),0)</f>
        <v>0</v>
      </c>
      <c r="N1500">
        <f>IFERROR(_xlfn.XLOOKUP(Table3[[#This Row],[Full Tract]],'IN QCT'!A:A,'IN QCT'!B:B),0)</f>
        <v>0</v>
      </c>
    </row>
    <row r="1501" spans="1:14" x14ac:dyDescent="0.25">
      <c r="A1501" t="s">
        <v>2786</v>
      </c>
      <c r="B1501" t="s">
        <v>497</v>
      </c>
      <c r="C1501">
        <v>18157001601</v>
      </c>
      <c r="D1501">
        <f t="shared" si="23"/>
        <v>2</v>
      </c>
      <c r="E1501" s="8">
        <f>_xlfn.XLOOKUP(C1501,'High Income'!G:G,'High Income'!C:C)</f>
        <v>74728</v>
      </c>
      <c r="F1501">
        <f>_xlfn.XLOOKUP(C1501,'High Income'!G:G,'High Income'!H:H)</f>
        <v>0</v>
      </c>
      <c r="G1501">
        <f>_xlfn.XLOOKUP(C1501,'Low Poverty'!G:G,'Low Poverty'!C:C)</f>
        <v>4.4000000000000004</v>
      </c>
      <c r="H1501">
        <f>_xlfn.XLOOKUP(C1501,'Low Poverty'!G:G,'Low Poverty'!H:H)</f>
        <v>1</v>
      </c>
      <c r="I1501">
        <f>_xlfn.XLOOKUP(A:A,'Low Unemployment'!A:A,'Low Unemployment'!B:B)</f>
        <v>3.8</v>
      </c>
      <c r="J1501">
        <f>_xlfn.XLOOKUP(A1501,'Low Unemployment'!A:A,'Low Unemployment'!C:C)</f>
        <v>0</v>
      </c>
      <c r="K1501">
        <f>_xlfn.XLOOKUP(A1501,'Primary Care Physician'!A:A,'Primary Care Physician'!B:B)</f>
        <v>1428</v>
      </c>
      <c r="L1501">
        <f>_xlfn.XLOOKUP(A1501,'Primary Care Physician'!A:A,'Primary Care Physician'!C:C)</f>
        <v>1</v>
      </c>
      <c r="M1501">
        <f>IFERROR(_xlfn.XLOOKUP(C1501,RECAP!E:E,RECAP!F:F),0)</f>
        <v>0</v>
      </c>
      <c r="N1501">
        <f>IFERROR(_xlfn.XLOOKUP(Table3[[#This Row],[Full Tract]],'IN QCT'!A:A,'IN QCT'!B:B),0)</f>
        <v>0</v>
      </c>
    </row>
    <row r="1502" spans="1:14" x14ac:dyDescent="0.25">
      <c r="A1502" t="s">
        <v>2786</v>
      </c>
      <c r="B1502" t="s">
        <v>1269</v>
      </c>
      <c r="C1502">
        <v>18157001602</v>
      </c>
      <c r="D1502">
        <f t="shared" si="23"/>
        <v>1</v>
      </c>
      <c r="E1502" s="8">
        <f>_xlfn.XLOOKUP(C1502,'High Income'!G:G,'High Income'!C:C)</f>
        <v>65065</v>
      </c>
      <c r="F1502">
        <f>_xlfn.XLOOKUP(C1502,'High Income'!G:G,'High Income'!H:H)</f>
        <v>0</v>
      </c>
      <c r="G1502">
        <f>_xlfn.XLOOKUP(C1502,'Low Poverty'!G:G,'Low Poverty'!C:C)</f>
        <v>14.6</v>
      </c>
      <c r="H1502">
        <f>_xlfn.XLOOKUP(C1502,'Low Poverty'!G:G,'Low Poverty'!H:H)</f>
        <v>0</v>
      </c>
      <c r="I1502">
        <f>_xlfn.XLOOKUP(A:A,'Low Unemployment'!A:A,'Low Unemployment'!B:B)</f>
        <v>3.8</v>
      </c>
      <c r="J1502">
        <f>_xlfn.XLOOKUP(A1502,'Low Unemployment'!A:A,'Low Unemployment'!C:C)</f>
        <v>0</v>
      </c>
      <c r="K1502">
        <f>_xlfn.XLOOKUP(A1502,'Primary Care Physician'!A:A,'Primary Care Physician'!B:B)</f>
        <v>1428</v>
      </c>
      <c r="L1502">
        <f>_xlfn.XLOOKUP(A1502,'Primary Care Physician'!A:A,'Primary Care Physician'!C:C)</f>
        <v>1</v>
      </c>
      <c r="M1502">
        <f>IFERROR(_xlfn.XLOOKUP(C1502,RECAP!E:E,RECAP!F:F),0)</f>
        <v>0</v>
      </c>
      <c r="N1502">
        <f>IFERROR(_xlfn.XLOOKUP(Table3[[#This Row],[Full Tract]],'IN QCT'!A:A,'IN QCT'!B:B),0)</f>
        <v>0</v>
      </c>
    </row>
    <row r="1503" spans="1:14" x14ac:dyDescent="0.25">
      <c r="A1503" t="s">
        <v>2786</v>
      </c>
      <c r="B1503" t="s">
        <v>2067</v>
      </c>
      <c r="C1503">
        <v>18157001603</v>
      </c>
      <c r="D1503">
        <f t="shared" si="23"/>
        <v>2</v>
      </c>
      <c r="E1503" s="8">
        <f>_xlfn.XLOOKUP(C1503,'High Income'!G:G,'High Income'!C:C)</f>
        <v>88015</v>
      </c>
      <c r="F1503">
        <f>_xlfn.XLOOKUP(C1503,'High Income'!G:G,'High Income'!H:H)</f>
        <v>1</v>
      </c>
      <c r="G1503">
        <f>_xlfn.XLOOKUP(C1503,'Low Poverty'!G:G,'Low Poverty'!C:C)</f>
        <v>7.4</v>
      </c>
      <c r="H1503">
        <f>_xlfn.XLOOKUP(C1503,'Low Poverty'!G:G,'Low Poverty'!H:H)</f>
        <v>0</v>
      </c>
      <c r="I1503">
        <f>_xlfn.XLOOKUP(A:A,'Low Unemployment'!A:A,'Low Unemployment'!B:B)</f>
        <v>3.8</v>
      </c>
      <c r="J1503">
        <f>_xlfn.XLOOKUP(A1503,'Low Unemployment'!A:A,'Low Unemployment'!C:C)</f>
        <v>0</v>
      </c>
      <c r="K1503">
        <f>_xlfn.XLOOKUP(A1503,'Primary Care Physician'!A:A,'Primary Care Physician'!B:B)</f>
        <v>1428</v>
      </c>
      <c r="L1503">
        <f>_xlfn.XLOOKUP(A1503,'Primary Care Physician'!A:A,'Primary Care Physician'!C:C)</f>
        <v>1</v>
      </c>
      <c r="M1503">
        <f>IFERROR(_xlfn.XLOOKUP(C1503,RECAP!E:E,RECAP!F:F),0)</f>
        <v>0</v>
      </c>
      <c r="N1503">
        <f>IFERROR(_xlfn.XLOOKUP(Table3[[#This Row],[Full Tract]],'IN QCT'!A:A,'IN QCT'!B:B),0)</f>
        <v>0</v>
      </c>
    </row>
    <row r="1504" spans="1:14" x14ac:dyDescent="0.25">
      <c r="A1504" t="s">
        <v>2786</v>
      </c>
      <c r="B1504" t="s">
        <v>449</v>
      </c>
      <c r="C1504">
        <v>18157001701</v>
      </c>
      <c r="D1504">
        <f t="shared" si="23"/>
        <v>1</v>
      </c>
      <c r="E1504" s="8">
        <f>_xlfn.XLOOKUP(C1504,'High Income'!G:G,'High Income'!C:C)</f>
        <v>42667</v>
      </c>
      <c r="F1504">
        <f>_xlfn.XLOOKUP(C1504,'High Income'!G:G,'High Income'!H:H)</f>
        <v>0</v>
      </c>
      <c r="G1504">
        <f>_xlfn.XLOOKUP(C1504,'Low Poverty'!G:G,'Low Poverty'!C:C)</f>
        <v>27.9</v>
      </c>
      <c r="H1504">
        <f>_xlfn.XLOOKUP(C1504,'Low Poverty'!G:G,'Low Poverty'!H:H)</f>
        <v>0</v>
      </c>
      <c r="I1504">
        <f>_xlfn.XLOOKUP(A:A,'Low Unemployment'!A:A,'Low Unemployment'!B:B)</f>
        <v>3.8</v>
      </c>
      <c r="J1504">
        <f>_xlfn.XLOOKUP(A1504,'Low Unemployment'!A:A,'Low Unemployment'!C:C)</f>
        <v>0</v>
      </c>
      <c r="K1504">
        <f>_xlfn.XLOOKUP(A1504,'Primary Care Physician'!A:A,'Primary Care Physician'!B:B)</f>
        <v>1428</v>
      </c>
      <c r="L1504">
        <f>_xlfn.XLOOKUP(A1504,'Primary Care Physician'!A:A,'Primary Care Physician'!C:C)</f>
        <v>1</v>
      </c>
      <c r="M1504">
        <f>IFERROR(_xlfn.XLOOKUP(C1504,RECAP!E:E,RECAP!F:F),0)</f>
        <v>0</v>
      </c>
      <c r="N1504">
        <f>IFERROR(_xlfn.XLOOKUP(Table3[[#This Row],[Full Tract]],'IN QCT'!A:A,'IN QCT'!B:B),0)</f>
        <v>1</v>
      </c>
    </row>
    <row r="1505" spans="1:14" x14ac:dyDescent="0.25">
      <c r="A1505" t="s">
        <v>2786</v>
      </c>
      <c r="B1505" t="s">
        <v>589</v>
      </c>
      <c r="C1505">
        <v>18157001702</v>
      </c>
      <c r="D1505">
        <f t="shared" si="23"/>
        <v>1</v>
      </c>
      <c r="E1505" s="8">
        <f>_xlfn.XLOOKUP(C1505,'High Income'!G:G,'High Income'!C:C)</f>
        <v>49742</v>
      </c>
      <c r="F1505">
        <f>_xlfn.XLOOKUP(C1505,'High Income'!G:G,'High Income'!H:H)</f>
        <v>0</v>
      </c>
      <c r="G1505">
        <f>_xlfn.XLOOKUP(C1505,'Low Poverty'!G:G,'Low Poverty'!C:C)</f>
        <v>11.8</v>
      </c>
      <c r="H1505">
        <f>_xlfn.XLOOKUP(C1505,'Low Poverty'!G:G,'Low Poverty'!H:H)</f>
        <v>0</v>
      </c>
      <c r="I1505">
        <f>_xlfn.XLOOKUP(A:A,'Low Unemployment'!A:A,'Low Unemployment'!B:B)</f>
        <v>3.8</v>
      </c>
      <c r="J1505">
        <f>_xlfn.XLOOKUP(A1505,'Low Unemployment'!A:A,'Low Unemployment'!C:C)</f>
        <v>0</v>
      </c>
      <c r="K1505">
        <f>_xlfn.XLOOKUP(A1505,'Primary Care Physician'!A:A,'Primary Care Physician'!B:B)</f>
        <v>1428</v>
      </c>
      <c r="L1505">
        <f>_xlfn.XLOOKUP(A1505,'Primary Care Physician'!A:A,'Primary Care Physician'!C:C)</f>
        <v>1</v>
      </c>
      <c r="M1505">
        <f>IFERROR(_xlfn.XLOOKUP(C1505,RECAP!E:E,RECAP!F:F),0)</f>
        <v>0</v>
      </c>
      <c r="N1505">
        <f>IFERROR(_xlfn.XLOOKUP(Table3[[#This Row],[Full Tract]],'IN QCT'!A:A,'IN QCT'!B:B),0)</f>
        <v>0</v>
      </c>
    </row>
    <row r="1506" spans="1:14" x14ac:dyDescent="0.25">
      <c r="A1506" t="s">
        <v>2786</v>
      </c>
      <c r="B1506" t="s">
        <v>335</v>
      </c>
      <c r="C1506">
        <v>18157001800</v>
      </c>
      <c r="D1506">
        <f t="shared" si="23"/>
        <v>1</v>
      </c>
      <c r="E1506" s="8">
        <f>_xlfn.XLOOKUP(C1506,'High Income'!G:G,'High Income'!C:C)</f>
        <v>56696</v>
      </c>
      <c r="F1506">
        <f>_xlfn.XLOOKUP(C1506,'High Income'!G:G,'High Income'!H:H)</f>
        <v>0</v>
      </c>
      <c r="G1506">
        <f>_xlfn.XLOOKUP(C1506,'Low Poverty'!G:G,'Low Poverty'!C:C)</f>
        <v>7</v>
      </c>
      <c r="H1506">
        <f>_xlfn.XLOOKUP(C1506,'Low Poverty'!G:G,'Low Poverty'!H:H)</f>
        <v>0</v>
      </c>
      <c r="I1506">
        <f>_xlfn.XLOOKUP(A:A,'Low Unemployment'!A:A,'Low Unemployment'!B:B)</f>
        <v>3.8</v>
      </c>
      <c r="J1506">
        <f>_xlfn.XLOOKUP(A1506,'Low Unemployment'!A:A,'Low Unemployment'!C:C)</f>
        <v>0</v>
      </c>
      <c r="K1506">
        <f>_xlfn.XLOOKUP(A1506,'Primary Care Physician'!A:A,'Primary Care Physician'!B:B)</f>
        <v>1428</v>
      </c>
      <c r="L1506">
        <f>_xlfn.XLOOKUP(A1506,'Primary Care Physician'!A:A,'Primary Care Physician'!C:C)</f>
        <v>1</v>
      </c>
      <c r="M1506">
        <f>IFERROR(_xlfn.XLOOKUP(C1506,RECAP!E:E,RECAP!F:F),0)</f>
        <v>0</v>
      </c>
      <c r="N1506">
        <f>IFERROR(_xlfn.XLOOKUP(Table3[[#This Row],[Full Tract]],'IN QCT'!A:A,'IN QCT'!B:B),0)</f>
        <v>0</v>
      </c>
    </row>
    <row r="1507" spans="1:14" x14ac:dyDescent="0.25">
      <c r="A1507" t="s">
        <v>2786</v>
      </c>
      <c r="B1507" t="s">
        <v>121</v>
      </c>
      <c r="C1507">
        <v>18157001900</v>
      </c>
      <c r="D1507">
        <f t="shared" si="23"/>
        <v>1</v>
      </c>
      <c r="E1507" s="8">
        <f>_xlfn.XLOOKUP(C1507,'High Income'!G:G,'High Income'!C:C)</f>
        <v>67292</v>
      </c>
      <c r="F1507">
        <f>_xlfn.XLOOKUP(C1507,'High Income'!G:G,'High Income'!H:H)</f>
        <v>0</v>
      </c>
      <c r="G1507">
        <f>_xlfn.XLOOKUP(C1507,'Low Poverty'!G:G,'Low Poverty'!C:C)</f>
        <v>8.4</v>
      </c>
      <c r="H1507">
        <f>_xlfn.XLOOKUP(C1507,'Low Poverty'!G:G,'Low Poverty'!H:H)</f>
        <v>0</v>
      </c>
      <c r="I1507">
        <f>_xlfn.XLOOKUP(A:A,'Low Unemployment'!A:A,'Low Unemployment'!B:B)</f>
        <v>3.8</v>
      </c>
      <c r="J1507">
        <f>_xlfn.XLOOKUP(A1507,'Low Unemployment'!A:A,'Low Unemployment'!C:C)</f>
        <v>0</v>
      </c>
      <c r="K1507">
        <f>_xlfn.XLOOKUP(A1507,'Primary Care Physician'!A:A,'Primary Care Physician'!B:B)</f>
        <v>1428</v>
      </c>
      <c r="L1507">
        <f>_xlfn.XLOOKUP(A1507,'Primary Care Physician'!A:A,'Primary Care Physician'!C:C)</f>
        <v>1</v>
      </c>
      <c r="M1507">
        <f>IFERROR(_xlfn.XLOOKUP(C1507,RECAP!E:E,RECAP!F:F),0)</f>
        <v>0</v>
      </c>
      <c r="N1507">
        <f>IFERROR(_xlfn.XLOOKUP(Table3[[#This Row],[Full Tract]],'IN QCT'!A:A,'IN QCT'!B:B),0)</f>
        <v>0</v>
      </c>
    </row>
    <row r="1508" spans="1:14" x14ac:dyDescent="0.25">
      <c r="A1508" t="s">
        <v>2786</v>
      </c>
      <c r="B1508" t="s">
        <v>113</v>
      </c>
      <c r="C1508">
        <v>18157000200</v>
      </c>
      <c r="D1508">
        <f t="shared" si="23"/>
        <v>1</v>
      </c>
      <c r="E1508" s="8">
        <f>_xlfn.XLOOKUP(C1508,'High Income'!G:G,'High Income'!C:C)</f>
        <v>49669</v>
      </c>
      <c r="F1508">
        <f>_xlfn.XLOOKUP(C1508,'High Income'!G:G,'High Income'!H:H)</f>
        <v>0</v>
      </c>
      <c r="G1508">
        <f>_xlfn.XLOOKUP(C1508,'Low Poverty'!G:G,'Low Poverty'!C:C)</f>
        <v>13.6</v>
      </c>
      <c r="H1508">
        <f>_xlfn.XLOOKUP(C1508,'Low Poverty'!G:G,'Low Poverty'!H:H)</f>
        <v>0</v>
      </c>
      <c r="I1508">
        <f>_xlfn.XLOOKUP(A:A,'Low Unemployment'!A:A,'Low Unemployment'!B:B)</f>
        <v>3.8</v>
      </c>
      <c r="J1508">
        <f>_xlfn.XLOOKUP(A1508,'Low Unemployment'!A:A,'Low Unemployment'!C:C)</f>
        <v>0</v>
      </c>
      <c r="K1508">
        <f>_xlfn.XLOOKUP(A1508,'Primary Care Physician'!A:A,'Primary Care Physician'!B:B)</f>
        <v>1428</v>
      </c>
      <c r="L1508">
        <f>_xlfn.XLOOKUP(A1508,'Primary Care Physician'!A:A,'Primary Care Physician'!C:C)</f>
        <v>1</v>
      </c>
      <c r="M1508">
        <f>IFERROR(_xlfn.XLOOKUP(C1508,RECAP!E:E,RECAP!F:F),0)</f>
        <v>0</v>
      </c>
      <c r="N1508">
        <f>IFERROR(_xlfn.XLOOKUP(Table3[[#This Row],[Full Tract]],'IN QCT'!A:A,'IN QCT'!B:B),0)</f>
        <v>0</v>
      </c>
    </row>
    <row r="1509" spans="1:14" x14ac:dyDescent="0.25">
      <c r="A1509" t="s">
        <v>2786</v>
      </c>
      <c r="B1509" t="s">
        <v>83</v>
      </c>
      <c r="C1509">
        <v>18157000300</v>
      </c>
      <c r="D1509">
        <f t="shared" si="23"/>
        <v>1</v>
      </c>
      <c r="E1509" s="8">
        <f>_xlfn.XLOOKUP(C1509,'High Income'!G:G,'High Income'!C:C)</f>
        <v>54813</v>
      </c>
      <c r="F1509">
        <f>_xlfn.XLOOKUP(C1509,'High Income'!G:G,'High Income'!H:H)</f>
        <v>0</v>
      </c>
      <c r="G1509">
        <f>_xlfn.XLOOKUP(C1509,'Low Poverty'!G:G,'Low Poverty'!C:C)</f>
        <v>14.8</v>
      </c>
      <c r="H1509">
        <f>_xlfn.XLOOKUP(C1509,'Low Poverty'!G:G,'Low Poverty'!H:H)</f>
        <v>0</v>
      </c>
      <c r="I1509">
        <f>_xlfn.XLOOKUP(A:A,'Low Unemployment'!A:A,'Low Unemployment'!B:B)</f>
        <v>3.8</v>
      </c>
      <c r="J1509">
        <f>_xlfn.XLOOKUP(A1509,'Low Unemployment'!A:A,'Low Unemployment'!C:C)</f>
        <v>0</v>
      </c>
      <c r="K1509">
        <f>_xlfn.XLOOKUP(A1509,'Primary Care Physician'!A:A,'Primary Care Physician'!B:B)</f>
        <v>1428</v>
      </c>
      <c r="L1509">
        <f>_xlfn.XLOOKUP(A1509,'Primary Care Physician'!A:A,'Primary Care Physician'!C:C)</f>
        <v>1</v>
      </c>
      <c r="M1509">
        <f>IFERROR(_xlfn.XLOOKUP(C1509,RECAP!E:E,RECAP!F:F),0)</f>
        <v>0</v>
      </c>
      <c r="N1509">
        <f>IFERROR(_xlfn.XLOOKUP(Table3[[#This Row],[Full Tract]],'IN QCT'!A:A,'IN QCT'!B:B),0)</f>
        <v>0</v>
      </c>
    </row>
    <row r="1510" spans="1:14" x14ac:dyDescent="0.25">
      <c r="A1510" t="s">
        <v>2786</v>
      </c>
      <c r="B1510" t="s">
        <v>131</v>
      </c>
      <c r="C1510">
        <v>18157000400</v>
      </c>
      <c r="D1510">
        <f t="shared" si="23"/>
        <v>1</v>
      </c>
      <c r="E1510" s="8">
        <f>_xlfn.XLOOKUP(C1510,'High Income'!G:G,'High Income'!C:C)</f>
        <v>35579</v>
      </c>
      <c r="F1510">
        <f>_xlfn.XLOOKUP(C1510,'High Income'!G:G,'High Income'!H:H)</f>
        <v>0</v>
      </c>
      <c r="G1510">
        <f>_xlfn.XLOOKUP(C1510,'Low Poverty'!G:G,'Low Poverty'!C:C)</f>
        <v>28.5</v>
      </c>
      <c r="H1510">
        <f>_xlfn.XLOOKUP(C1510,'Low Poverty'!G:G,'Low Poverty'!H:H)</f>
        <v>0</v>
      </c>
      <c r="I1510">
        <f>_xlfn.XLOOKUP(A:A,'Low Unemployment'!A:A,'Low Unemployment'!B:B)</f>
        <v>3.8</v>
      </c>
      <c r="J1510">
        <f>_xlfn.XLOOKUP(A1510,'Low Unemployment'!A:A,'Low Unemployment'!C:C)</f>
        <v>0</v>
      </c>
      <c r="K1510">
        <f>_xlfn.XLOOKUP(A1510,'Primary Care Physician'!A:A,'Primary Care Physician'!B:B)</f>
        <v>1428</v>
      </c>
      <c r="L1510">
        <f>_xlfn.XLOOKUP(A1510,'Primary Care Physician'!A:A,'Primary Care Physician'!C:C)</f>
        <v>1</v>
      </c>
      <c r="M1510">
        <f>IFERROR(_xlfn.XLOOKUP(C1510,RECAP!E:E,RECAP!F:F),0)</f>
        <v>0</v>
      </c>
      <c r="N1510">
        <f>IFERROR(_xlfn.XLOOKUP(Table3[[#This Row],[Full Tract]],'IN QCT'!A:A,'IN QCT'!B:B),0)</f>
        <v>1</v>
      </c>
    </row>
    <row r="1511" spans="1:14" x14ac:dyDescent="0.25">
      <c r="A1511" t="s">
        <v>2786</v>
      </c>
      <c r="B1511" t="s">
        <v>983</v>
      </c>
      <c r="C1511">
        <v>18157005101</v>
      </c>
      <c r="D1511">
        <f t="shared" si="23"/>
        <v>1</v>
      </c>
      <c r="E1511" s="8">
        <f>_xlfn.XLOOKUP(C1511,'High Income'!G:G,'High Income'!C:C)</f>
        <v>57006</v>
      </c>
      <c r="F1511">
        <f>_xlfn.XLOOKUP(C1511,'High Income'!G:G,'High Income'!H:H)</f>
        <v>0</v>
      </c>
      <c r="G1511">
        <f>_xlfn.XLOOKUP(C1511,'Low Poverty'!G:G,'Low Poverty'!C:C)</f>
        <v>9.9</v>
      </c>
      <c r="H1511">
        <f>_xlfn.XLOOKUP(C1511,'Low Poverty'!G:G,'Low Poverty'!H:H)</f>
        <v>0</v>
      </c>
      <c r="I1511">
        <f>_xlfn.XLOOKUP(A:A,'Low Unemployment'!A:A,'Low Unemployment'!B:B)</f>
        <v>3.8</v>
      </c>
      <c r="J1511">
        <f>_xlfn.XLOOKUP(A1511,'Low Unemployment'!A:A,'Low Unemployment'!C:C)</f>
        <v>0</v>
      </c>
      <c r="K1511">
        <f>_xlfn.XLOOKUP(A1511,'Primary Care Physician'!A:A,'Primary Care Physician'!B:B)</f>
        <v>1428</v>
      </c>
      <c r="L1511">
        <f>_xlfn.XLOOKUP(A1511,'Primary Care Physician'!A:A,'Primary Care Physician'!C:C)</f>
        <v>1</v>
      </c>
      <c r="M1511">
        <f>IFERROR(_xlfn.XLOOKUP(C1511,RECAP!E:E,RECAP!F:F),0)</f>
        <v>0</v>
      </c>
      <c r="N1511">
        <f>IFERROR(_xlfn.XLOOKUP(Table3[[#This Row],[Full Tract]],'IN QCT'!A:A,'IN QCT'!B:B),0)</f>
        <v>0</v>
      </c>
    </row>
    <row r="1512" spans="1:14" x14ac:dyDescent="0.25">
      <c r="A1512" t="s">
        <v>2786</v>
      </c>
      <c r="B1512" t="s">
        <v>2339</v>
      </c>
      <c r="C1512">
        <v>18157005102</v>
      </c>
      <c r="D1512">
        <f t="shared" si="23"/>
        <v>2</v>
      </c>
      <c r="E1512" s="8">
        <f>_xlfn.XLOOKUP(C1512,'High Income'!G:G,'High Income'!C:C)</f>
        <v>105338</v>
      </c>
      <c r="F1512">
        <f>_xlfn.XLOOKUP(C1512,'High Income'!G:G,'High Income'!H:H)</f>
        <v>1</v>
      </c>
      <c r="G1512">
        <f>_xlfn.XLOOKUP(C1512,'Low Poverty'!G:G,'Low Poverty'!C:C)</f>
        <v>9.4</v>
      </c>
      <c r="H1512">
        <f>_xlfn.XLOOKUP(C1512,'Low Poverty'!G:G,'Low Poverty'!H:H)</f>
        <v>0</v>
      </c>
      <c r="I1512">
        <f>_xlfn.XLOOKUP(A:A,'Low Unemployment'!A:A,'Low Unemployment'!B:B)</f>
        <v>3.8</v>
      </c>
      <c r="J1512">
        <f>_xlfn.XLOOKUP(A1512,'Low Unemployment'!A:A,'Low Unemployment'!C:C)</f>
        <v>0</v>
      </c>
      <c r="K1512">
        <f>_xlfn.XLOOKUP(A1512,'Primary Care Physician'!A:A,'Primary Care Physician'!B:B)</f>
        <v>1428</v>
      </c>
      <c r="L1512">
        <f>_xlfn.XLOOKUP(A1512,'Primary Care Physician'!A:A,'Primary Care Physician'!C:C)</f>
        <v>1</v>
      </c>
      <c r="M1512">
        <f>IFERROR(_xlfn.XLOOKUP(C1512,RECAP!E:E,RECAP!F:F),0)</f>
        <v>0</v>
      </c>
      <c r="N1512">
        <f>IFERROR(_xlfn.XLOOKUP(Table3[[#This Row],[Full Tract]],'IN QCT'!A:A,'IN QCT'!B:B),0)</f>
        <v>0</v>
      </c>
    </row>
    <row r="1513" spans="1:14" x14ac:dyDescent="0.25">
      <c r="A1513" t="s">
        <v>2786</v>
      </c>
      <c r="B1513" t="s">
        <v>1921</v>
      </c>
      <c r="C1513">
        <v>18157005200</v>
      </c>
      <c r="D1513">
        <f t="shared" si="23"/>
        <v>1</v>
      </c>
      <c r="E1513" s="8">
        <f>_xlfn.XLOOKUP(C1513,'High Income'!G:G,'High Income'!C:C)</f>
        <v>82578</v>
      </c>
      <c r="F1513">
        <f>_xlfn.XLOOKUP(C1513,'High Income'!G:G,'High Income'!H:H)</f>
        <v>0</v>
      </c>
      <c r="G1513">
        <f>_xlfn.XLOOKUP(C1513,'Low Poverty'!G:G,'Low Poverty'!C:C)</f>
        <v>11</v>
      </c>
      <c r="H1513">
        <f>_xlfn.XLOOKUP(C1513,'Low Poverty'!G:G,'Low Poverty'!H:H)</f>
        <v>0</v>
      </c>
      <c r="I1513">
        <f>_xlfn.XLOOKUP(A:A,'Low Unemployment'!A:A,'Low Unemployment'!B:B)</f>
        <v>3.8</v>
      </c>
      <c r="J1513">
        <f>_xlfn.XLOOKUP(A1513,'Low Unemployment'!A:A,'Low Unemployment'!C:C)</f>
        <v>0</v>
      </c>
      <c r="K1513">
        <f>_xlfn.XLOOKUP(A1513,'Primary Care Physician'!A:A,'Primary Care Physician'!B:B)</f>
        <v>1428</v>
      </c>
      <c r="L1513">
        <f>_xlfn.XLOOKUP(A1513,'Primary Care Physician'!A:A,'Primary Care Physician'!C:C)</f>
        <v>1</v>
      </c>
      <c r="M1513">
        <f>IFERROR(_xlfn.XLOOKUP(C1513,RECAP!E:E,RECAP!F:F),0)</f>
        <v>0</v>
      </c>
      <c r="N1513">
        <f>IFERROR(_xlfn.XLOOKUP(Table3[[#This Row],[Full Tract]],'IN QCT'!A:A,'IN QCT'!B:B),0)</f>
        <v>0</v>
      </c>
    </row>
    <row r="1514" spans="1:14" x14ac:dyDescent="0.25">
      <c r="A1514" t="s">
        <v>2786</v>
      </c>
      <c r="B1514" t="s">
        <v>95</v>
      </c>
      <c r="C1514">
        <v>18157005401</v>
      </c>
      <c r="D1514">
        <f t="shared" si="23"/>
        <v>1</v>
      </c>
      <c r="E1514" s="8">
        <f>_xlfn.XLOOKUP(C1514,'High Income'!G:G,'High Income'!C:C)</f>
        <v>20783</v>
      </c>
      <c r="F1514">
        <f>_xlfn.XLOOKUP(C1514,'High Income'!G:G,'High Income'!H:H)</f>
        <v>0</v>
      </c>
      <c r="G1514">
        <f>_xlfn.XLOOKUP(C1514,'Low Poverty'!G:G,'Low Poverty'!C:C)</f>
        <v>58.4</v>
      </c>
      <c r="H1514">
        <f>_xlfn.XLOOKUP(C1514,'Low Poverty'!G:G,'Low Poverty'!H:H)</f>
        <v>0</v>
      </c>
      <c r="I1514">
        <f>_xlfn.XLOOKUP(A:A,'Low Unemployment'!A:A,'Low Unemployment'!B:B)</f>
        <v>3.8</v>
      </c>
      <c r="J1514">
        <f>_xlfn.XLOOKUP(A1514,'Low Unemployment'!A:A,'Low Unemployment'!C:C)</f>
        <v>0</v>
      </c>
      <c r="K1514">
        <f>_xlfn.XLOOKUP(A1514,'Primary Care Physician'!A:A,'Primary Care Physician'!B:B)</f>
        <v>1428</v>
      </c>
      <c r="L1514">
        <f>_xlfn.XLOOKUP(A1514,'Primary Care Physician'!A:A,'Primary Care Physician'!C:C)</f>
        <v>1</v>
      </c>
      <c r="M1514">
        <f>IFERROR(_xlfn.XLOOKUP(C1514,RECAP!E:E,RECAP!F:F),0)</f>
        <v>0</v>
      </c>
      <c r="N1514">
        <f>IFERROR(_xlfn.XLOOKUP(Table3[[#This Row],[Full Tract]],'IN QCT'!A:A,'IN QCT'!B:B),0)</f>
        <v>1</v>
      </c>
    </row>
    <row r="1515" spans="1:14" x14ac:dyDescent="0.25">
      <c r="A1515" t="s">
        <v>2786</v>
      </c>
      <c r="B1515" t="s">
        <v>65</v>
      </c>
      <c r="C1515">
        <v>18157005402</v>
      </c>
      <c r="D1515">
        <f t="shared" si="23"/>
        <v>1</v>
      </c>
      <c r="E1515" s="8">
        <f>_xlfn.XLOOKUP(C1515,'High Income'!G:G,'High Income'!C:C)</f>
        <v>12857</v>
      </c>
      <c r="F1515">
        <f>_xlfn.XLOOKUP(C1515,'High Income'!G:G,'High Income'!H:H)</f>
        <v>0</v>
      </c>
      <c r="G1515">
        <f>_xlfn.XLOOKUP(C1515,'Low Poverty'!G:G,'Low Poverty'!C:C)</f>
        <v>75.8</v>
      </c>
      <c r="H1515">
        <f>_xlfn.XLOOKUP(C1515,'Low Poverty'!G:G,'Low Poverty'!H:H)</f>
        <v>0</v>
      </c>
      <c r="I1515">
        <f>_xlfn.XLOOKUP(A:A,'Low Unemployment'!A:A,'Low Unemployment'!B:B)</f>
        <v>3.8</v>
      </c>
      <c r="J1515">
        <f>_xlfn.XLOOKUP(A1515,'Low Unemployment'!A:A,'Low Unemployment'!C:C)</f>
        <v>0</v>
      </c>
      <c r="K1515">
        <f>_xlfn.XLOOKUP(A1515,'Primary Care Physician'!A:A,'Primary Care Physician'!B:B)</f>
        <v>1428</v>
      </c>
      <c r="L1515">
        <f>_xlfn.XLOOKUP(A1515,'Primary Care Physician'!A:A,'Primary Care Physician'!C:C)</f>
        <v>1</v>
      </c>
      <c r="M1515">
        <f>IFERROR(_xlfn.XLOOKUP(C1515,RECAP!E:E,RECAP!F:F),0)</f>
        <v>0</v>
      </c>
      <c r="N1515">
        <f>IFERROR(_xlfn.XLOOKUP(Table3[[#This Row],[Full Tract]],'IN QCT'!A:A,'IN QCT'!B:B),0)</f>
        <v>1</v>
      </c>
    </row>
    <row r="1516" spans="1:14" x14ac:dyDescent="0.25">
      <c r="A1516" t="s">
        <v>2786</v>
      </c>
      <c r="B1516" t="s">
        <v>63</v>
      </c>
      <c r="C1516">
        <v>18157005500</v>
      </c>
      <c r="D1516">
        <f t="shared" si="23"/>
        <v>1</v>
      </c>
      <c r="E1516" s="8">
        <f>_xlfn.XLOOKUP(C1516,'High Income'!G:G,'High Income'!C:C)</f>
        <v>11875</v>
      </c>
      <c r="F1516">
        <f>_xlfn.XLOOKUP(C1516,'High Income'!G:G,'High Income'!H:H)</f>
        <v>0</v>
      </c>
      <c r="G1516">
        <f>_xlfn.XLOOKUP(C1516,'Low Poverty'!G:G,'Low Poverty'!C:C)</f>
        <v>75.099999999999994</v>
      </c>
      <c r="H1516">
        <f>_xlfn.XLOOKUP(C1516,'Low Poverty'!G:G,'Low Poverty'!H:H)</f>
        <v>0</v>
      </c>
      <c r="I1516">
        <f>_xlfn.XLOOKUP(A:A,'Low Unemployment'!A:A,'Low Unemployment'!B:B)</f>
        <v>3.8</v>
      </c>
      <c r="J1516">
        <f>_xlfn.XLOOKUP(A1516,'Low Unemployment'!A:A,'Low Unemployment'!C:C)</f>
        <v>0</v>
      </c>
      <c r="K1516">
        <f>_xlfn.XLOOKUP(A1516,'Primary Care Physician'!A:A,'Primary Care Physician'!B:B)</f>
        <v>1428</v>
      </c>
      <c r="L1516">
        <f>_xlfn.XLOOKUP(A1516,'Primary Care Physician'!A:A,'Primary Care Physician'!C:C)</f>
        <v>1</v>
      </c>
      <c r="M1516">
        <f>IFERROR(_xlfn.XLOOKUP(C1516,RECAP!E:E,RECAP!F:F),0)</f>
        <v>0</v>
      </c>
      <c r="N1516">
        <f>IFERROR(_xlfn.XLOOKUP(Table3[[#This Row],[Full Tract]],'IN QCT'!A:A,'IN QCT'!B:B),0)</f>
        <v>1</v>
      </c>
    </row>
    <row r="1517" spans="1:14" x14ac:dyDescent="0.25">
      <c r="A1517" t="s">
        <v>2786</v>
      </c>
      <c r="B1517" t="s">
        <v>143</v>
      </c>
      <c r="C1517">
        <v>18157000700</v>
      </c>
      <c r="D1517">
        <f t="shared" si="23"/>
        <v>1</v>
      </c>
      <c r="E1517" s="8">
        <f>_xlfn.XLOOKUP(C1517,'High Income'!G:G,'High Income'!C:C)</f>
        <v>46737</v>
      </c>
      <c r="F1517">
        <f>_xlfn.XLOOKUP(C1517,'High Income'!G:G,'High Income'!H:H)</f>
        <v>0</v>
      </c>
      <c r="G1517">
        <f>_xlfn.XLOOKUP(C1517,'Low Poverty'!G:G,'Low Poverty'!C:C)</f>
        <v>29.9</v>
      </c>
      <c r="H1517">
        <f>_xlfn.XLOOKUP(C1517,'Low Poverty'!G:G,'Low Poverty'!H:H)</f>
        <v>0</v>
      </c>
      <c r="I1517">
        <f>_xlfn.XLOOKUP(A:A,'Low Unemployment'!A:A,'Low Unemployment'!B:B)</f>
        <v>3.8</v>
      </c>
      <c r="J1517">
        <f>_xlfn.XLOOKUP(A1517,'Low Unemployment'!A:A,'Low Unemployment'!C:C)</f>
        <v>0</v>
      </c>
      <c r="K1517">
        <f>_xlfn.XLOOKUP(A1517,'Primary Care Physician'!A:A,'Primary Care Physician'!B:B)</f>
        <v>1428</v>
      </c>
      <c r="L1517">
        <f>_xlfn.XLOOKUP(A1517,'Primary Care Physician'!A:A,'Primary Care Physician'!C:C)</f>
        <v>1</v>
      </c>
      <c r="M1517">
        <f>IFERROR(_xlfn.XLOOKUP(C1517,RECAP!E:E,RECAP!F:F),0)</f>
        <v>0</v>
      </c>
      <c r="N1517">
        <f>IFERROR(_xlfn.XLOOKUP(Table3[[#This Row],[Full Tract]],'IN QCT'!A:A,'IN QCT'!B:B),0)</f>
        <v>1</v>
      </c>
    </row>
    <row r="1518" spans="1:14" x14ac:dyDescent="0.25">
      <c r="A1518" t="s">
        <v>2786</v>
      </c>
      <c r="B1518" t="s">
        <v>307</v>
      </c>
      <c r="C1518">
        <v>18157000800</v>
      </c>
      <c r="D1518">
        <f t="shared" si="23"/>
        <v>1</v>
      </c>
      <c r="E1518" s="8">
        <f>_xlfn.XLOOKUP(C1518,'High Income'!G:G,'High Income'!C:C)</f>
        <v>55958</v>
      </c>
      <c r="F1518">
        <f>_xlfn.XLOOKUP(C1518,'High Income'!G:G,'High Income'!H:H)</f>
        <v>0</v>
      </c>
      <c r="G1518">
        <f>_xlfn.XLOOKUP(C1518,'Low Poverty'!G:G,'Low Poverty'!C:C)</f>
        <v>12.9</v>
      </c>
      <c r="H1518">
        <f>_xlfn.XLOOKUP(C1518,'Low Poverty'!G:G,'Low Poverty'!H:H)</f>
        <v>0</v>
      </c>
      <c r="I1518">
        <f>_xlfn.XLOOKUP(A:A,'Low Unemployment'!A:A,'Low Unemployment'!B:B)</f>
        <v>3.8</v>
      </c>
      <c r="J1518">
        <f>_xlfn.XLOOKUP(A1518,'Low Unemployment'!A:A,'Low Unemployment'!C:C)</f>
        <v>0</v>
      </c>
      <c r="K1518">
        <f>_xlfn.XLOOKUP(A1518,'Primary Care Physician'!A:A,'Primary Care Physician'!B:B)</f>
        <v>1428</v>
      </c>
      <c r="L1518">
        <f>_xlfn.XLOOKUP(A1518,'Primary Care Physician'!A:A,'Primary Care Physician'!C:C)</f>
        <v>1</v>
      </c>
      <c r="M1518">
        <f>IFERROR(_xlfn.XLOOKUP(C1518,RECAP!E:E,RECAP!F:F),0)</f>
        <v>0</v>
      </c>
      <c r="N1518">
        <f>IFERROR(_xlfn.XLOOKUP(Table3[[#This Row],[Full Tract]],'IN QCT'!A:A,'IN QCT'!B:B),0)</f>
        <v>0</v>
      </c>
    </row>
    <row r="1519" spans="1:14" x14ac:dyDescent="0.25">
      <c r="A1519" t="s">
        <v>2787</v>
      </c>
      <c r="B1519" t="s">
        <v>1469</v>
      </c>
      <c r="C1519">
        <v>18159020100</v>
      </c>
      <c r="D1519">
        <f t="shared" si="23"/>
        <v>0</v>
      </c>
      <c r="E1519" s="8">
        <f>_xlfn.XLOOKUP(C1519,'High Income'!G:G,'High Income'!C:C)</f>
        <v>74844</v>
      </c>
      <c r="F1519">
        <f>_xlfn.XLOOKUP(C1519,'High Income'!G:G,'High Income'!H:H)</f>
        <v>0</v>
      </c>
      <c r="G1519">
        <f>_xlfn.XLOOKUP(C1519,'Low Poverty'!G:G,'Low Poverty'!C:C)</f>
        <v>15.9</v>
      </c>
      <c r="H1519">
        <f>_xlfn.XLOOKUP(C1519,'Low Poverty'!G:G,'Low Poverty'!H:H)</f>
        <v>0</v>
      </c>
      <c r="I1519">
        <f>_xlfn.XLOOKUP(A:A,'Low Unemployment'!A:A,'Low Unemployment'!B:B)</f>
        <v>4.0999999999999996</v>
      </c>
      <c r="J1519">
        <f>_xlfn.XLOOKUP(A1519,'Low Unemployment'!A:A,'Low Unemployment'!C:C)</f>
        <v>0</v>
      </c>
      <c r="K1519">
        <f>_xlfn.XLOOKUP(A1519,'Primary Care Physician'!A:A,'Primary Care Physician'!B:B)</f>
        <v>3843</v>
      </c>
      <c r="L1519">
        <f>_xlfn.XLOOKUP(A1519,'Primary Care Physician'!A:A,'Primary Care Physician'!C:C)</f>
        <v>0</v>
      </c>
      <c r="M1519">
        <f>IFERROR(_xlfn.XLOOKUP(C1519,RECAP!E:E,RECAP!F:F),0)</f>
        <v>0</v>
      </c>
      <c r="N1519">
        <f>IFERROR(_xlfn.XLOOKUP(Table3[[#This Row],[Full Tract]],'IN QCT'!A:A,'IN QCT'!B:B),0)</f>
        <v>0</v>
      </c>
    </row>
    <row r="1520" spans="1:14" x14ac:dyDescent="0.25">
      <c r="A1520" t="s">
        <v>2787</v>
      </c>
      <c r="B1520" t="s">
        <v>1197</v>
      </c>
      <c r="C1520">
        <v>18159020200</v>
      </c>
      <c r="D1520">
        <f t="shared" si="23"/>
        <v>2</v>
      </c>
      <c r="E1520" s="8">
        <f>_xlfn.XLOOKUP(C1520,'High Income'!G:G,'High Income'!C:C)</f>
        <v>92697</v>
      </c>
      <c r="F1520">
        <f>_xlfn.XLOOKUP(C1520,'High Income'!G:G,'High Income'!H:H)</f>
        <v>1</v>
      </c>
      <c r="G1520">
        <f>_xlfn.XLOOKUP(C1520,'Low Poverty'!G:G,'Low Poverty'!C:C)</f>
        <v>3.7</v>
      </c>
      <c r="H1520">
        <f>_xlfn.XLOOKUP(C1520,'Low Poverty'!G:G,'Low Poverty'!H:H)</f>
        <v>1</v>
      </c>
      <c r="I1520">
        <f>_xlfn.XLOOKUP(A:A,'Low Unemployment'!A:A,'Low Unemployment'!B:B)</f>
        <v>4.0999999999999996</v>
      </c>
      <c r="J1520">
        <f>_xlfn.XLOOKUP(A1520,'Low Unemployment'!A:A,'Low Unemployment'!C:C)</f>
        <v>0</v>
      </c>
      <c r="K1520">
        <f>_xlfn.XLOOKUP(A1520,'Primary Care Physician'!A:A,'Primary Care Physician'!B:B)</f>
        <v>3843</v>
      </c>
      <c r="L1520">
        <f>_xlfn.XLOOKUP(A1520,'Primary Care Physician'!A:A,'Primary Care Physician'!C:C)</f>
        <v>0</v>
      </c>
      <c r="M1520">
        <f>IFERROR(_xlfn.XLOOKUP(C1520,RECAP!E:E,RECAP!F:F),0)</f>
        <v>0</v>
      </c>
      <c r="N1520">
        <f>IFERROR(_xlfn.XLOOKUP(Table3[[#This Row],[Full Tract]],'IN QCT'!A:A,'IN QCT'!B:B),0)</f>
        <v>0</v>
      </c>
    </row>
    <row r="1521" spans="1:14" x14ac:dyDescent="0.25">
      <c r="A1521" t="s">
        <v>2787</v>
      </c>
      <c r="B1521" t="s">
        <v>911</v>
      </c>
      <c r="C1521">
        <v>18159020300</v>
      </c>
      <c r="D1521">
        <f t="shared" si="23"/>
        <v>1</v>
      </c>
      <c r="E1521" s="8">
        <f>_xlfn.XLOOKUP(C1521,'High Income'!G:G,'High Income'!C:C)</f>
        <v>95875</v>
      </c>
      <c r="F1521">
        <f>_xlfn.XLOOKUP(C1521,'High Income'!G:G,'High Income'!H:H)</f>
        <v>1</v>
      </c>
      <c r="G1521">
        <f>_xlfn.XLOOKUP(C1521,'Low Poverty'!G:G,'Low Poverty'!C:C)</f>
        <v>9.1</v>
      </c>
      <c r="H1521">
        <f>_xlfn.XLOOKUP(C1521,'Low Poverty'!G:G,'Low Poverty'!H:H)</f>
        <v>0</v>
      </c>
      <c r="I1521">
        <f>_xlfn.XLOOKUP(A:A,'Low Unemployment'!A:A,'Low Unemployment'!B:B)</f>
        <v>4.0999999999999996</v>
      </c>
      <c r="J1521">
        <f>_xlfn.XLOOKUP(A1521,'Low Unemployment'!A:A,'Low Unemployment'!C:C)</f>
        <v>0</v>
      </c>
      <c r="K1521">
        <f>_xlfn.XLOOKUP(A1521,'Primary Care Physician'!A:A,'Primary Care Physician'!B:B)</f>
        <v>3843</v>
      </c>
      <c r="L1521">
        <f>_xlfn.XLOOKUP(A1521,'Primary Care Physician'!A:A,'Primary Care Physician'!C:C)</f>
        <v>0</v>
      </c>
      <c r="M1521">
        <f>IFERROR(_xlfn.XLOOKUP(C1521,RECAP!E:E,RECAP!F:F),0)</f>
        <v>0</v>
      </c>
      <c r="N1521">
        <f>IFERROR(_xlfn.XLOOKUP(Table3[[#This Row],[Full Tract]],'IN QCT'!A:A,'IN QCT'!B:B),0)</f>
        <v>0</v>
      </c>
    </row>
    <row r="1522" spans="1:14" x14ac:dyDescent="0.25">
      <c r="A1522" t="s">
        <v>2787</v>
      </c>
      <c r="B1522" t="s">
        <v>1587</v>
      </c>
      <c r="C1522">
        <v>18159020401</v>
      </c>
      <c r="D1522">
        <f t="shared" si="23"/>
        <v>0</v>
      </c>
      <c r="E1522" s="8">
        <f>_xlfn.XLOOKUP(C1522,'High Income'!G:G,'High Income'!C:C)</f>
        <v>72946</v>
      </c>
      <c r="F1522">
        <f>_xlfn.XLOOKUP(C1522,'High Income'!G:G,'High Income'!H:H)</f>
        <v>0</v>
      </c>
      <c r="G1522">
        <f>_xlfn.XLOOKUP(C1522,'Low Poverty'!G:G,'Low Poverty'!C:C)</f>
        <v>13.3</v>
      </c>
      <c r="H1522">
        <f>_xlfn.XLOOKUP(C1522,'Low Poverty'!G:G,'Low Poverty'!H:H)</f>
        <v>0</v>
      </c>
      <c r="I1522">
        <f>_xlfn.XLOOKUP(A:A,'Low Unemployment'!A:A,'Low Unemployment'!B:B)</f>
        <v>4.0999999999999996</v>
      </c>
      <c r="J1522">
        <f>_xlfn.XLOOKUP(A1522,'Low Unemployment'!A:A,'Low Unemployment'!C:C)</f>
        <v>0</v>
      </c>
      <c r="K1522">
        <f>_xlfn.XLOOKUP(A1522,'Primary Care Physician'!A:A,'Primary Care Physician'!B:B)</f>
        <v>3843</v>
      </c>
      <c r="L1522">
        <f>_xlfn.XLOOKUP(A1522,'Primary Care Physician'!A:A,'Primary Care Physician'!C:C)</f>
        <v>0</v>
      </c>
      <c r="M1522">
        <f>IFERROR(_xlfn.XLOOKUP(C1522,RECAP!E:E,RECAP!F:F),0)</f>
        <v>0</v>
      </c>
      <c r="N1522">
        <f>IFERROR(_xlfn.XLOOKUP(Table3[[#This Row],[Full Tract]],'IN QCT'!A:A,'IN QCT'!B:B),0)</f>
        <v>0</v>
      </c>
    </row>
    <row r="1523" spans="1:14" x14ac:dyDescent="0.25">
      <c r="A1523" t="s">
        <v>2787</v>
      </c>
      <c r="B1523" t="s">
        <v>1023</v>
      </c>
      <c r="C1523">
        <v>18159020402</v>
      </c>
      <c r="D1523">
        <f t="shared" si="23"/>
        <v>0</v>
      </c>
      <c r="E1523" s="8">
        <f>_xlfn.XLOOKUP(C1523,'High Income'!G:G,'High Income'!C:C)</f>
        <v>58198</v>
      </c>
      <c r="F1523">
        <f>_xlfn.XLOOKUP(C1523,'High Income'!G:G,'High Income'!H:H)</f>
        <v>0</v>
      </c>
      <c r="G1523">
        <f>_xlfn.XLOOKUP(C1523,'Low Poverty'!G:G,'Low Poverty'!C:C)</f>
        <v>18.600000000000001</v>
      </c>
      <c r="H1523">
        <f>_xlfn.XLOOKUP(C1523,'Low Poverty'!G:G,'Low Poverty'!H:H)</f>
        <v>0</v>
      </c>
      <c r="I1523">
        <f>_xlfn.XLOOKUP(A:A,'Low Unemployment'!A:A,'Low Unemployment'!B:B)</f>
        <v>4.0999999999999996</v>
      </c>
      <c r="J1523">
        <f>_xlfn.XLOOKUP(A1523,'Low Unemployment'!A:A,'Low Unemployment'!C:C)</f>
        <v>0</v>
      </c>
      <c r="K1523">
        <f>_xlfn.XLOOKUP(A1523,'Primary Care Physician'!A:A,'Primary Care Physician'!B:B)</f>
        <v>3843</v>
      </c>
      <c r="L1523">
        <f>_xlfn.XLOOKUP(A1523,'Primary Care Physician'!A:A,'Primary Care Physician'!C:C)</f>
        <v>0</v>
      </c>
      <c r="M1523">
        <f>IFERROR(_xlfn.XLOOKUP(C1523,RECAP!E:E,RECAP!F:F),0)</f>
        <v>0</v>
      </c>
      <c r="N1523">
        <f>IFERROR(_xlfn.XLOOKUP(Table3[[#This Row],[Full Tract]],'IN QCT'!A:A,'IN QCT'!B:B),0)</f>
        <v>0</v>
      </c>
    </row>
    <row r="1524" spans="1:14" x14ac:dyDescent="0.25">
      <c r="A1524" t="s">
        <v>2788</v>
      </c>
      <c r="B1524" t="s">
        <v>1411</v>
      </c>
      <c r="C1524">
        <v>18161960700</v>
      </c>
      <c r="D1524">
        <f t="shared" si="23"/>
        <v>1</v>
      </c>
      <c r="E1524" s="8">
        <f>_xlfn.XLOOKUP(C1524,'High Income'!G:G,'High Income'!C:C)</f>
        <v>68393</v>
      </c>
      <c r="F1524">
        <f>_xlfn.XLOOKUP(C1524,'High Income'!G:G,'High Income'!H:H)</f>
        <v>0</v>
      </c>
      <c r="G1524">
        <f>_xlfn.XLOOKUP(C1524,'Low Poverty'!G:G,'Low Poverty'!C:C)</f>
        <v>8.4</v>
      </c>
      <c r="H1524">
        <f>_xlfn.XLOOKUP(C1524,'Low Poverty'!G:G,'Low Poverty'!H:H)</f>
        <v>0</v>
      </c>
      <c r="I1524">
        <f>_xlfn.XLOOKUP(A:A,'Low Unemployment'!A:A,'Low Unemployment'!B:B)</f>
        <v>2.8</v>
      </c>
      <c r="J1524">
        <f>_xlfn.XLOOKUP(A1524,'Low Unemployment'!A:A,'Low Unemployment'!C:C)</f>
        <v>1</v>
      </c>
      <c r="K1524">
        <f>_xlfn.XLOOKUP(A1524,'Primary Care Physician'!A:A,'Primary Care Physician'!B:B)</f>
        <v>7047</v>
      </c>
      <c r="L1524">
        <f>_xlfn.XLOOKUP(A1524,'Primary Care Physician'!A:A,'Primary Care Physician'!C:C)</f>
        <v>0</v>
      </c>
      <c r="M1524">
        <f>IFERROR(_xlfn.XLOOKUP(C1524,RECAP!E:E,RECAP!F:F),0)</f>
        <v>0</v>
      </c>
      <c r="N1524">
        <f>IFERROR(_xlfn.XLOOKUP(Table3[[#This Row],[Full Tract]],'IN QCT'!A:A,'IN QCT'!B:B),0)</f>
        <v>0</v>
      </c>
    </row>
    <row r="1525" spans="1:14" x14ac:dyDescent="0.25">
      <c r="A1525" t="s">
        <v>2788</v>
      </c>
      <c r="B1525" t="s">
        <v>2163</v>
      </c>
      <c r="C1525">
        <v>18161960800</v>
      </c>
      <c r="D1525">
        <f t="shared" si="23"/>
        <v>3</v>
      </c>
      <c r="E1525" s="8">
        <f>_xlfn.XLOOKUP(C1525,'High Income'!G:G,'High Income'!C:C)</f>
        <v>92520</v>
      </c>
      <c r="F1525">
        <f>_xlfn.XLOOKUP(C1525,'High Income'!G:G,'High Income'!H:H)</f>
        <v>1</v>
      </c>
      <c r="G1525">
        <f>_xlfn.XLOOKUP(C1525,'Low Poverty'!G:G,'Low Poverty'!C:C)</f>
        <v>3.6</v>
      </c>
      <c r="H1525">
        <f>_xlfn.XLOOKUP(C1525,'Low Poverty'!G:G,'Low Poverty'!H:H)</f>
        <v>1</v>
      </c>
      <c r="I1525">
        <f>_xlfn.XLOOKUP(A:A,'Low Unemployment'!A:A,'Low Unemployment'!B:B)</f>
        <v>2.8</v>
      </c>
      <c r="J1525">
        <f>_xlfn.XLOOKUP(A1525,'Low Unemployment'!A:A,'Low Unemployment'!C:C)</f>
        <v>1</v>
      </c>
      <c r="K1525">
        <f>_xlfn.XLOOKUP(A1525,'Primary Care Physician'!A:A,'Primary Care Physician'!B:B)</f>
        <v>7047</v>
      </c>
      <c r="L1525">
        <f>_xlfn.XLOOKUP(A1525,'Primary Care Physician'!A:A,'Primary Care Physician'!C:C)</f>
        <v>0</v>
      </c>
      <c r="M1525">
        <f>IFERROR(_xlfn.XLOOKUP(C1525,RECAP!E:E,RECAP!F:F),0)</f>
        <v>0</v>
      </c>
      <c r="N1525">
        <f>IFERROR(_xlfn.XLOOKUP(Table3[[#This Row],[Full Tract]],'IN QCT'!A:A,'IN QCT'!B:B),0)</f>
        <v>0</v>
      </c>
    </row>
    <row r="1526" spans="1:14" x14ac:dyDescent="0.25">
      <c r="A1526" t="s">
        <v>2789</v>
      </c>
      <c r="B1526" t="s">
        <v>69</v>
      </c>
      <c r="C1526">
        <v>18163000100</v>
      </c>
      <c r="D1526">
        <f t="shared" si="23"/>
        <v>2</v>
      </c>
      <c r="E1526" s="8">
        <f>_xlfn.XLOOKUP(C1526,'High Income'!G:G,'High Income'!C:C)</f>
        <v>38080</v>
      </c>
      <c r="F1526">
        <f>_xlfn.XLOOKUP(C1526,'High Income'!G:G,'High Income'!H:H)</f>
        <v>0</v>
      </c>
      <c r="G1526">
        <f>_xlfn.XLOOKUP(C1526,'Low Poverty'!G:G,'Low Poverty'!C:C)</f>
        <v>24.9</v>
      </c>
      <c r="H1526">
        <f>_xlfn.XLOOKUP(C1526,'Low Poverty'!G:G,'Low Poverty'!H:H)</f>
        <v>0</v>
      </c>
      <c r="I1526">
        <f>_xlfn.XLOOKUP(A:A,'Low Unemployment'!A:A,'Low Unemployment'!B:B)</f>
        <v>3.6</v>
      </c>
      <c r="J1526">
        <f>_xlfn.XLOOKUP(A1526,'Low Unemployment'!A:A,'Low Unemployment'!C:C)</f>
        <v>1</v>
      </c>
      <c r="K1526">
        <f>_xlfn.XLOOKUP(A1526,'Primary Care Physician'!A:A,'Primary Care Physician'!B:B)</f>
        <v>1286</v>
      </c>
      <c r="L1526">
        <f>_xlfn.XLOOKUP(A1526,'Primary Care Physician'!A:A,'Primary Care Physician'!C:C)</f>
        <v>1</v>
      </c>
      <c r="M1526">
        <f>IFERROR(_xlfn.XLOOKUP(C1526,RECAP!E:E,RECAP!F:F),0)</f>
        <v>0</v>
      </c>
      <c r="N1526">
        <f>IFERROR(_xlfn.XLOOKUP(Table3[[#This Row],[Full Tract]],'IN QCT'!A:A,'IN QCT'!B:B),0)</f>
        <v>0</v>
      </c>
    </row>
    <row r="1527" spans="1:14" x14ac:dyDescent="0.25">
      <c r="A1527" t="s">
        <v>2789</v>
      </c>
      <c r="B1527" t="s">
        <v>213</v>
      </c>
      <c r="C1527">
        <v>18163001000</v>
      </c>
      <c r="D1527">
        <f t="shared" si="23"/>
        <v>2</v>
      </c>
      <c r="E1527" s="8">
        <f>_xlfn.XLOOKUP(C1527,'High Income'!G:G,'High Income'!C:C)</f>
        <v>50231</v>
      </c>
      <c r="F1527">
        <f>_xlfn.XLOOKUP(C1527,'High Income'!G:G,'High Income'!H:H)</f>
        <v>0</v>
      </c>
      <c r="G1527">
        <f>_xlfn.XLOOKUP(C1527,'Low Poverty'!G:G,'Low Poverty'!C:C)</f>
        <v>29.5</v>
      </c>
      <c r="H1527">
        <f>_xlfn.XLOOKUP(C1527,'Low Poverty'!G:G,'Low Poverty'!H:H)</f>
        <v>0</v>
      </c>
      <c r="I1527">
        <f>_xlfn.XLOOKUP(A:A,'Low Unemployment'!A:A,'Low Unemployment'!B:B)</f>
        <v>3.6</v>
      </c>
      <c r="J1527">
        <f>_xlfn.XLOOKUP(A1527,'Low Unemployment'!A:A,'Low Unemployment'!C:C)</f>
        <v>1</v>
      </c>
      <c r="K1527">
        <f>_xlfn.XLOOKUP(A1527,'Primary Care Physician'!A:A,'Primary Care Physician'!B:B)</f>
        <v>1286</v>
      </c>
      <c r="L1527">
        <f>_xlfn.XLOOKUP(A1527,'Primary Care Physician'!A:A,'Primary Care Physician'!C:C)</f>
        <v>1</v>
      </c>
      <c r="M1527">
        <f>IFERROR(_xlfn.XLOOKUP(C1527,RECAP!E:E,RECAP!F:F),0)</f>
        <v>0</v>
      </c>
      <c r="N1527">
        <f>IFERROR(_xlfn.XLOOKUP(Table3[[#This Row],[Full Tract]],'IN QCT'!A:A,'IN QCT'!B:B),0)</f>
        <v>1</v>
      </c>
    </row>
    <row r="1528" spans="1:14" x14ac:dyDescent="0.25">
      <c r="A1528" t="s">
        <v>2789</v>
      </c>
      <c r="B1528" t="s">
        <v>281</v>
      </c>
      <c r="C1528">
        <v>18163010101</v>
      </c>
      <c r="D1528">
        <f t="shared" si="23"/>
        <v>2</v>
      </c>
      <c r="E1528" s="8">
        <f>_xlfn.XLOOKUP(C1528,'High Income'!G:G,'High Income'!C:C)</f>
        <v>36750</v>
      </c>
      <c r="F1528">
        <f>_xlfn.XLOOKUP(C1528,'High Income'!G:G,'High Income'!H:H)</f>
        <v>0</v>
      </c>
      <c r="G1528">
        <f>_xlfn.XLOOKUP(C1528,'Low Poverty'!G:G,'Low Poverty'!C:C)</f>
        <v>19.3</v>
      </c>
      <c r="H1528">
        <f>_xlfn.XLOOKUP(C1528,'Low Poverty'!G:G,'Low Poverty'!H:H)</f>
        <v>0</v>
      </c>
      <c r="I1528">
        <f>_xlfn.XLOOKUP(A:A,'Low Unemployment'!A:A,'Low Unemployment'!B:B)</f>
        <v>3.6</v>
      </c>
      <c r="J1528">
        <f>_xlfn.XLOOKUP(A1528,'Low Unemployment'!A:A,'Low Unemployment'!C:C)</f>
        <v>1</v>
      </c>
      <c r="K1528">
        <f>_xlfn.XLOOKUP(A1528,'Primary Care Physician'!A:A,'Primary Care Physician'!B:B)</f>
        <v>1286</v>
      </c>
      <c r="L1528">
        <f>_xlfn.XLOOKUP(A1528,'Primary Care Physician'!A:A,'Primary Care Physician'!C:C)</f>
        <v>1</v>
      </c>
      <c r="M1528">
        <f>IFERROR(_xlfn.XLOOKUP(C1528,RECAP!E:E,RECAP!F:F),0)</f>
        <v>0</v>
      </c>
      <c r="N1528">
        <f>IFERROR(_xlfn.XLOOKUP(Table3[[#This Row],[Full Tract]],'IN QCT'!A:A,'IN QCT'!B:B),0)</f>
        <v>0</v>
      </c>
    </row>
    <row r="1529" spans="1:14" x14ac:dyDescent="0.25">
      <c r="A1529" t="s">
        <v>2789</v>
      </c>
      <c r="B1529" t="s">
        <v>303</v>
      </c>
      <c r="C1529">
        <v>18163010102</v>
      </c>
      <c r="D1529">
        <f t="shared" si="23"/>
        <v>2</v>
      </c>
      <c r="E1529" s="8">
        <f>_xlfn.XLOOKUP(C1529,'High Income'!G:G,'High Income'!C:C)</f>
        <v>37848</v>
      </c>
      <c r="F1529">
        <f>_xlfn.XLOOKUP(C1529,'High Income'!G:G,'High Income'!H:H)</f>
        <v>0</v>
      </c>
      <c r="G1529">
        <f>_xlfn.XLOOKUP(C1529,'Low Poverty'!G:G,'Low Poverty'!C:C)</f>
        <v>25.6</v>
      </c>
      <c r="H1529">
        <f>_xlfn.XLOOKUP(C1529,'Low Poverty'!G:G,'Low Poverty'!H:H)</f>
        <v>0</v>
      </c>
      <c r="I1529">
        <f>_xlfn.XLOOKUP(A:A,'Low Unemployment'!A:A,'Low Unemployment'!B:B)</f>
        <v>3.6</v>
      </c>
      <c r="J1529">
        <f>_xlfn.XLOOKUP(A1529,'Low Unemployment'!A:A,'Low Unemployment'!C:C)</f>
        <v>1</v>
      </c>
      <c r="K1529">
        <f>_xlfn.XLOOKUP(A1529,'Primary Care Physician'!A:A,'Primary Care Physician'!B:B)</f>
        <v>1286</v>
      </c>
      <c r="L1529">
        <f>_xlfn.XLOOKUP(A1529,'Primary Care Physician'!A:A,'Primary Care Physician'!C:C)</f>
        <v>1</v>
      </c>
      <c r="M1529">
        <f>IFERROR(_xlfn.XLOOKUP(C1529,RECAP!E:E,RECAP!F:F),0)</f>
        <v>0</v>
      </c>
      <c r="N1529">
        <f>IFERROR(_xlfn.XLOOKUP(Table3[[#This Row],[Full Tract]],'IN QCT'!A:A,'IN QCT'!B:B),0)</f>
        <v>1</v>
      </c>
    </row>
    <row r="1530" spans="1:14" x14ac:dyDescent="0.25">
      <c r="A1530" t="s">
        <v>2789</v>
      </c>
      <c r="B1530" t="s">
        <v>2469</v>
      </c>
      <c r="C1530">
        <v>18163010204</v>
      </c>
      <c r="D1530">
        <f t="shared" si="23"/>
        <v>4</v>
      </c>
      <c r="E1530" s="8">
        <f>_xlfn.XLOOKUP(C1530,'High Income'!G:G,'High Income'!C:C)</f>
        <v>123995</v>
      </c>
      <c r="F1530">
        <f>_xlfn.XLOOKUP(C1530,'High Income'!G:G,'High Income'!H:H)</f>
        <v>1</v>
      </c>
      <c r="G1530">
        <f>_xlfn.XLOOKUP(C1530,'Low Poverty'!G:G,'Low Poverty'!C:C)</f>
        <v>1</v>
      </c>
      <c r="H1530">
        <f>_xlfn.XLOOKUP(C1530,'Low Poverty'!G:G,'Low Poverty'!H:H)</f>
        <v>1</v>
      </c>
      <c r="I1530">
        <f>_xlfn.XLOOKUP(A:A,'Low Unemployment'!A:A,'Low Unemployment'!B:B)</f>
        <v>3.6</v>
      </c>
      <c r="J1530">
        <f>_xlfn.XLOOKUP(A1530,'Low Unemployment'!A:A,'Low Unemployment'!C:C)</f>
        <v>1</v>
      </c>
      <c r="K1530">
        <f>_xlfn.XLOOKUP(A1530,'Primary Care Physician'!A:A,'Primary Care Physician'!B:B)</f>
        <v>1286</v>
      </c>
      <c r="L1530">
        <f>_xlfn.XLOOKUP(A1530,'Primary Care Physician'!A:A,'Primary Care Physician'!C:C)</f>
        <v>1</v>
      </c>
      <c r="M1530">
        <f>IFERROR(_xlfn.XLOOKUP(C1530,RECAP!E:E,RECAP!F:F),0)</f>
        <v>0</v>
      </c>
      <c r="N1530">
        <f>IFERROR(_xlfn.XLOOKUP(Table3[[#This Row],[Full Tract]],'IN QCT'!A:A,'IN QCT'!B:B),0)</f>
        <v>0</v>
      </c>
    </row>
    <row r="1531" spans="1:14" x14ac:dyDescent="0.25">
      <c r="A1531" t="s">
        <v>2789</v>
      </c>
      <c r="B1531" t="s">
        <v>155</v>
      </c>
      <c r="C1531">
        <v>18163010205</v>
      </c>
      <c r="D1531">
        <f t="shared" si="23"/>
        <v>3</v>
      </c>
      <c r="E1531" s="8">
        <f>_xlfn.XLOOKUP(C1531,'High Income'!G:G,'High Income'!C:C)</f>
        <v>62738</v>
      </c>
      <c r="F1531">
        <f>_xlfn.XLOOKUP(C1531,'High Income'!G:G,'High Income'!H:H)</f>
        <v>0</v>
      </c>
      <c r="G1531">
        <f>_xlfn.XLOOKUP(C1531,'Low Poverty'!G:G,'Low Poverty'!C:C)</f>
        <v>6.1</v>
      </c>
      <c r="H1531">
        <f>_xlfn.XLOOKUP(C1531,'Low Poverty'!G:G,'Low Poverty'!H:H)</f>
        <v>1</v>
      </c>
      <c r="I1531">
        <f>_xlfn.XLOOKUP(A:A,'Low Unemployment'!A:A,'Low Unemployment'!B:B)</f>
        <v>3.6</v>
      </c>
      <c r="J1531">
        <f>_xlfn.XLOOKUP(A1531,'Low Unemployment'!A:A,'Low Unemployment'!C:C)</f>
        <v>1</v>
      </c>
      <c r="K1531">
        <f>_xlfn.XLOOKUP(A1531,'Primary Care Physician'!A:A,'Primary Care Physician'!B:B)</f>
        <v>1286</v>
      </c>
      <c r="L1531">
        <f>_xlfn.XLOOKUP(A1531,'Primary Care Physician'!A:A,'Primary Care Physician'!C:C)</f>
        <v>1</v>
      </c>
      <c r="M1531">
        <f>IFERROR(_xlfn.XLOOKUP(C1531,RECAP!E:E,RECAP!F:F),0)</f>
        <v>0</v>
      </c>
      <c r="N1531">
        <f>IFERROR(_xlfn.XLOOKUP(Table3[[#This Row],[Full Tract]],'IN QCT'!A:A,'IN QCT'!B:B),0)</f>
        <v>0</v>
      </c>
    </row>
    <row r="1532" spans="1:14" x14ac:dyDescent="0.25">
      <c r="A1532" t="s">
        <v>2789</v>
      </c>
      <c r="B1532" t="s">
        <v>351</v>
      </c>
      <c r="C1532">
        <v>18163010206</v>
      </c>
      <c r="D1532">
        <f t="shared" si="23"/>
        <v>4</v>
      </c>
      <c r="E1532" s="8">
        <f>_xlfn.XLOOKUP(C1532,'High Income'!G:G,'High Income'!C:C)</f>
        <v>95747</v>
      </c>
      <c r="F1532">
        <f>_xlfn.XLOOKUP(C1532,'High Income'!G:G,'High Income'!H:H)</f>
        <v>1</v>
      </c>
      <c r="G1532">
        <f>_xlfn.XLOOKUP(C1532,'Low Poverty'!G:G,'Low Poverty'!C:C)</f>
        <v>3.9</v>
      </c>
      <c r="H1532">
        <f>_xlfn.XLOOKUP(C1532,'Low Poverty'!G:G,'Low Poverty'!H:H)</f>
        <v>1</v>
      </c>
      <c r="I1532">
        <f>_xlfn.XLOOKUP(A:A,'Low Unemployment'!A:A,'Low Unemployment'!B:B)</f>
        <v>3.6</v>
      </c>
      <c r="J1532">
        <f>_xlfn.XLOOKUP(A1532,'Low Unemployment'!A:A,'Low Unemployment'!C:C)</f>
        <v>1</v>
      </c>
      <c r="K1532">
        <f>_xlfn.XLOOKUP(A1532,'Primary Care Physician'!A:A,'Primary Care Physician'!B:B)</f>
        <v>1286</v>
      </c>
      <c r="L1532">
        <f>_xlfn.XLOOKUP(A1532,'Primary Care Physician'!A:A,'Primary Care Physician'!C:C)</f>
        <v>1</v>
      </c>
      <c r="M1532">
        <f>IFERROR(_xlfn.XLOOKUP(C1532,RECAP!E:E,RECAP!F:F),0)</f>
        <v>0</v>
      </c>
      <c r="N1532">
        <f>IFERROR(_xlfn.XLOOKUP(Table3[[#This Row],[Full Tract]],'IN QCT'!A:A,'IN QCT'!B:B),0)</f>
        <v>0</v>
      </c>
    </row>
    <row r="1533" spans="1:14" x14ac:dyDescent="0.25">
      <c r="A1533" t="s">
        <v>2789</v>
      </c>
      <c r="B1533" t="s">
        <v>135</v>
      </c>
      <c r="C1533">
        <v>18163010207</v>
      </c>
      <c r="D1533">
        <f t="shared" si="23"/>
        <v>4</v>
      </c>
      <c r="E1533" s="8">
        <f>_xlfn.XLOOKUP(C1533,'High Income'!G:G,'High Income'!C:C)</f>
        <v>87563</v>
      </c>
      <c r="F1533">
        <f>_xlfn.XLOOKUP(C1533,'High Income'!G:G,'High Income'!H:H)</f>
        <v>1</v>
      </c>
      <c r="G1533">
        <f>_xlfn.XLOOKUP(C1533,'Low Poverty'!G:G,'Low Poverty'!C:C)</f>
        <v>4</v>
      </c>
      <c r="H1533">
        <f>_xlfn.XLOOKUP(C1533,'Low Poverty'!G:G,'Low Poverty'!H:H)</f>
        <v>1</v>
      </c>
      <c r="I1533">
        <f>_xlfn.XLOOKUP(A:A,'Low Unemployment'!A:A,'Low Unemployment'!B:B)</f>
        <v>3.6</v>
      </c>
      <c r="J1533">
        <f>_xlfn.XLOOKUP(A1533,'Low Unemployment'!A:A,'Low Unemployment'!C:C)</f>
        <v>1</v>
      </c>
      <c r="K1533">
        <f>_xlfn.XLOOKUP(A1533,'Primary Care Physician'!A:A,'Primary Care Physician'!B:B)</f>
        <v>1286</v>
      </c>
      <c r="L1533">
        <f>_xlfn.XLOOKUP(A1533,'Primary Care Physician'!A:A,'Primary Care Physician'!C:C)</f>
        <v>1</v>
      </c>
      <c r="M1533">
        <f>IFERROR(_xlfn.XLOOKUP(C1533,RECAP!E:E,RECAP!F:F),0)</f>
        <v>0</v>
      </c>
      <c r="N1533">
        <f>IFERROR(_xlfn.XLOOKUP(Table3[[#This Row],[Full Tract]],'IN QCT'!A:A,'IN QCT'!B:B),0)</f>
        <v>0</v>
      </c>
    </row>
    <row r="1534" spans="1:14" x14ac:dyDescent="0.25">
      <c r="A1534" t="s">
        <v>2789</v>
      </c>
      <c r="B1534" t="s">
        <v>373</v>
      </c>
      <c r="C1534">
        <v>18163010208</v>
      </c>
      <c r="D1534">
        <f t="shared" si="23"/>
        <v>4</v>
      </c>
      <c r="E1534" s="8">
        <f>_xlfn.XLOOKUP(C1534,'High Income'!G:G,'High Income'!C:C)</f>
        <v>101893</v>
      </c>
      <c r="F1534">
        <f>_xlfn.XLOOKUP(C1534,'High Income'!G:G,'High Income'!H:H)</f>
        <v>1</v>
      </c>
      <c r="G1534">
        <f>_xlfn.XLOOKUP(C1534,'Low Poverty'!G:G,'Low Poverty'!C:C)</f>
        <v>4.3</v>
      </c>
      <c r="H1534">
        <f>_xlfn.XLOOKUP(C1534,'Low Poverty'!G:G,'Low Poverty'!H:H)</f>
        <v>1</v>
      </c>
      <c r="I1534">
        <f>_xlfn.XLOOKUP(A:A,'Low Unemployment'!A:A,'Low Unemployment'!B:B)</f>
        <v>3.6</v>
      </c>
      <c r="J1534">
        <f>_xlfn.XLOOKUP(A1534,'Low Unemployment'!A:A,'Low Unemployment'!C:C)</f>
        <v>1</v>
      </c>
      <c r="K1534">
        <f>_xlfn.XLOOKUP(A1534,'Primary Care Physician'!A:A,'Primary Care Physician'!B:B)</f>
        <v>1286</v>
      </c>
      <c r="L1534">
        <f>_xlfn.XLOOKUP(A1534,'Primary Care Physician'!A:A,'Primary Care Physician'!C:C)</f>
        <v>1</v>
      </c>
      <c r="M1534">
        <f>IFERROR(_xlfn.XLOOKUP(C1534,RECAP!E:E,RECAP!F:F),0)</f>
        <v>0</v>
      </c>
      <c r="N1534">
        <f>IFERROR(_xlfn.XLOOKUP(Table3[[#This Row],[Full Tract]],'IN QCT'!A:A,'IN QCT'!B:B),0)</f>
        <v>0</v>
      </c>
    </row>
    <row r="1535" spans="1:14" x14ac:dyDescent="0.25">
      <c r="A1535" t="s">
        <v>2789</v>
      </c>
      <c r="B1535" t="s">
        <v>2335</v>
      </c>
      <c r="C1535">
        <v>18163010404</v>
      </c>
      <c r="D1535">
        <f t="shared" si="23"/>
        <v>4</v>
      </c>
      <c r="E1535" s="8">
        <f>_xlfn.XLOOKUP(C1535,'High Income'!G:G,'High Income'!C:C)</f>
        <v>104841</v>
      </c>
      <c r="F1535">
        <f>_xlfn.XLOOKUP(C1535,'High Income'!G:G,'High Income'!H:H)</f>
        <v>1</v>
      </c>
      <c r="G1535">
        <f>_xlfn.XLOOKUP(C1535,'Low Poverty'!G:G,'Low Poverty'!C:C)</f>
        <v>5.8</v>
      </c>
      <c r="H1535">
        <f>_xlfn.XLOOKUP(C1535,'Low Poverty'!G:G,'Low Poverty'!H:H)</f>
        <v>1</v>
      </c>
      <c r="I1535">
        <f>_xlfn.XLOOKUP(A:A,'Low Unemployment'!A:A,'Low Unemployment'!B:B)</f>
        <v>3.6</v>
      </c>
      <c r="J1535">
        <f>_xlfn.XLOOKUP(A1535,'Low Unemployment'!A:A,'Low Unemployment'!C:C)</f>
        <v>1</v>
      </c>
      <c r="K1535">
        <f>_xlfn.XLOOKUP(A1535,'Primary Care Physician'!A:A,'Primary Care Physician'!B:B)</f>
        <v>1286</v>
      </c>
      <c r="L1535">
        <f>_xlfn.XLOOKUP(A1535,'Primary Care Physician'!A:A,'Primary Care Physician'!C:C)</f>
        <v>1</v>
      </c>
      <c r="M1535">
        <f>IFERROR(_xlfn.XLOOKUP(C1535,RECAP!E:E,RECAP!F:F),0)</f>
        <v>0</v>
      </c>
      <c r="N1535">
        <f>IFERROR(_xlfn.XLOOKUP(Table3[[#This Row],[Full Tract]],'IN QCT'!A:A,'IN QCT'!B:B),0)</f>
        <v>0</v>
      </c>
    </row>
    <row r="1536" spans="1:14" x14ac:dyDescent="0.25">
      <c r="A1536" t="s">
        <v>2789</v>
      </c>
      <c r="B1536" t="s">
        <v>735</v>
      </c>
      <c r="C1536">
        <v>18163010405</v>
      </c>
      <c r="D1536">
        <f t="shared" si="23"/>
        <v>2</v>
      </c>
      <c r="E1536" s="8">
        <f>_xlfn.XLOOKUP(C1536,'High Income'!G:G,'High Income'!C:C)</f>
        <v>51513</v>
      </c>
      <c r="F1536">
        <f>_xlfn.XLOOKUP(C1536,'High Income'!G:G,'High Income'!H:H)</f>
        <v>0</v>
      </c>
      <c r="G1536">
        <f>_xlfn.XLOOKUP(C1536,'Low Poverty'!G:G,'Low Poverty'!C:C)</f>
        <v>38.200000000000003</v>
      </c>
      <c r="H1536">
        <f>_xlfn.XLOOKUP(C1536,'Low Poverty'!G:G,'Low Poverty'!H:H)</f>
        <v>0</v>
      </c>
      <c r="I1536">
        <f>_xlfn.XLOOKUP(A:A,'Low Unemployment'!A:A,'Low Unemployment'!B:B)</f>
        <v>3.6</v>
      </c>
      <c r="J1536">
        <f>_xlfn.XLOOKUP(A1536,'Low Unemployment'!A:A,'Low Unemployment'!C:C)</f>
        <v>1</v>
      </c>
      <c r="K1536">
        <f>_xlfn.XLOOKUP(A1536,'Primary Care Physician'!A:A,'Primary Care Physician'!B:B)</f>
        <v>1286</v>
      </c>
      <c r="L1536">
        <f>_xlfn.XLOOKUP(A1536,'Primary Care Physician'!A:A,'Primary Care Physician'!C:C)</f>
        <v>1</v>
      </c>
      <c r="M1536">
        <f>IFERROR(_xlfn.XLOOKUP(C1536,RECAP!E:E,RECAP!F:F),0)</f>
        <v>0</v>
      </c>
      <c r="N1536">
        <f>IFERROR(_xlfn.XLOOKUP(Table3[[#This Row],[Full Tract]],'IN QCT'!A:A,'IN QCT'!B:B),0)</f>
        <v>1</v>
      </c>
    </row>
    <row r="1537" spans="1:14" x14ac:dyDescent="0.25">
      <c r="A1537" t="s">
        <v>2789</v>
      </c>
      <c r="B1537" t="s">
        <v>1973</v>
      </c>
      <c r="C1537">
        <v>18163010406</v>
      </c>
      <c r="D1537">
        <f t="shared" si="23"/>
        <v>3</v>
      </c>
      <c r="E1537" s="8">
        <f>_xlfn.XLOOKUP(C1537,'High Income'!G:G,'High Income'!C:C)</f>
        <v>84018</v>
      </c>
      <c r="F1537">
        <f>_xlfn.XLOOKUP(C1537,'High Income'!G:G,'High Income'!H:H)</f>
        <v>0</v>
      </c>
      <c r="G1537">
        <f>_xlfn.XLOOKUP(C1537,'Low Poverty'!G:G,'Low Poverty'!C:C)</f>
        <v>2.7</v>
      </c>
      <c r="H1537">
        <f>_xlfn.XLOOKUP(C1537,'Low Poverty'!G:G,'Low Poverty'!H:H)</f>
        <v>1</v>
      </c>
      <c r="I1537">
        <f>_xlfn.XLOOKUP(A:A,'Low Unemployment'!A:A,'Low Unemployment'!B:B)</f>
        <v>3.6</v>
      </c>
      <c r="J1537">
        <f>_xlfn.XLOOKUP(A1537,'Low Unemployment'!A:A,'Low Unemployment'!C:C)</f>
        <v>1</v>
      </c>
      <c r="K1537">
        <f>_xlfn.XLOOKUP(A1537,'Primary Care Physician'!A:A,'Primary Care Physician'!B:B)</f>
        <v>1286</v>
      </c>
      <c r="L1537">
        <f>_xlfn.XLOOKUP(A1537,'Primary Care Physician'!A:A,'Primary Care Physician'!C:C)</f>
        <v>1</v>
      </c>
      <c r="M1537">
        <f>IFERROR(_xlfn.XLOOKUP(C1537,RECAP!E:E,RECAP!F:F),0)</f>
        <v>0</v>
      </c>
      <c r="N1537">
        <f>IFERROR(_xlfn.XLOOKUP(Table3[[#This Row],[Full Tract]],'IN QCT'!A:A,'IN QCT'!B:B),0)</f>
        <v>0</v>
      </c>
    </row>
    <row r="1538" spans="1:14" x14ac:dyDescent="0.25">
      <c r="A1538" t="s">
        <v>2789</v>
      </c>
      <c r="B1538" t="s">
        <v>1709</v>
      </c>
      <c r="C1538">
        <v>18163010501</v>
      </c>
      <c r="D1538">
        <f t="shared" ref="D1538:D1601" si="24">F1538+H1538+J1538+L1538+M1538</f>
        <v>3</v>
      </c>
      <c r="E1538" s="8">
        <f>_xlfn.XLOOKUP(C1538,'High Income'!G:G,'High Income'!C:C)</f>
        <v>76199</v>
      </c>
      <c r="F1538">
        <f>_xlfn.XLOOKUP(C1538,'High Income'!G:G,'High Income'!H:H)</f>
        <v>0</v>
      </c>
      <c r="G1538">
        <f>_xlfn.XLOOKUP(C1538,'Low Poverty'!G:G,'Low Poverty'!C:C)</f>
        <v>5.4</v>
      </c>
      <c r="H1538">
        <f>_xlfn.XLOOKUP(C1538,'Low Poverty'!G:G,'Low Poverty'!H:H)</f>
        <v>1</v>
      </c>
      <c r="I1538">
        <f>_xlfn.XLOOKUP(A:A,'Low Unemployment'!A:A,'Low Unemployment'!B:B)</f>
        <v>3.6</v>
      </c>
      <c r="J1538">
        <f>_xlfn.XLOOKUP(A1538,'Low Unemployment'!A:A,'Low Unemployment'!C:C)</f>
        <v>1</v>
      </c>
      <c r="K1538">
        <f>_xlfn.XLOOKUP(A1538,'Primary Care Physician'!A:A,'Primary Care Physician'!B:B)</f>
        <v>1286</v>
      </c>
      <c r="L1538">
        <f>_xlfn.XLOOKUP(A1538,'Primary Care Physician'!A:A,'Primary Care Physician'!C:C)</f>
        <v>1</v>
      </c>
      <c r="M1538">
        <f>IFERROR(_xlfn.XLOOKUP(C1538,RECAP!E:E,RECAP!F:F),0)</f>
        <v>0</v>
      </c>
      <c r="N1538">
        <f>IFERROR(_xlfn.XLOOKUP(Table3[[#This Row],[Full Tract]],'IN QCT'!A:A,'IN QCT'!B:B),0)</f>
        <v>0</v>
      </c>
    </row>
    <row r="1539" spans="1:14" x14ac:dyDescent="0.25">
      <c r="A1539" t="s">
        <v>2789</v>
      </c>
      <c r="B1539" t="s">
        <v>2077</v>
      </c>
      <c r="C1539">
        <v>18163010502</v>
      </c>
      <c r="D1539">
        <f t="shared" si="24"/>
        <v>3</v>
      </c>
      <c r="E1539" s="8">
        <f>_xlfn.XLOOKUP(C1539,'High Income'!G:G,'High Income'!C:C)</f>
        <v>88242</v>
      </c>
      <c r="F1539">
        <f>_xlfn.XLOOKUP(C1539,'High Income'!G:G,'High Income'!H:H)</f>
        <v>1</v>
      </c>
      <c r="G1539">
        <f>_xlfn.XLOOKUP(C1539,'Low Poverty'!G:G,'Low Poverty'!C:C)</f>
        <v>9.6</v>
      </c>
      <c r="H1539">
        <f>_xlfn.XLOOKUP(C1539,'Low Poverty'!G:G,'Low Poverty'!H:H)</f>
        <v>0</v>
      </c>
      <c r="I1539">
        <f>_xlfn.XLOOKUP(A:A,'Low Unemployment'!A:A,'Low Unemployment'!B:B)</f>
        <v>3.6</v>
      </c>
      <c r="J1539">
        <f>_xlfn.XLOOKUP(A1539,'Low Unemployment'!A:A,'Low Unemployment'!C:C)</f>
        <v>1</v>
      </c>
      <c r="K1539">
        <f>_xlfn.XLOOKUP(A1539,'Primary Care Physician'!A:A,'Primary Care Physician'!B:B)</f>
        <v>1286</v>
      </c>
      <c r="L1539">
        <f>_xlfn.XLOOKUP(A1539,'Primary Care Physician'!A:A,'Primary Care Physician'!C:C)</f>
        <v>1</v>
      </c>
      <c r="M1539">
        <f>IFERROR(_xlfn.XLOOKUP(C1539,RECAP!E:E,RECAP!F:F),0)</f>
        <v>0</v>
      </c>
      <c r="N1539">
        <f>IFERROR(_xlfn.XLOOKUP(Table3[[#This Row],[Full Tract]],'IN QCT'!A:A,'IN QCT'!B:B),0)</f>
        <v>0</v>
      </c>
    </row>
    <row r="1540" spans="1:14" x14ac:dyDescent="0.25">
      <c r="A1540" t="s">
        <v>2789</v>
      </c>
      <c r="B1540" t="s">
        <v>147</v>
      </c>
      <c r="C1540">
        <v>18163010600</v>
      </c>
      <c r="D1540">
        <f t="shared" si="24"/>
        <v>3</v>
      </c>
      <c r="E1540" s="8">
        <f>_xlfn.XLOOKUP(C1540,'High Income'!G:G,'High Income'!C:C)</f>
        <v>88036</v>
      </c>
      <c r="F1540">
        <f>_xlfn.XLOOKUP(C1540,'High Income'!G:G,'High Income'!H:H)</f>
        <v>1</v>
      </c>
      <c r="G1540">
        <f>_xlfn.XLOOKUP(C1540,'Low Poverty'!G:G,'Low Poverty'!C:C)</f>
        <v>8.5</v>
      </c>
      <c r="H1540">
        <f>_xlfn.XLOOKUP(C1540,'Low Poverty'!G:G,'Low Poverty'!H:H)</f>
        <v>0</v>
      </c>
      <c r="I1540">
        <f>_xlfn.XLOOKUP(A:A,'Low Unemployment'!A:A,'Low Unemployment'!B:B)</f>
        <v>3.6</v>
      </c>
      <c r="J1540">
        <f>_xlfn.XLOOKUP(A1540,'Low Unemployment'!A:A,'Low Unemployment'!C:C)</f>
        <v>1</v>
      </c>
      <c r="K1540">
        <f>_xlfn.XLOOKUP(A1540,'Primary Care Physician'!A:A,'Primary Care Physician'!B:B)</f>
        <v>1286</v>
      </c>
      <c r="L1540">
        <f>_xlfn.XLOOKUP(A1540,'Primary Care Physician'!A:A,'Primary Care Physician'!C:C)</f>
        <v>1</v>
      </c>
      <c r="M1540">
        <f>IFERROR(_xlfn.XLOOKUP(C1540,RECAP!E:E,RECAP!F:F),0)</f>
        <v>0</v>
      </c>
      <c r="N1540">
        <f>IFERROR(_xlfn.XLOOKUP(Table3[[#This Row],[Full Tract]],'IN QCT'!A:A,'IN QCT'!B:B),0)</f>
        <v>0</v>
      </c>
    </row>
    <row r="1541" spans="1:14" x14ac:dyDescent="0.25">
      <c r="A1541" t="s">
        <v>2789</v>
      </c>
      <c r="B1541" t="s">
        <v>2145</v>
      </c>
      <c r="C1541">
        <v>18163010701</v>
      </c>
      <c r="D1541">
        <f t="shared" si="24"/>
        <v>4</v>
      </c>
      <c r="E1541" s="8">
        <f>_xlfn.XLOOKUP(C1541,'High Income'!G:G,'High Income'!C:C)</f>
        <v>91429</v>
      </c>
      <c r="F1541">
        <f>_xlfn.XLOOKUP(C1541,'High Income'!G:G,'High Income'!H:H)</f>
        <v>1</v>
      </c>
      <c r="G1541">
        <f>_xlfn.XLOOKUP(C1541,'Low Poverty'!G:G,'Low Poverty'!C:C)</f>
        <v>5.4</v>
      </c>
      <c r="H1541">
        <f>_xlfn.XLOOKUP(C1541,'Low Poverty'!G:G,'Low Poverty'!H:H)</f>
        <v>1</v>
      </c>
      <c r="I1541">
        <f>_xlfn.XLOOKUP(A:A,'Low Unemployment'!A:A,'Low Unemployment'!B:B)</f>
        <v>3.6</v>
      </c>
      <c r="J1541">
        <f>_xlfn.XLOOKUP(A1541,'Low Unemployment'!A:A,'Low Unemployment'!C:C)</f>
        <v>1</v>
      </c>
      <c r="K1541">
        <f>_xlfn.XLOOKUP(A1541,'Primary Care Physician'!A:A,'Primary Care Physician'!B:B)</f>
        <v>1286</v>
      </c>
      <c r="L1541">
        <f>_xlfn.XLOOKUP(A1541,'Primary Care Physician'!A:A,'Primary Care Physician'!C:C)</f>
        <v>1</v>
      </c>
      <c r="M1541">
        <f>IFERROR(_xlfn.XLOOKUP(C1541,RECAP!E:E,RECAP!F:F),0)</f>
        <v>0</v>
      </c>
      <c r="N1541">
        <f>IFERROR(_xlfn.XLOOKUP(Table3[[#This Row],[Full Tract]],'IN QCT'!A:A,'IN QCT'!B:B),0)</f>
        <v>0</v>
      </c>
    </row>
    <row r="1542" spans="1:14" x14ac:dyDescent="0.25">
      <c r="A1542" t="s">
        <v>2789</v>
      </c>
      <c r="B1542" t="s">
        <v>1787</v>
      </c>
      <c r="C1542">
        <v>18163010702</v>
      </c>
      <c r="D1542">
        <f t="shared" si="24"/>
        <v>4</v>
      </c>
      <c r="E1542" s="8">
        <f>_xlfn.XLOOKUP(C1542,'High Income'!G:G,'High Income'!C:C)</f>
        <v>95288</v>
      </c>
      <c r="F1542">
        <f>_xlfn.XLOOKUP(C1542,'High Income'!G:G,'High Income'!H:H)</f>
        <v>1</v>
      </c>
      <c r="G1542">
        <f>_xlfn.XLOOKUP(C1542,'Low Poverty'!G:G,'Low Poverty'!C:C)</f>
        <v>3.3</v>
      </c>
      <c r="H1542">
        <f>_xlfn.XLOOKUP(C1542,'Low Poverty'!G:G,'Low Poverty'!H:H)</f>
        <v>1</v>
      </c>
      <c r="I1542">
        <f>_xlfn.XLOOKUP(A:A,'Low Unemployment'!A:A,'Low Unemployment'!B:B)</f>
        <v>3.6</v>
      </c>
      <c r="J1542">
        <f>_xlfn.XLOOKUP(A1542,'Low Unemployment'!A:A,'Low Unemployment'!C:C)</f>
        <v>1</v>
      </c>
      <c r="K1542">
        <f>_xlfn.XLOOKUP(A1542,'Primary Care Physician'!A:A,'Primary Care Physician'!B:B)</f>
        <v>1286</v>
      </c>
      <c r="L1542">
        <f>_xlfn.XLOOKUP(A1542,'Primary Care Physician'!A:A,'Primary Care Physician'!C:C)</f>
        <v>1</v>
      </c>
      <c r="M1542">
        <f>IFERROR(_xlfn.XLOOKUP(C1542,RECAP!E:E,RECAP!F:F),0)</f>
        <v>0</v>
      </c>
      <c r="N1542">
        <f>IFERROR(_xlfn.XLOOKUP(Table3[[#This Row],[Full Tract]],'IN QCT'!A:A,'IN QCT'!B:B),0)</f>
        <v>0</v>
      </c>
    </row>
    <row r="1543" spans="1:14" x14ac:dyDescent="0.25">
      <c r="A1543" t="s">
        <v>2789</v>
      </c>
      <c r="B1543" t="s">
        <v>659</v>
      </c>
      <c r="C1543">
        <v>18163010800</v>
      </c>
      <c r="D1543">
        <f t="shared" si="24"/>
        <v>2</v>
      </c>
      <c r="E1543" s="8">
        <f>_xlfn.XLOOKUP(C1543,'High Income'!G:G,'High Income'!C:C)</f>
        <v>49068</v>
      </c>
      <c r="F1543">
        <f>_xlfn.XLOOKUP(C1543,'High Income'!G:G,'High Income'!H:H)</f>
        <v>0</v>
      </c>
      <c r="G1543">
        <f>_xlfn.XLOOKUP(C1543,'Low Poverty'!G:G,'Low Poverty'!C:C)</f>
        <v>18.8</v>
      </c>
      <c r="H1543">
        <f>_xlfn.XLOOKUP(C1543,'Low Poverty'!G:G,'Low Poverty'!H:H)</f>
        <v>0</v>
      </c>
      <c r="I1543">
        <f>_xlfn.XLOOKUP(A:A,'Low Unemployment'!A:A,'Low Unemployment'!B:B)</f>
        <v>3.6</v>
      </c>
      <c r="J1543">
        <f>_xlfn.XLOOKUP(A1543,'Low Unemployment'!A:A,'Low Unemployment'!C:C)</f>
        <v>1</v>
      </c>
      <c r="K1543">
        <f>_xlfn.XLOOKUP(A1543,'Primary Care Physician'!A:A,'Primary Care Physician'!B:B)</f>
        <v>1286</v>
      </c>
      <c r="L1543">
        <f>_xlfn.XLOOKUP(A1543,'Primary Care Physician'!A:A,'Primary Care Physician'!C:C)</f>
        <v>1</v>
      </c>
      <c r="M1543">
        <f>IFERROR(_xlfn.XLOOKUP(C1543,RECAP!E:E,RECAP!F:F),0)</f>
        <v>0</v>
      </c>
      <c r="N1543">
        <f>IFERROR(_xlfn.XLOOKUP(Table3[[#This Row],[Full Tract]],'IN QCT'!A:A,'IN QCT'!B:B),0)</f>
        <v>0</v>
      </c>
    </row>
    <row r="1544" spans="1:14" x14ac:dyDescent="0.25">
      <c r="A1544" t="s">
        <v>2789</v>
      </c>
      <c r="B1544" t="s">
        <v>279</v>
      </c>
      <c r="C1544">
        <v>18163001101</v>
      </c>
      <c r="D1544">
        <f t="shared" si="24"/>
        <v>2</v>
      </c>
      <c r="E1544" s="8">
        <f>_xlfn.XLOOKUP(C1544,'High Income'!G:G,'High Income'!C:C)</f>
        <v>36715</v>
      </c>
      <c r="F1544">
        <f>_xlfn.XLOOKUP(C1544,'High Income'!G:G,'High Income'!H:H)</f>
        <v>0</v>
      </c>
      <c r="G1544">
        <f>_xlfn.XLOOKUP(C1544,'Low Poverty'!G:G,'Low Poverty'!C:C)</f>
        <v>41</v>
      </c>
      <c r="H1544">
        <f>_xlfn.XLOOKUP(C1544,'Low Poverty'!G:G,'Low Poverty'!H:H)</f>
        <v>0</v>
      </c>
      <c r="I1544">
        <f>_xlfn.XLOOKUP(A:A,'Low Unemployment'!A:A,'Low Unemployment'!B:B)</f>
        <v>3.6</v>
      </c>
      <c r="J1544">
        <f>_xlfn.XLOOKUP(A1544,'Low Unemployment'!A:A,'Low Unemployment'!C:C)</f>
        <v>1</v>
      </c>
      <c r="K1544">
        <f>_xlfn.XLOOKUP(A1544,'Primary Care Physician'!A:A,'Primary Care Physician'!B:B)</f>
        <v>1286</v>
      </c>
      <c r="L1544">
        <f>_xlfn.XLOOKUP(A1544,'Primary Care Physician'!A:A,'Primary Care Physician'!C:C)</f>
        <v>1</v>
      </c>
      <c r="M1544">
        <f>IFERROR(_xlfn.XLOOKUP(C1544,RECAP!E:E,RECAP!F:F),0)</f>
        <v>0</v>
      </c>
      <c r="N1544">
        <f>IFERROR(_xlfn.XLOOKUP(Table3[[#This Row],[Full Tract]],'IN QCT'!A:A,'IN QCT'!B:B),0)</f>
        <v>1</v>
      </c>
    </row>
    <row r="1545" spans="1:14" x14ac:dyDescent="0.25">
      <c r="A1545" t="s">
        <v>2789</v>
      </c>
      <c r="B1545" t="s">
        <v>125</v>
      </c>
      <c r="C1545">
        <v>18163001200</v>
      </c>
      <c r="D1545">
        <f t="shared" si="24"/>
        <v>2</v>
      </c>
      <c r="E1545" s="8">
        <f>_xlfn.XLOOKUP(C1545,'High Income'!G:G,'High Income'!C:C)</f>
        <v>29496</v>
      </c>
      <c r="F1545">
        <f>_xlfn.XLOOKUP(C1545,'High Income'!G:G,'High Income'!H:H)</f>
        <v>0</v>
      </c>
      <c r="G1545">
        <f>_xlfn.XLOOKUP(C1545,'Low Poverty'!G:G,'Low Poverty'!C:C)</f>
        <v>32.700000000000003</v>
      </c>
      <c r="H1545">
        <f>_xlfn.XLOOKUP(C1545,'Low Poverty'!G:G,'Low Poverty'!H:H)</f>
        <v>0</v>
      </c>
      <c r="I1545">
        <f>_xlfn.XLOOKUP(A:A,'Low Unemployment'!A:A,'Low Unemployment'!B:B)</f>
        <v>3.6</v>
      </c>
      <c r="J1545">
        <f>_xlfn.XLOOKUP(A1545,'Low Unemployment'!A:A,'Low Unemployment'!C:C)</f>
        <v>1</v>
      </c>
      <c r="K1545">
        <f>_xlfn.XLOOKUP(A1545,'Primary Care Physician'!A:A,'Primary Care Physician'!B:B)</f>
        <v>1286</v>
      </c>
      <c r="L1545">
        <f>_xlfn.XLOOKUP(A1545,'Primary Care Physician'!A:A,'Primary Care Physician'!C:C)</f>
        <v>1</v>
      </c>
      <c r="M1545">
        <f>IFERROR(_xlfn.XLOOKUP(C1545,RECAP!E:E,RECAP!F:F),0)</f>
        <v>0</v>
      </c>
      <c r="N1545">
        <f>IFERROR(_xlfn.XLOOKUP(Table3[[#This Row],[Full Tract]],'IN QCT'!A:A,'IN QCT'!B:B),0)</f>
        <v>1</v>
      </c>
    </row>
    <row r="1546" spans="1:14" x14ac:dyDescent="0.25">
      <c r="A1546" t="s">
        <v>2789</v>
      </c>
      <c r="B1546" t="s">
        <v>253</v>
      </c>
      <c r="C1546">
        <v>18163001300</v>
      </c>
      <c r="D1546">
        <f t="shared" si="24"/>
        <v>2</v>
      </c>
      <c r="E1546" s="8">
        <f>_xlfn.XLOOKUP(C1546,'High Income'!G:G,'High Income'!C:C)</f>
        <v>35625</v>
      </c>
      <c r="F1546">
        <f>_xlfn.XLOOKUP(C1546,'High Income'!G:G,'High Income'!H:H)</f>
        <v>0</v>
      </c>
      <c r="G1546">
        <f>_xlfn.XLOOKUP(C1546,'Low Poverty'!G:G,'Low Poverty'!C:C)</f>
        <v>26.5</v>
      </c>
      <c r="H1546">
        <f>_xlfn.XLOOKUP(C1546,'Low Poverty'!G:G,'Low Poverty'!H:H)</f>
        <v>0</v>
      </c>
      <c r="I1546">
        <f>_xlfn.XLOOKUP(A:A,'Low Unemployment'!A:A,'Low Unemployment'!B:B)</f>
        <v>3.6</v>
      </c>
      <c r="J1546">
        <f>_xlfn.XLOOKUP(A1546,'Low Unemployment'!A:A,'Low Unemployment'!C:C)</f>
        <v>1</v>
      </c>
      <c r="K1546">
        <f>_xlfn.XLOOKUP(A1546,'Primary Care Physician'!A:A,'Primary Care Physician'!B:B)</f>
        <v>1286</v>
      </c>
      <c r="L1546">
        <f>_xlfn.XLOOKUP(A1546,'Primary Care Physician'!A:A,'Primary Care Physician'!C:C)</f>
        <v>1</v>
      </c>
      <c r="M1546">
        <f>IFERROR(_xlfn.XLOOKUP(C1546,RECAP!E:E,RECAP!F:F),0)</f>
        <v>0</v>
      </c>
      <c r="N1546">
        <f>IFERROR(_xlfn.XLOOKUP(Table3[[#This Row],[Full Tract]],'IN QCT'!A:A,'IN QCT'!B:B),0)</f>
        <v>1</v>
      </c>
    </row>
    <row r="1547" spans="1:14" x14ac:dyDescent="0.25">
      <c r="A1547" t="s">
        <v>2789</v>
      </c>
      <c r="B1547" t="s">
        <v>283</v>
      </c>
      <c r="C1547">
        <v>18163001400</v>
      </c>
      <c r="D1547">
        <f t="shared" si="24"/>
        <v>1</v>
      </c>
      <c r="E1547" s="8">
        <f>_xlfn.XLOOKUP(C1547,'High Income'!G:G,'High Income'!C:C)</f>
        <v>42071</v>
      </c>
      <c r="F1547">
        <f>_xlfn.XLOOKUP(C1547,'High Income'!G:G,'High Income'!H:H)</f>
        <v>0</v>
      </c>
      <c r="G1547">
        <f>_xlfn.XLOOKUP(C1547,'Low Poverty'!G:G,'Low Poverty'!C:C)</f>
        <v>29.3</v>
      </c>
      <c r="H1547">
        <f>_xlfn.XLOOKUP(C1547,'Low Poverty'!G:G,'Low Poverty'!H:H)</f>
        <v>0</v>
      </c>
      <c r="I1547">
        <f>_xlfn.XLOOKUP(A:A,'Low Unemployment'!A:A,'Low Unemployment'!B:B)</f>
        <v>3.6</v>
      </c>
      <c r="J1547">
        <f>_xlfn.XLOOKUP(A1547,'Low Unemployment'!A:A,'Low Unemployment'!C:C)</f>
        <v>1</v>
      </c>
      <c r="K1547">
        <f>_xlfn.XLOOKUP(A1547,'Primary Care Physician'!A:A,'Primary Care Physician'!B:B)</f>
        <v>1286</v>
      </c>
      <c r="L1547">
        <f>_xlfn.XLOOKUP(A1547,'Primary Care Physician'!A:A,'Primary Care Physician'!C:C)</f>
        <v>1</v>
      </c>
      <c r="M1547">
        <f>IFERROR(_xlfn.XLOOKUP(C1547,RECAP!E:E,RECAP!F:F),0)</f>
        <v>-1</v>
      </c>
      <c r="N1547">
        <f>IFERROR(_xlfn.XLOOKUP(Table3[[#This Row],[Full Tract]],'IN QCT'!A:A,'IN QCT'!B:B),0)</f>
        <v>1</v>
      </c>
    </row>
    <row r="1548" spans="1:14" x14ac:dyDescent="0.25">
      <c r="A1548" t="s">
        <v>2789</v>
      </c>
      <c r="B1548" t="s">
        <v>531</v>
      </c>
      <c r="C1548">
        <v>18163001500</v>
      </c>
      <c r="D1548">
        <f t="shared" si="24"/>
        <v>2</v>
      </c>
      <c r="E1548" s="8">
        <f>_xlfn.XLOOKUP(C1548,'High Income'!G:G,'High Income'!C:C)</f>
        <v>45139</v>
      </c>
      <c r="F1548">
        <f>_xlfn.XLOOKUP(C1548,'High Income'!G:G,'High Income'!H:H)</f>
        <v>0</v>
      </c>
      <c r="G1548">
        <f>_xlfn.XLOOKUP(C1548,'Low Poverty'!G:G,'Low Poverty'!C:C)</f>
        <v>23.2</v>
      </c>
      <c r="H1548">
        <f>_xlfn.XLOOKUP(C1548,'Low Poverty'!G:G,'Low Poverty'!H:H)</f>
        <v>0</v>
      </c>
      <c r="I1548">
        <f>_xlfn.XLOOKUP(A:A,'Low Unemployment'!A:A,'Low Unemployment'!B:B)</f>
        <v>3.6</v>
      </c>
      <c r="J1548">
        <f>_xlfn.XLOOKUP(A1548,'Low Unemployment'!A:A,'Low Unemployment'!C:C)</f>
        <v>1</v>
      </c>
      <c r="K1548">
        <f>_xlfn.XLOOKUP(A1548,'Primary Care Physician'!A:A,'Primary Care Physician'!B:B)</f>
        <v>1286</v>
      </c>
      <c r="L1548">
        <f>_xlfn.XLOOKUP(A1548,'Primary Care Physician'!A:A,'Primary Care Physician'!C:C)</f>
        <v>1</v>
      </c>
      <c r="M1548">
        <f>IFERROR(_xlfn.XLOOKUP(C1548,RECAP!E:E,RECAP!F:F),0)</f>
        <v>0</v>
      </c>
      <c r="N1548">
        <f>IFERROR(_xlfn.XLOOKUP(Table3[[#This Row],[Full Tract]],'IN QCT'!A:A,'IN QCT'!B:B),0)</f>
        <v>1</v>
      </c>
    </row>
    <row r="1549" spans="1:14" x14ac:dyDescent="0.25">
      <c r="A1549" t="s">
        <v>2789</v>
      </c>
      <c r="B1549" t="s">
        <v>123</v>
      </c>
      <c r="C1549">
        <v>18163001700</v>
      </c>
      <c r="D1549">
        <f t="shared" si="24"/>
        <v>2</v>
      </c>
      <c r="E1549" s="8">
        <f>_xlfn.XLOOKUP(C1549,'High Income'!G:G,'High Income'!C:C)</f>
        <v>42907</v>
      </c>
      <c r="F1549">
        <f>_xlfn.XLOOKUP(C1549,'High Income'!G:G,'High Income'!H:H)</f>
        <v>0</v>
      </c>
      <c r="G1549">
        <f>_xlfn.XLOOKUP(C1549,'Low Poverty'!G:G,'Low Poverty'!C:C)</f>
        <v>26.8</v>
      </c>
      <c r="H1549">
        <f>_xlfn.XLOOKUP(C1549,'Low Poverty'!G:G,'Low Poverty'!H:H)</f>
        <v>0</v>
      </c>
      <c r="I1549">
        <f>_xlfn.XLOOKUP(A:A,'Low Unemployment'!A:A,'Low Unemployment'!B:B)</f>
        <v>3.6</v>
      </c>
      <c r="J1549">
        <f>_xlfn.XLOOKUP(A1549,'Low Unemployment'!A:A,'Low Unemployment'!C:C)</f>
        <v>1</v>
      </c>
      <c r="K1549">
        <f>_xlfn.XLOOKUP(A1549,'Primary Care Physician'!A:A,'Primary Care Physician'!B:B)</f>
        <v>1286</v>
      </c>
      <c r="L1549">
        <f>_xlfn.XLOOKUP(A1549,'Primary Care Physician'!A:A,'Primary Care Physician'!C:C)</f>
        <v>1</v>
      </c>
      <c r="M1549">
        <f>IFERROR(_xlfn.XLOOKUP(C1549,RECAP!E:E,RECAP!F:F),0)</f>
        <v>0</v>
      </c>
      <c r="N1549">
        <f>IFERROR(_xlfn.XLOOKUP(Table3[[#This Row],[Full Tract]],'IN QCT'!A:A,'IN QCT'!B:B),0)</f>
        <v>1</v>
      </c>
    </row>
    <row r="1550" spans="1:14" x14ac:dyDescent="0.25">
      <c r="A1550" t="s">
        <v>2789</v>
      </c>
      <c r="B1550" t="s">
        <v>335</v>
      </c>
      <c r="C1550">
        <v>18163001800</v>
      </c>
      <c r="D1550">
        <f t="shared" si="24"/>
        <v>2</v>
      </c>
      <c r="E1550" s="8">
        <f>_xlfn.XLOOKUP(C1550,'High Income'!G:G,'High Income'!C:C)</f>
        <v>55436</v>
      </c>
      <c r="F1550">
        <f>_xlfn.XLOOKUP(C1550,'High Income'!G:G,'High Income'!H:H)</f>
        <v>0</v>
      </c>
      <c r="G1550">
        <f>_xlfn.XLOOKUP(C1550,'Low Poverty'!G:G,'Low Poverty'!C:C)</f>
        <v>30.2</v>
      </c>
      <c r="H1550">
        <f>_xlfn.XLOOKUP(C1550,'Low Poverty'!G:G,'Low Poverty'!H:H)</f>
        <v>0</v>
      </c>
      <c r="I1550">
        <f>_xlfn.XLOOKUP(A:A,'Low Unemployment'!A:A,'Low Unemployment'!B:B)</f>
        <v>3.6</v>
      </c>
      <c r="J1550">
        <f>_xlfn.XLOOKUP(A1550,'Low Unemployment'!A:A,'Low Unemployment'!C:C)</f>
        <v>1</v>
      </c>
      <c r="K1550">
        <f>_xlfn.XLOOKUP(A1550,'Primary Care Physician'!A:A,'Primary Care Physician'!B:B)</f>
        <v>1286</v>
      </c>
      <c r="L1550">
        <f>_xlfn.XLOOKUP(A1550,'Primary Care Physician'!A:A,'Primary Care Physician'!C:C)</f>
        <v>1</v>
      </c>
      <c r="M1550">
        <f>IFERROR(_xlfn.XLOOKUP(C1550,RECAP!E:E,RECAP!F:F),0)</f>
        <v>0</v>
      </c>
      <c r="N1550">
        <f>IFERROR(_xlfn.XLOOKUP(Table3[[#This Row],[Full Tract]],'IN QCT'!A:A,'IN QCT'!B:B),0)</f>
        <v>0</v>
      </c>
    </row>
    <row r="1551" spans="1:14" x14ac:dyDescent="0.25">
      <c r="A1551" t="s">
        <v>2789</v>
      </c>
      <c r="B1551" t="s">
        <v>121</v>
      </c>
      <c r="C1551">
        <v>18163001900</v>
      </c>
      <c r="D1551">
        <f t="shared" si="24"/>
        <v>2</v>
      </c>
      <c r="E1551" s="8">
        <f>_xlfn.XLOOKUP(C1551,'High Income'!G:G,'High Income'!C:C)</f>
        <v>24245</v>
      </c>
      <c r="F1551">
        <f>_xlfn.XLOOKUP(C1551,'High Income'!G:G,'High Income'!H:H)</f>
        <v>0</v>
      </c>
      <c r="G1551">
        <f>_xlfn.XLOOKUP(C1551,'Low Poverty'!G:G,'Low Poverty'!C:C)</f>
        <v>38.5</v>
      </c>
      <c r="H1551">
        <f>_xlfn.XLOOKUP(C1551,'Low Poverty'!G:G,'Low Poverty'!H:H)</f>
        <v>0</v>
      </c>
      <c r="I1551">
        <f>_xlfn.XLOOKUP(A:A,'Low Unemployment'!A:A,'Low Unemployment'!B:B)</f>
        <v>3.6</v>
      </c>
      <c r="J1551">
        <f>_xlfn.XLOOKUP(A1551,'Low Unemployment'!A:A,'Low Unemployment'!C:C)</f>
        <v>1</v>
      </c>
      <c r="K1551">
        <f>_xlfn.XLOOKUP(A1551,'Primary Care Physician'!A:A,'Primary Care Physician'!B:B)</f>
        <v>1286</v>
      </c>
      <c r="L1551">
        <f>_xlfn.XLOOKUP(A1551,'Primary Care Physician'!A:A,'Primary Care Physician'!C:C)</f>
        <v>1</v>
      </c>
      <c r="M1551">
        <f>IFERROR(_xlfn.XLOOKUP(C1551,RECAP!E:E,RECAP!F:F),0)</f>
        <v>0</v>
      </c>
      <c r="N1551">
        <f>IFERROR(_xlfn.XLOOKUP(Table3[[#This Row],[Full Tract]],'IN QCT'!A:A,'IN QCT'!B:B),0)</f>
        <v>1</v>
      </c>
    </row>
    <row r="1552" spans="1:14" x14ac:dyDescent="0.25">
      <c r="A1552" t="s">
        <v>2789</v>
      </c>
      <c r="B1552" t="s">
        <v>2137</v>
      </c>
      <c r="C1552">
        <v>18163000203</v>
      </c>
      <c r="D1552">
        <f t="shared" si="24"/>
        <v>4</v>
      </c>
      <c r="E1552" s="8">
        <f>_xlfn.XLOOKUP(C1552,'High Income'!G:G,'High Income'!C:C)</f>
        <v>91351</v>
      </c>
      <c r="F1552">
        <f>_xlfn.XLOOKUP(C1552,'High Income'!G:G,'High Income'!H:H)</f>
        <v>1</v>
      </c>
      <c r="G1552">
        <f>_xlfn.XLOOKUP(C1552,'Low Poverty'!G:G,'Low Poverty'!C:C)</f>
        <v>3.6</v>
      </c>
      <c r="H1552">
        <f>_xlfn.XLOOKUP(C1552,'Low Poverty'!G:G,'Low Poverty'!H:H)</f>
        <v>1</v>
      </c>
      <c r="I1552">
        <f>_xlfn.XLOOKUP(A:A,'Low Unemployment'!A:A,'Low Unemployment'!B:B)</f>
        <v>3.6</v>
      </c>
      <c r="J1552">
        <f>_xlfn.XLOOKUP(A1552,'Low Unemployment'!A:A,'Low Unemployment'!C:C)</f>
        <v>1</v>
      </c>
      <c r="K1552">
        <f>_xlfn.XLOOKUP(A1552,'Primary Care Physician'!A:A,'Primary Care Physician'!B:B)</f>
        <v>1286</v>
      </c>
      <c r="L1552">
        <f>_xlfn.XLOOKUP(A1552,'Primary Care Physician'!A:A,'Primary Care Physician'!C:C)</f>
        <v>1</v>
      </c>
      <c r="M1552">
        <f>IFERROR(_xlfn.XLOOKUP(C1552,RECAP!E:E,RECAP!F:F),0)</f>
        <v>0</v>
      </c>
      <c r="N1552">
        <f>IFERROR(_xlfn.XLOOKUP(Table3[[#This Row],[Full Tract]],'IN QCT'!A:A,'IN QCT'!B:B),0)</f>
        <v>0</v>
      </c>
    </row>
    <row r="1553" spans="1:14" x14ac:dyDescent="0.25">
      <c r="A1553" t="s">
        <v>2789</v>
      </c>
      <c r="B1553" t="s">
        <v>1129</v>
      </c>
      <c r="C1553">
        <v>18163000204</v>
      </c>
      <c r="D1553">
        <f t="shared" si="24"/>
        <v>2</v>
      </c>
      <c r="E1553" s="8">
        <f>_xlfn.XLOOKUP(C1553,'High Income'!G:G,'High Income'!C:C)</f>
        <v>61316</v>
      </c>
      <c r="F1553">
        <f>_xlfn.XLOOKUP(C1553,'High Income'!G:G,'High Income'!H:H)</f>
        <v>0</v>
      </c>
      <c r="G1553">
        <f>_xlfn.XLOOKUP(C1553,'Low Poverty'!G:G,'Low Poverty'!C:C)</f>
        <v>13.9</v>
      </c>
      <c r="H1553">
        <f>_xlfn.XLOOKUP(C1553,'Low Poverty'!G:G,'Low Poverty'!H:H)</f>
        <v>0</v>
      </c>
      <c r="I1553">
        <f>_xlfn.XLOOKUP(A:A,'Low Unemployment'!A:A,'Low Unemployment'!B:B)</f>
        <v>3.6</v>
      </c>
      <c r="J1553">
        <f>_xlfn.XLOOKUP(A1553,'Low Unemployment'!A:A,'Low Unemployment'!C:C)</f>
        <v>1</v>
      </c>
      <c r="K1553">
        <f>_xlfn.XLOOKUP(A1553,'Primary Care Physician'!A:A,'Primary Care Physician'!B:B)</f>
        <v>1286</v>
      </c>
      <c r="L1553">
        <f>_xlfn.XLOOKUP(A1553,'Primary Care Physician'!A:A,'Primary Care Physician'!C:C)</f>
        <v>1</v>
      </c>
      <c r="M1553">
        <f>IFERROR(_xlfn.XLOOKUP(C1553,RECAP!E:E,RECAP!F:F),0)</f>
        <v>0</v>
      </c>
      <c r="N1553">
        <f>IFERROR(_xlfn.XLOOKUP(Table3[[#This Row],[Full Tract]],'IN QCT'!A:A,'IN QCT'!B:B),0)</f>
        <v>0</v>
      </c>
    </row>
    <row r="1554" spans="1:14" x14ac:dyDescent="0.25">
      <c r="A1554" t="s">
        <v>2789</v>
      </c>
      <c r="B1554" t="s">
        <v>883</v>
      </c>
      <c r="C1554">
        <v>18163000205</v>
      </c>
      <c r="D1554">
        <f t="shared" si="24"/>
        <v>2</v>
      </c>
      <c r="E1554" s="8">
        <f>_xlfn.XLOOKUP(C1554,'High Income'!G:G,'High Income'!C:C)</f>
        <v>54788</v>
      </c>
      <c r="F1554">
        <f>_xlfn.XLOOKUP(C1554,'High Income'!G:G,'High Income'!H:H)</f>
        <v>0</v>
      </c>
      <c r="G1554">
        <f>_xlfn.XLOOKUP(C1554,'Low Poverty'!G:G,'Low Poverty'!C:C)</f>
        <v>12.4</v>
      </c>
      <c r="H1554">
        <f>_xlfn.XLOOKUP(C1554,'Low Poverty'!G:G,'Low Poverty'!H:H)</f>
        <v>0</v>
      </c>
      <c r="I1554">
        <f>_xlfn.XLOOKUP(A:A,'Low Unemployment'!A:A,'Low Unemployment'!B:B)</f>
        <v>3.6</v>
      </c>
      <c r="J1554">
        <f>_xlfn.XLOOKUP(A1554,'Low Unemployment'!A:A,'Low Unemployment'!C:C)</f>
        <v>1</v>
      </c>
      <c r="K1554">
        <f>_xlfn.XLOOKUP(A1554,'Primary Care Physician'!A:A,'Primary Care Physician'!B:B)</f>
        <v>1286</v>
      </c>
      <c r="L1554">
        <f>_xlfn.XLOOKUP(A1554,'Primary Care Physician'!A:A,'Primary Care Physician'!C:C)</f>
        <v>1</v>
      </c>
      <c r="M1554">
        <f>IFERROR(_xlfn.XLOOKUP(C1554,RECAP!E:E,RECAP!F:F),0)</f>
        <v>0</v>
      </c>
      <c r="N1554">
        <f>IFERROR(_xlfn.XLOOKUP(Table3[[#This Row],[Full Tract]],'IN QCT'!A:A,'IN QCT'!B:B),0)</f>
        <v>0</v>
      </c>
    </row>
    <row r="1555" spans="1:14" x14ac:dyDescent="0.25">
      <c r="A1555" t="s">
        <v>2789</v>
      </c>
      <c r="B1555" t="s">
        <v>91</v>
      </c>
      <c r="C1555">
        <v>18163002000</v>
      </c>
      <c r="D1555">
        <f t="shared" si="24"/>
        <v>2</v>
      </c>
      <c r="E1555" s="8">
        <f>_xlfn.XLOOKUP(C1555,'High Income'!G:G,'High Income'!C:C)</f>
        <v>20025</v>
      </c>
      <c r="F1555">
        <f>_xlfn.XLOOKUP(C1555,'High Income'!G:G,'High Income'!H:H)</f>
        <v>0</v>
      </c>
      <c r="G1555">
        <f>_xlfn.XLOOKUP(C1555,'Low Poverty'!G:G,'Low Poverty'!C:C)</f>
        <v>40</v>
      </c>
      <c r="H1555">
        <f>_xlfn.XLOOKUP(C1555,'Low Poverty'!G:G,'Low Poverty'!H:H)</f>
        <v>0</v>
      </c>
      <c r="I1555">
        <f>_xlfn.XLOOKUP(A:A,'Low Unemployment'!A:A,'Low Unemployment'!B:B)</f>
        <v>3.6</v>
      </c>
      <c r="J1555">
        <f>_xlfn.XLOOKUP(A1555,'Low Unemployment'!A:A,'Low Unemployment'!C:C)</f>
        <v>1</v>
      </c>
      <c r="K1555">
        <f>_xlfn.XLOOKUP(A1555,'Primary Care Physician'!A:A,'Primary Care Physician'!B:B)</f>
        <v>1286</v>
      </c>
      <c r="L1555">
        <f>_xlfn.XLOOKUP(A1555,'Primary Care Physician'!A:A,'Primary Care Physician'!C:C)</f>
        <v>1</v>
      </c>
      <c r="M1555">
        <f>IFERROR(_xlfn.XLOOKUP(C1555,RECAP!E:E,RECAP!F:F),0)</f>
        <v>0</v>
      </c>
      <c r="N1555">
        <f>IFERROR(_xlfn.XLOOKUP(Table3[[#This Row],[Full Tract]],'IN QCT'!A:A,'IN QCT'!B:B),0)</f>
        <v>1</v>
      </c>
    </row>
    <row r="1556" spans="1:14" x14ac:dyDescent="0.25">
      <c r="A1556" t="s">
        <v>2789</v>
      </c>
      <c r="B1556" t="s">
        <v>485</v>
      </c>
      <c r="C1556">
        <v>18163002100</v>
      </c>
      <c r="D1556">
        <f t="shared" si="24"/>
        <v>2</v>
      </c>
      <c r="E1556" s="8">
        <f>_xlfn.XLOOKUP(C1556,'High Income'!G:G,'High Income'!C:C)</f>
        <v>48125</v>
      </c>
      <c r="F1556">
        <f>_xlfn.XLOOKUP(C1556,'High Income'!G:G,'High Income'!H:H)</f>
        <v>0</v>
      </c>
      <c r="G1556">
        <f>_xlfn.XLOOKUP(C1556,'Low Poverty'!G:G,'Low Poverty'!C:C)</f>
        <v>19.3</v>
      </c>
      <c r="H1556">
        <f>_xlfn.XLOOKUP(C1556,'Low Poverty'!G:G,'Low Poverty'!H:H)</f>
        <v>0</v>
      </c>
      <c r="I1556">
        <f>_xlfn.XLOOKUP(A:A,'Low Unemployment'!A:A,'Low Unemployment'!B:B)</f>
        <v>3.6</v>
      </c>
      <c r="J1556">
        <f>_xlfn.XLOOKUP(A1556,'Low Unemployment'!A:A,'Low Unemployment'!C:C)</f>
        <v>1</v>
      </c>
      <c r="K1556">
        <f>_xlfn.XLOOKUP(A1556,'Primary Care Physician'!A:A,'Primary Care Physician'!B:B)</f>
        <v>1286</v>
      </c>
      <c r="L1556">
        <f>_xlfn.XLOOKUP(A1556,'Primary Care Physician'!A:A,'Primary Care Physician'!C:C)</f>
        <v>1</v>
      </c>
      <c r="M1556">
        <f>IFERROR(_xlfn.XLOOKUP(C1556,RECAP!E:E,RECAP!F:F),0)</f>
        <v>0</v>
      </c>
      <c r="N1556">
        <f>IFERROR(_xlfn.XLOOKUP(Table3[[#This Row],[Full Tract]],'IN QCT'!A:A,'IN QCT'!B:B),0)</f>
        <v>1</v>
      </c>
    </row>
    <row r="1557" spans="1:14" x14ac:dyDescent="0.25">
      <c r="A1557" t="s">
        <v>2789</v>
      </c>
      <c r="B1557" t="s">
        <v>133</v>
      </c>
      <c r="C1557">
        <v>18163002300</v>
      </c>
      <c r="D1557">
        <f t="shared" si="24"/>
        <v>2</v>
      </c>
      <c r="E1557" s="8">
        <f>_xlfn.XLOOKUP(C1557,'High Income'!G:G,'High Income'!C:C)</f>
        <v>44688</v>
      </c>
      <c r="F1557">
        <f>_xlfn.XLOOKUP(C1557,'High Income'!G:G,'High Income'!H:H)</f>
        <v>0</v>
      </c>
      <c r="G1557">
        <f>_xlfn.XLOOKUP(C1557,'Low Poverty'!G:G,'Low Poverty'!C:C)</f>
        <v>15</v>
      </c>
      <c r="H1557">
        <f>_xlfn.XLOOKUP(C1557,'Low Poverty'!G:G,'Low Poverty'!H:H)</f>
        <v>0</v>
      </c>
      <c r="I1557">
        <f>_xlfn.XLOOKUP(A:A,'Low Unemployment'!A:A,'Low Unemployment'!B:B)</f>
        <v>3.6</v>
      </c>
      <c r="J1557">
        <f>_xlfn.XLOOKUP(A1557,'Low Unemployment'!A:A,'Low Unemployment'!C:C)</f>
        <v>1</v>
      </c>
      <c r="K1557">
        <f>_xlfn.XLOOKUP(A1557,'Primary Care Physician'!A:A,'Primary Care Physician'!B:B)</f>
        <v>1286</v>
      </c>
      <c r="L1557">
        <f>_xlfn.XLOOKUP(A1557,'Primary Care Physician'!A:A,'Primary Care Physician'!C:C)</f>
        <v>1</v>
      </c>
      <c r="M1557">
        <f>IFERROR(_xlfn.XLOOKUP(C1557,RECAP!E:E,RECAP!F:F),0)</f>
        <v>0</v>
      </c>
      <c r="N1557">
        <f>IFERROR(_xlfn.XLOOKUP(Table3[[#This Row],[Full Tract]],'IN QCT'!A:A,'IN QCT'!B:B),0)</f>
        <v>1</v>
      </c>
    </row>
    <row r="1558" spans="1:14" x14ac:dyDescent="0.25">
      <c r="A1558" t="s">
        <v>2789</v>
      </c>
      <c r="B1558" t="s">
        <v>291</v>
      </c>
      <c r="C1558">
        <v>18163002400</v>
      </c>
      <c r="D1558">
        <f t="shared" si="24"/>
        <v>2</v>
      </c>
      <c r="E1558" s="8">
        <f>_xlfn.XLOOKUP(C1558,'High Income'!G:G,'High Income'!C:C)</f>
        <v>56667</v>
      </c>
      <c r="F1558">
        <f>_xlfn.XLOOKUP(C1558,'High Income'!G:G,'High Income'!H:H)</f>
        <v>0</v>
      </c>
      <c r="G1558">
        <f>_xlfn.XLOOKUP(C1558,'Low Poverty'!G:G,'Low Poverty'!C:C)</f>
        <v>9.9</v>
      </c>
      <c r="H1558">
        <f>_xlfn.XLOOKUP(C1558,'Low Poverty'!G:G,'Low Poverty'!H:H)</f>
        <v>0</v>
      </c>
      <c r="I1558">
        <f>_xlfn.XLOOKUP(A:A,'Low Unemployment'!A:A,'Low Unemployment'!B:B)</f>
        <v>3.6</v>
      </c>
      <c r="J1558">
        <f>_xlfn.XLOOKUP(A1558,'Low Unemployment'!A:A,'Low Unemployment'!C:C)</f>
        <v>1</v>
      </c>
      <c r="K1558">
        <f>_xlfn.XLOOKUP(A1558,'Primary Care Physician'!A:A,'Primary Care Physician'!B:B)</f>
        <v>1286</v>
      </c>
      <c r="L1558">
        <f>_xlfn.XLOOKUP(A1558,'Primary Care Physician'!A:A,'Primary Care Physician'!C:C)</f>
        <v>1</v>
      </c>
      <c r="M1558">
        <f>IFERROR(_xlfn.XLOOKUP(C1558,RECAP!E:E,RECAP!F:F),0)</f>
        <v>0</v>
      </c>
      <c r="N1558">
        <f>IFERROR(_xlfn.XLOOKUP(Table3[[#This Row],[Full Tract]],'IN QCT'!A:A,'IN QCT'!B:B),0)</f>
        <v>0</v>
      </c>
    </row>
    <row r="1559" spans="1:14" x14ac:dyDescent="0.25">
      <c r="A1559" t="s">
        <v>2789</v>
      </c>
      <c r="B1559" t="s">
        <v>251</v>
      </c>
      <c r="C1559">
        <v>18163002500</v>
      </c>
      <c r="D1559">
        <f t="shared" si="24"/>
        <v>2</v>
      </c>
      <c r="E1559" s="8">
        <f>_xlfn.XLOOKUP(C1559,'High Income'!G:G,'High Income'!C:C)</f>
        <v>35585</v>
      </c>
      <c r="F1559">
        <f>_xlfn.XLOOKUP(C1559,'High Income'!G:G,'High Income'!H:H)</f>
        <v>0</v>
      </c>
      <c r="G1559">
        <f>_xlfn.XLOOKUP(C1559,'Low Poverty'!G:G,'Low Poverty'!C:C)</f>
        <v>30</v>
      </c>
      <c r="H1559">
        <f>_xlfn.XLOOKUP(C1559,'Low Poverty'!G:G,'Low Poverty'!H:H)</f>
        <v>0</v>
      </c>
      <c r="I1559">
        <f>_xlfn.XLOOKUP(A:A,'Low Unemployment'!A:A,'Low Unemployment'!B:B)</f>
        <v>3.6</v>
      </c>
      <c r="J1559">
        <f>_xlfn.XLOOKUP(A1559,'Low Unemployment'!A:A,'Low Unemployment'!C:C)</f>
        <v>1</v>
      </c>
      <c r="K1559">
        <f>_xlfn.XLOOKUP(A1559,'Primary Care Physician'!A:A,'Primary Care Physician'!B:B)</f>
        <v>1286</v>
      </c>
      <c r="L1559">
        <f>_xlfn.XLOOKUP(A1559,'Primary Care Physician'!A:A,'Primary Care Physician'!C:C)</f>
        <v>1</v>
      </c>
      <c r="M1559">
        <f>IFERROR(_xlfn.XLOOKUP(C1559,RECAP!E:E,RECAP!F:F),0)</f>
        <v>0</v>
      </c>
      <c r="N1559">
        <f>IFERROR(_xlfn.XLOOKUP(Table3[[#This Row],[Full Tract]],'IN QCT'!A:A,'IN QCT'!B:B),0)</f>
        <v>1</v>
      </c>
    </row>
    <row r="1560" spans="1:14" x14ac:dyDescent="0.25">
      <c r="A1560" t="s">
        <v>2789</v>
      </c>
      <c r="B1560" t="s">
        <v>219</v>
      </c>
      <c r="C1560">
        <v>18163002600</v>
      </c>
      <c r="D1560">
        <f t="shared" si="24"/>
        <v>2</v>
      </c>
      <c r="E1560" s="8">
        <f>_xlfn.XLOOKUP(C1560,'High Income'!G:G,'High Income'!C:C)</f>
        <v>34429</v>
      </c>
      <c r="F1560">
        <f>_xlfn.XLOOKUP(C1560,'High Income'!G:G,'High Income'!H:H)</f>
        <v>0</v>
      </c>
      <c r="G1560">
        <f>_xlfn.XLOOKUP(C1560,'Low Poverty'!G:G,'Low Poverty'!C:C)</f>
        <v>37.200000000000003</v>
      </c>
      <c r="H1560">
        <f>_xlfn.XLOOKUP(C1560,'Low Poverty'!G:G,'Low Poverty'!H:H)</f>
        <v>0</v>
      </c>
      <c r="I1560">
        <f>_xlfn.XLOOKUP(A:A,'Low Unemployment'!A:A,'Low Unemployment'!B:B)</f>
        <v>3.6</v>
      </c>
      <c r="J1560">
        <f>_xlfn.XLOOKUP(A1560,'Low Unemployment'!A:A,'Low Unemployment'!C:C)</f>
        <v>1</v>
      </c>
      <c r="K1560">
        <f>_xlfn.XLOOKUP(A1560,'Primary Care Physician'!A:A,'Primary Care Physician'!B:B)</f>
        <v>1286</v>
      </c>
      <c r="L1560">
        <f>_xlfn.XLOOKUP(A1560,'Primary Care Physician'!A:A,'Primary Care Physician'!C:C)</f>
        <v>1</v>
      </c>
      <c r="M1560">
        <f>IFERROR(_xlfn.XLOOKUP(C1560,RECAP!E:E,RECAP!F:F),0)</f>
        <v>0</v>
      </c>
      <c r="N1560">
        <f>IFERROR(_xlfn.XLOOKUP(Table3[[#This Row],[Full Tract]],'IN QCT'!A:A,'IN QCT'!B:B),0)</f>
        <v>1</v>
      </c>
    </row>
    <row r="1561" spans="1:14" x14ac:dyDescent="0.25">
      <c r="A1561" t="s">
        <v>2789</v>
      </c>
      <c r="B1561" t="s">
        <v>83</v>
      </c>
      <c r="C1561">
        <v>18163000300</v>
      </c>
      <c r="D1561">
        <f t="shared" si="24"/>
        <v>2</v>
      </c>
      <c r="E1561" s="8">
        <f>_xlfn.XLOOKUP(C1561,'High Income'!G:G,'High Income'!C:C)</f>
        <v>42857</v>
      </c>
      <c r="F1561">
        <f>_xlfn.XLOOKUP(C1561,'High Income'!G:G,'High Income'!H:H)</f>
        <v>0</v>
      </c>
      <c r="G1561">
        <f>_xlfn.XLOOKUP(C1561,'Low Poverty'!G:G,'Low Poverty'!C:C)</f>
        <v>22.4</v>
      </c>
      <c r="H1561">
        <f>_xlfn.XLOOKUP(C1561,'Low Poverty'!G:G,'Low Poverty'!H:H)</f>
        <v>0</v>
      </c>
      <c r="I1561">
        <f>_xlfn.XLOOKUP(A:A,'Low Unemployment'!A:A,'Low Unemployment'!B:B)</f>
        <v>3.6</v>
      </c>
      <c r="J1561">
        <f>_xlfn.XLOOKUP(A1561,'Low Unemployment'!A:A,'Low Unemployment'!C:C)</f>
        <v>1</v>
      </c>
      <c r="K1561">
        <f>_xlfn.XLOOKUP(A1561,'Primary Care Physician'!A:A,'Primary Care Physician'!B:B)</f>
        <v>1286</v>
      </c>
      <c r="L1561">
        <f>_xlfn.XLOOKUP(A1561,'Primary Care Physician'!A:A,'Primary Care Physician'!C:C)</f>
        <v>1</v>
      </c>
      <c r="M1561">
        <f>IFERROR(_xlfn.XLOOKUP(C1561,RECAP!E:E,RECAP!F:F),0)</f>
        <v>0</v>
      </c>
      <c r="N1561">
        <f>IFERROR(_xlfn.XLOOKUP(Table3[[#This Row],[Full Tract]],'IN QCT'!A:A,'IN QCT'!B:B),0)</f>
        <v>0</v>
      </c>
    </row>
    <row r="1562" spans="1:14" x14ac:dyDescent="0.25">
      <c r="A1562" t="s">
        <v>2789</v>
      </c>
      <c r="B1562" t="s">
        <v>205</v>
      </c>
      <c r="C1562">
        <v>18163003000</v>
      </c>
      <c r="D1562">
        <f t="shared" si="24"/>
        <v>2</v>
      </c>
      <c r="E1562" s="8">
        <f>_xlfn.XLOOKUP(C1562,'High Income'!G:G,'High Income'!C:C)</f>
        <v>62878</v>
      </c>
      <c r="F1562">
        <f>_xlfn.XLOOKUP(C1562,'High Income'!G:G,'High Income'!H:H)</f>
        <v>0</v>
      </c>
      <c r="G1562">
        <f>_xlfn.XLOOKUP(C1562,'Low Poverty'!G:G,'Low Poverty'!C:C)</f>
        <v>6.5</v>
      </c>
      <c r="H1562">
        <f>_xlfn.XLOOKUP(C1562,'Low Poverty'!G:G,'Low Poverty'!H:H)</f>
        <v>0</v>
      </c>
      <c r="I1562">
        <f>_xlfn.XLOOKUP(A:A,'Low Unemployment'!A:A,'Low Unemployment'!B:B)</f>
        <v>3.6</v>
      </c>
      <c r="J1562">
        <f>_xlfn.XLOOKUP(A1562,'Low Unemployment'!A:A,'Low Unemployment'!C:C)</f>
        <v>1</v>
      </c>
      <c r="K1562">
        <f>_xlfn.XLOOKUP(A1562,'Primary Care Physician'!A:A,'Primary Care Physician'!B:B)</f>
        <v>1286</v>
      </c>
      <c r="L1562">
        <f>_xlfn.XLOOKUP(A1562,'Primary Care Physician'!A:A,'Primary Care Physician'!C:C)</f>
        <v>1</v>
      </c>
      <c r="M1562">
        <f>IFERROR(_xlfn.XLOOKUP(C1562,RECAP!E:E,RECAP!F:F),0)</f>
        <v>0</v>
      </c>
      <c r="N1562">
        <f>IFERROR(_xlfn.XLOOKUP(Table3[[#This Row],[Full Tract]],'IN QCT'!A:A,'IN QCT'!B:B),0)</f>
        <v>0</v>
      </c>
    </row>
    <row r="1563" spans="1:14" x14ac:dyDescent="0.25">
      <c r="A1563" t="s">
        <v>2789</v>
      </c>
      <c r="B1563" t="s">
        <v>367</v>
      </c>
      <c r="C1563">
        <v>18163003100</v>
      </c>
      <c r="D1563">
        <f t="shared" si="24"/>
        <v>2</v>
      </c>
      <c r="E1563" s="8">
        <f>_xlfn.XLOOKUP(C1563,'High Income'!G:G,'High Income'!C:C)</f>
        <v>56282</v>
      </c>
      <c r="F1563">
        <f>_xlfn.XLOOKUP(C1563,'High Income'!G:G,'High Income'!H:H)</f>
        <v>0</v>
      </c>
      <c r="G1563">
        <f>_xlfn.XLOOKUP(C1563,'Low Poverty'!G:G,'Low Poverty'!C:C)</f>
        <v>12.1</v>
      </c>
      <c r="H1563">
        <f>_xlfn.XLOOKUP(C1563,'Low Poverty'!G:G,'Low Poverty'!H:H)</f>
        <v>0</v>
      </c>
      <c r="I1563">
        <f>_xlfn.XLOOKUP(A:A,'Low Unemployment'!A:A,'Low Unemployment'!B:B)</f>
        <v>3.6</v>
      </c>
      <c r="J1563">
        <f>_xlfn.XLOOKUP(A1563,'Low Unemployment'!A:A,'Low Unemployment'!C:C)</f>
        <v>1</v>
      </c>
      <c r="K1563">
        <f>_xlfn.XLOOKUP(A1563,'Primary Care Physician'!A:A,'Primary Care Physician'!B:B)</f>
        <v>1286</v>
      </c>
      <c r="L1563">
        <f>_xlfn.XLOOKUP(A1563,'Primary Care Physician'!A:A,'Primary Care Physician'!C:C)</f>
        <v>1</v>
      </c>
      <c r="M1563">
        <f>IFERROR(_xlfn.XLOOKUP(C1563,RECAP!E:E,RECAP!F:F),0)</f>
        <v>0</v>
      </c>
      <c r="N1563">
        <f>IFERROR(_xlfn.XLOOKUP(Table3[[#This Row],[Full Tract]],'IN QCT'!A:A,'IN QCT'!B:B),0)</f>
        <v>0</v>
      </c>
    </row>
    <row r="1564" spans="1:14" x14ac:dyDescent="0.25">
      <c r="A1564" t="s">
        <v>2789</v>
      </c>
      <c r="B1564" t="s">
        <v>755</v>
      </c>
      <c r="C1564">
        <v>18163003200</v>
      </c>
      <c r="D1564">
        <f t="shared" si="24"/>
        <v>2</v>
      </c>
      <c r="E1564" s="8">
        <f>_xlfn.XLOOKUP(C1564,'High Income'!G:G,'High Income'!C:C)</f>
        <v>52214</v>
      </c>
      <c r="F1564">
        <f>_xlfn.XLOOKUP(C1564,'High Income'!G:G,'High Income'!H:H)</f>
        <v>0</v>
      </c>
      <c r="G1564">
        <f>_xlfn.XLOOKUP(C1564,'Low Poverty'!G:G,'Low Poverty'!C:C)</f>
        <v>15.2</v>
      </c>
      <c r="H1564">
        <f>_xlfn.XLOOKUP(C1564,'Low Poverty'!G:G,'Low Poverty'!H:H)</f>
        <v>0</v>
      </c>
      <c r="I1564">
        <f>_xlfn.XLOOKUP(A:A,'Low Unemployment'!A:A,'Low Unemployment'!B:B)</f>
        <v>3.6</v>
      </c>
      <c r="J1564">
        <f>_xlfn.XLOOKUP(A1564,'Low Unemployment'!A:A,'Low Unemployment'!C:C)</f>
        <v>1</v>
      </c>
      <c r="K1564">
        <f>_xlfn.XLOOKUP(A1564,'Primary Care Physician'!A:A,'Primary Care Physician'!B:B)</f>
        <v>1286</v>
      </c>
      <c r="L1564">
        <f>_xlfn.XLOOKUP(A1564,'Primary Care Physician'!A:A,'Primary Care Physician'!C:C)</f>
        <v>1</v>
      </c>
      <c r="M1564">
        <f>IFERROR(_xlfn.XLOOKUP(C1564,RECAP!E:E,RECAP!F:F),0)</f>
        <v>0</v>
      </c>
      <c r="N1564">
        <f>IFERROR(_xlfn.XLOOKUP(Table3[[#This Row],[Full Tract]],'IN QCT'!A:A,'IN QCT'!B:B),0)</f>
        <v>0</v>
      </c>
    </row>
    <row r="1565" spans="1:14" x14ac:dyDescent="0.25">
      <c r="A1565" t="s">
        <v>2789</v>
      </c>
      <c r="B1565" t="s">
        <v>271</v>
      </c>
      <c r="C1565">
        <v>18163003300</v>
      </c>
      <c r="D1565">
        <f t="shared" si="24"/>
        <v>2</v>
      </c>
      <c r="E1565" s="8">
        <f>_xlfn.XLOOKUP(C1565,'High Income'!G:G,'High Income'!C:C)</f>
        <v>36488</v>
      </c>
      <c r="F1565">
        <f>_xlfn.XLOOKUP(C1565,'High Income'!G:G,'High Income'!H:H)</f>
        <v>0</v>
      </c>
      <c r="G1565">
        <f>_xlfn.XLOOKUP(C1565,'Low Poverty'!G:G,'Low Poverty'!C:C)</f>
        <v>37</v>
      </c>
      <c r="H1565">
        <f>_xlfn.XLOOKUP(C1565,'Low Poverty'!G:G,'Low Poverty'!H:H)</f>
        <v>0</v>
      </c>
      <c r="I1565">
        <f>_xlfn.XLOOKUP(A:A,'Low Unemployment'!A:A,'Low Unemployment'!B:B)</f>
        <v>3.6</v>
      </c>
      <c r="J1565">
        <f>_xlfn.XLOOKUP(A1565,'Low Unemployment'!A:A,'Low Unemployment'!C:C)</f>
        <v>1</v>
      </c>
      <c r="K1565">
        <f>_xlfn.XLOOKUP(A1565,'Primary Care Physician'!A:A,'Primary Care Physician'!B:B)</f>
        <v>1286</v>
      </c>
      <c r="L1565">
        <f>_xlfn.XLOOKUP(A1565,'Primary Care Physician'!A:A,'Primary Care Physician'!C:C)</f>
        <v>1</v>
      </c>
      <c r="M1565">
        <f>IFERROR(_xlfn.XLOOKUP(C1565,RECAP!E:E,RECAP!F:F),0)</f>
        <v>0</v>
      </c>
      <c r="N1565">
        <f>IFERROR(_xlfn.XLOOKUP(Table3[[#This Row],[Full Tract]],'IN QCT'!A:A,'IN QCT'!B:B),0)</f>
        <v>1</v>
      </c>
    </row>
    <row r="1566" spans="1:14" x14ac:dyDescent="0.25">
      <c r="A1566" t="s">
        <v>2789</v>
      </c>
      <c r="B1566" t="s">
        <v>461</v>
      </c>
      <c r="C1566">
        <v>18163003400</v>
      </c>
      <c r="D1566">
        <f t="shared" si="24"/>
        <v>2</v>
      </c>
      <c r="E1566" s="8">
        <f>_xlfn.XLOOKUP(C1566,'High Income'!G:G,'High Income'!C:C)</f>
        <v>51020</v>
      </c>
      <c r="F1566">
        <f>_xlfn.XLOOKUP(C1566,'High Income'!G:G,'High Income'!H:H)</f>
        <v>0</v>
      </c>
      <c r="G1566">
        <f>_xlfn.XLOOKUP(C1566,'Low Poverty'!G:G,'Low Poverty'!C:C)</f>
        <v>12.4</v>
      </c>
      <c r="H1566">
        <f>_xlfn.XLOOKUP(C1566,'Low Poverty'!G:G,'Low Poverty'!H:H)</f>
        <v>0</v>
      </c>
      <c r="I1566">
        <f>_xlfn.XLOOKUP(A:A,'Low Unemployment'!A:A,'Low Unemployment'!B:B)</f>
        <v>3.6</v>
      </c>
      <c r="J1566">
        <f>_xlfn.XLOOKUP(A1566,'Low Unemployment'!A:A,'Low Unemployment'!C:C)</f>
        <v>1</v>
      </c>
      <c r="K1566">
        <f>_xlfn.XLOOKUP(A1566,'Primary Care Physician'!A:A,'Primary Care Physician'!B:B)</f>
        <v>1286</v>
      </c>
      <c r="L1566">
        <f>_xlfn.XLOOKUP(A1566,'Primary Care Physician'!A:A,'Primary Care Physician'!C:C)</f>
        <v>1</v>
      </c>
      <c r="M1566">
        <f>IFERROR(_xlfn.XLOOKUP(C1566,RECAP!E:E,RECAP!F:F),0)</f>
        <v>0</v>
      </c>
      <c r="N1566">
        <f>IFERROR(_xlfn.XLOOKUP(Table3[[#This Row],[Full Tract]],'IN QCT'!A:A,'IN QCT'!B:B),0)</f>
        <v>0</v>
      </c>
    </row>
    <row r="1567" spans="1:14" x14ac:dyDescent="0.25">
      <c r="A1567" t="s">
        <v>2789</v>
      </c>
      <c r="B1567" t="s">
        <v>139</v>
      </c>
      <c r="C1567">
        <v>18163003500</v>
      </c>
      <c r="D1567">
        <f t="shared" si="24"/>
        <v>3</v>
      </c>
      <c r="E1567" s="8">
        <f>_xlfn.XLOOKUP(C1567,'High Income'!G:G,'High Income'!C:C)</f>
        <v>75227</v>
      </c>
      <c r="F1567">
        <f>_xlfn.XLOOKUP(C1567,'High Income'!G:G,'High Income'!H:H)</f>
        <v>0</v>
      </c>
      <c r="G1567">
        <f>_xlfn.XLOOKUP(C1567,'Low Poverty'!G:G,'Low Poverty'!C:C)</f>
        <v>6</v>
      </c>
      <c r="H1567">
        <f>_xlfn.XLOOKUP(C1567,'Low Poverty'!G:G,'Low Poverty'!H:H)</f>
        <v>1</v>
      </c>
      <c r="I1567">
        <f>_xlfn.XLOOKUP(A:A,'Low Unemployment'!A:A,'Low Unemployment'!B:B)</f>
        <v>3.6</v>
      </c>
      <c r="J1567">
        <f>_xlfn.XLOOKUP(A1567,'Low Unemployment'!A:A,'Low Unemployment'!C:C)</f>
        <v>1</v>
      </c>
      <c r="K1567">
        <f>_xlfn.XLOOKUP(A1567,'Primary Care Physician'!A:A,'Primary Care Physician'!B:B)</f>
        <v>1286</v>
      </c>
      <c r="L1567">
        <f>_xlfn.XLOOKUP(A1567,'Primary Care Physician'!A:A,'Primary Care Physician'!C:C)</f>
        <v>1</v>
      </c>
      <c r="M1567">
        <f>IFERROR(_xlfn.XLOOKUP(C1567,RECAP!E:E,RECAP!F:F),0)</f>
        <v>0</v>
      </c>
      <c r="N1567">
        <f>IFERROR(_xlfn.XLOOKUP(Table3[[#This Row],[Full Tract]],'IN QCT'!A:A,'IN QCT'!B:B),0)</f>
        <v>0</v>
      </c>
    </row>
    <row r="1568" spans="1:14" x14ac:dyDescent="0.25">
      <c r="A1568" t="s">
        <v>2789</v>
      </c>
      <c r="B1568" t="s">
        <v>443</v>
      </c>
      <c r="C1568">
        <v>18163003600</v>
      </c>
      <c r="D1568">
        <f t="shared" si="24"/>
        <v>2</v>
      </c>
      <c r="E1568" s="8">
        <f>_xlfn.XLOOKUP(C1568,'High Income'!G:G,'High Income'!C:C)</f>
        <v>50584</v>
      </c>
      <c r="F1568">
        <f>_xlfn.XLOOKUP(C1568,'High Income'!G:G,'High Income'!H:H)</f>
        <v>0</v>
      </c>
      <c r="G1568">
        <f>_xlfn.XLOOKUP(C1568,'Low Poverty'!G:G,'Low Poverty'!C:C)</f>
        <v>22.3</v>
      </c>
      <c r="H1568">
        <f>_xlfn.XLOOKUP(C1568,'Low Poverty'!G:G,'Low Poverty'!H:H)</f>
        <v>0</v>
      </c>
      <c r="I1568">
        <f>_xlfn.XLOOKUP(A:A,'Low Unemployment'!A:A,'Low Unemployment'!B:B)</f>
        <v>3.6</v>
      </c>
      <c r="J1568">
        <f>_xlfn.XLOOKUP(A1568,'Low Unemployment'!A:A,'Low Unemployment'!C:C)</f>
        <v>1</v>
      </c>
      <c r="K1568">
        <f>_xlfn.XLOOKUP(A1568,'Primary Care Physician'!A:A,'Primary Care Physician'!B:B)</f>
        <v>1286</v>
      </c>
      <c r="L1568">
        <f>_xlfn.XLOOKUP(A1568,'Primary Care Physician'!A:A,'Primary Care Physician'!C:C)</f>
        <v>1</v>
      </c>
      <c r="M1568">
        <f>IFERROR(_xlfn.XLOOKUP(C1568,RECAP!E:E,RECAP!F:F),0)</f>
        <v>0</v>
      </c>
      <c r="N1568">
        <f>IFERROR(_xlfn.XLOOKUP(Table3[[#This Row],[Full Tract]],'IN QCT'!A:A,'IN QCT'!B:B),0)</f>
        <v>1</v>
      </c>
    </row>
    <row r="1569" spans="1:14" x14ac:dyDescent="0.25">
      <c r="A1569" t="s">
        <v>2789</v>
      </c>
      <c r="B1569" t="s">
        <v>1665</v>
      </c>
      <c r="C1569">
        <v>18163003701</v>
      </c>
      <c r="D1569">
        <f t="shared" si="24"/>
        <v>3</v>
      </c>
      <c r="E1569" s="8">
        <f>_xlfn.XLOOKUP(C1569,'High Income'!G:G,'High Income'!C:C)</f>
        <v>75000</v>
      </c>
      <c r="F1569">
        <f>_xlfn.XLOOKUP(C1569,'High Income'!G:G,'High Income'!H:H)</f>
        <v>0</v>
      </c>
      <c r="G1569">
        <f>_xlfn.XLOOKUP(C1569,'Low Poverty'!G:G,'Low Poverty'!C:C)</f>
        <v>6.1</v>
      </c>
      <c r="H1569">
        <f>_xlfn.XLOOKUP(C1569,'Low Poverty'!G:G,'Low Poverty'!H:H)</f>
        <v>1</v>
      </c>
      <c r="I1569">
        <f>_xlfn.XLOOKUP(A:A,'Low Unemployment'!A:A,'Low Unemployment'!B:B)</f>
        <v>3.6</v>
      </c>
      <c r="J1569">
        <f>_xlfn.XLOOKUP(A1569,'Low Unemployment'!A:A,'Low Unemployment'!C:C)</f>
        <v>1</v>
      </c>
      <c r="K1569">
        <f>_xlfn.XLOOKUP(A1569,'Primary Care Physician'!A:A,'Primary Care Physician'!B:B)</f>
        <v>1286</v>
      </c>
      <c r="L1569">
        <f>_xlfn.XLOOKUP(A1569,'Primary Care Physician'!A:A,'Primary Care Physician'!C:C)</f>
        <v>1</v>
      </c>
      <c r="M1569">
        <f>IFERROR(_xlfn.XLOOKUP(C1569,RECAP!E:E,RECAP!F:F),0)</f>
        <v>0</v>
      </c>
      <c r="N1569">
        <f>IFERROR(_xlfn.XLOOKUP(Table3[[#This Row],[Full Tract]],'IN QCT'!A:A,'IN QCT'!B:B),0)</f>
        <v>0</v>
      </c>
    </row>
    <row r="1570" spans="1:14" x14ac:dyDescent="0.25">
      <c r="A1570" t="s">
        <v>2789</v>
      </c>
      <c r="B1570" t="s">
        <v>523</v>
      </c>
      <c r="C1570">
        <v>18163003702</v>
      </c>
      <c r="D1570">
        <f t="shared" si="24"/>
        <v>2</v>
      </c>
      <c r="E1570" s="8">
        <f>_xlfn.XLOOKUP(C1570,'High Income'!G:G,'High Income'!C:C)</f>
        <v>44766</v>
      </c>
      <c r="F1570">
        <f>_xlfn.XLOOKUP(C1570,'High Income'!G:G,'High Income'!H:H)</f>
        <v>0</v>
      </c>
      <c r="G1570">
        <f>_xlfn.XLOOKUP(C1570,'Low Poverty'!G:G,'Low Poverty'!C:C)</f>
        <v>17.5</v>
      </c>
      <c r="H1570">
        <f>_xlfn.XLOOKUP(C1570,'Low Poverty'!G:G,'Low Poverty'!H:H)</f>
        <v>0</v>
      </c>
      <c r="I1570">
        <f>_xlfn.XLOOKUP(A:A,'Low Unemployment'!A:A,'Low Unemployment'!B:B)</f>
        <v>3.6</v>
      </c>
      <c r="J1570">
        <f>_xlfn.XLOOKUP(A1570,'Low Unemployment'!A:A,'Low Unemployment'!C:C)</f>
        <v>1</v>
      </c>
      <c r="K1570">
        <f>_xlfn.XLOOKUP(A1570,'Primary Care Physician'!A:A,'Primary Care Physician'!B:B)</f>
        <v>1286</v>
      </c>
      <c r="L1570">
        <f>_xlfn.XLOOKUP(A1570,'Primary Care Physician'!A:A,'Primary Care Physician'!C:C)</f>
        <v>1</v>
      </c>
      <c r="M1570">
        <f>IFERROR(_xlfn.XLOOKUP(C1570,RECAP!E:E,RECAP!F:F),0)</f>
        <v>0</v>
      </c>
      <c r="N1570">
        <f>IFERROR(_xlfn.XLOOKUP(Table3[[#This Row],[Full Tract]],'IN QCT'!A:A,'IN QCT'!B:B),0)</f>
        <v>1</v>
      </c>
    </row>
    <row r="1571" spans="1:14" x14ac:dyDescent="0.25">
      <c r="A1571" t="s">
        <v>2789</v>
      </c>
      <c r="B1571" t="s">
        <v>1215</v>
      </c>
      <c r="C1571">
        <v>18163003801</v>
      </c>
      <c r="D1571">
        <f t="shared" si="24"/>
        <v>2</v>
      </c>
      <c r="E1571" s="8">
        <f>_xlfn.XLOOKUP(C1571,'High Income'!G:G,'High Income'!C:C)</f>
        <v>63388</v>
      </c>
      <c r="F1571">
        <f>_xlfn.XLOOKUP(C1571,'High Income'!G:G,'High Income'!H:H)</f>
        <v>0</v>
      </c>
      <c r="G1571">
        <f>_xlfn.XLOOKUP(C1571,'Low Poverty'!G:G,'Low Poverty'!C:C)</f>
        <v>9.3000000000000007</v>
      </c>
      <c r="H1571">
        <f>_xlfn.XLOOKUP(C1571,'Low Poverty'!G:G,'Low Poverty'!H:H)</f>
        <v>0</v>
      </c>
      <c r="I1571">
        <f>_xlfn.XLOOKUP(A:A,'Low Unemployment'!A:A,'Low Unemployment'!B:B)</f>
        <v>3.6</v>
      </c>
      <c r="J1571">
        <f>_xlfn.XLOOKUP(A1571,'Low Unemployment'!A:A,'Low Unemployment'!C:C)</f>
        <v>1</v>
      </c>
      <c r="K1571">
        <f>_xlfn.XLOOKUP(A1571,'Primary Care Physician'!A:A,'Primary Care Physician'!B:B)</f>
        <v>1286</v>
      </c>
      <c r="L1571">
        <f>_xlfn.XLOOKUP(A1571,'Primary Care Physician'!A:A,'Primary Care Physician'!C:C)</f>
        <v>1</v>
      </c>
      <c r="M1571">
        <f>IFERROR(_xlfn.XLOOKUP(C1571,RECAP!E:E,RECAP!F:F),0)</f>
        <v>0</v>
      </c>
      <c r="N1571">
        <f>IFERROR(_xlfn.XLOOKUP(Table3[[#This Row],[Full Tract]],'IN QCT'!A:A,'IN QCT'!B:B),0)</f>
        <v>0</v>
      </c>
    </row>
    <row r="1572" spans="1:14" x14ac:dyDescent="0.25">
      <c r="A1572" t="s">
        <v>2789</v>
      </c>
      <c r="B1572" t="s">
        <v>2135</v>
      </c>
      <c r="C1572">
        <v>18163003803</v>
      </c>
      <c r="D1572">
        <f t="shared" si="24"/>
        <v>4</v>
      </c>
      <c r="E1572" s="8">
        <f>_xlfn.XLOOKUP(C1572,'High Income'!G:G,'High Income'!C:C)</f>
        <v>91063</v>
      </c>
      <c r="F1572">
        <f>_xlfn.XLOOKUP(C1572,'High Income'!G:G,'High Income'!H:H)</f>
        <v>1</v>
      </c>
      <c r="G1572">
        <f>_xlfn.XLOOKUP(C1572,'Low Poverty'!G:G,'Low Poverty'!C:C)</f>
        <v>2.2000000000000002</v>
      </c>
      <c r="H1572">
        <f>_xlfn.XLOOKUP(C1572,'Low Poverty'!G:G,'Low Poverty'!H:H)</f>
        <v>1</v>
      </c>
      <c r="I1572">
        <f>_xlfn.XLOOKUP(A:A,'Low Unemployment'!A:A,'Low Unemployment'!B:B)</f>
        <v>3.6</v>
      </c>
      <c r="J1572">
        <f>_xlfn.XLOOKUP(A1572,'Low Unemployment'!A:A,'Low Unemployment'!C:C)</f>
        <v>1</v>
      </c>
      <c r="K1572">
        <f>_xlfn.XLOOKUP(A1572,'Primary Care Physician'!A:A,'Primary Care Physician'!B:B)</f>
        <v>1286</v>
      </c>
      <c r="L1572">
        <f>_xlfn.XLOOKUP(A1572,'Primary Care Physician'!A:A,'Primary Care Physician'!C:C)</f>
        <v>1</v>
      </c>
      <c r="M1572">
        <f>IFERROR(_xlfn.XLOOKUP(C1572,RECAP!E:E,RECAP!F:F),0)</f>
        <v>0</v>
      </c>
      <c r="N1572">
        <f>IFERROR(_xlfn.XLOOKUP(Table3[[#This Row],[Full Tract]],'IN QCT'!A:A,'IN QCT'!B:B),0)</f>
        <v>0</v>
      </c>
    </row>
    <row r="1573" spans="1:14" x14ac:dyDescent="0.25">
      <c r="A1573" t="s">
        <v>2789</v>
      </c>
      <c r="B1573" t="s">
        <v>1435</v>
      </c>
      <c r="C1573">
        <v>18163003805</v>
      </c>
      <c r="D1573">
        <f t="shared" si="24"/>
        <v>2</v>
      </c>
      <c r="E1573" s="8">
        <f>_xlfn.XLOOKUP(C1573,'High Income'!G:G,'High Income'!C:C)</f>
        <v>69179</v>
      </c>
      <c r="F1573">
        <f>_xlfn.XLOOKUP(C1573,'High Income'!G:G,'High Income'!H:H)</f>
        <v>0</v>
      </c>
      <c r="G1573">
        <f>_xlfn.XLOOKUP(C1573,'Low Poverty'!G:G,'Low Poverty'!C:C)</f>
        <v>19.3</v>
      </c>
      <c r="H1573">
        <f>_xlfn.XLOOKUP(C1573,'Low Poverty'!G:G,'Low Poverty'!H:H)</f>
        <v>0</v>
      </c>
      <c r="I1573">
        <f>_xlfn.XLOOKUP(A:A,'Low Unemployment'!A:A,'Low Unemployment'!B:B)</f>
        <v>3.6</v>
      </c>
      <c r="J1573">
        <f>_xlfn.XLOOKUP(A1573,'Low Unemployment'!A:A,'Low Unemployment'!C:C)</f>
        <v>1</v>
      </c>
      <c r="K1573">
        <f>_xlfn.XLOOKUP(A1573,'Primary Care Physician'!A:A,'Primary Care Physician'!B:B)</f>
        <v>1286</v>
      </c>
      <c r="L1573">
        <f>_xlfn.XLOOKUP(A1573,'Primary Care Physician'!A:A,'Primary Care Physician'!C:C)</f>
        <v>1</v>
      </c>
      <c r="M1573">
        <f>IFERROR(_xlfn.XLOOKUP(C1573,RECAP!E:E,RECAP!F:F),0)</f>
        <v>0</v>
      </c>
      <c r="N1573">
        <f>IFERROR(_xlfn.XLOOKUP(Table3[[#This Row],[Full Tract]],'IN QCT'!A:A,'IN QCT'!B:B),0)</f>
        <v>0</v>
      </c>
    </row>
    <row r="1574" spans="1:14" x14ac:dyDescent="0.25">
      <c r="A1574" t="s">
        <v>2789</v>
      </c>
      <c r="B1574" t="s">
        <v>1223</v>
      </c>
      <c r="C1574">
        <v>18163003900</v>
      </c>
      <c r="D1574">
        <f t="shared" si="24"/>
        <v>2</v>
      </c>
      <c r="E1574" s="8">
        <f>_xlfn.XLOOKUP(C1574,'High Income'!G:G,'High Income'!C:C)</f>
        <v>63665</v>
      </c>
      <c r="F1574">
        <f>_xlfn.XLOOKUP(C1574,'High Income'!G:G,'High Income'!H:H)</f>
        <v>0</v>
      </c>
      <c r="G1574">
        <f>_xlfn.XLOOKUP(C1574,'Low Poverty'!G:G,'Low Poverty'!C:C)</f>
        <v>13.4</v>
      </c>
      <c r="H1574">
        <f>_xlfn.XLOOKUP(C1574,'Low Poverty'!G:G,'Low Poverty'!H:H)</f>
        <v>0</v>
      </c>
      <c r="I1574">
        <f>_xlfn.XLOOKUP(A:A,'Low Unemployment'!A:A,'Low Unemployment'!B:B)</f>
        <v>3.6</v>
      </c>
      <c r="J1574">
        <f>_xlfn.XLOOKUP(A1574,'Low Unemployment'!A:A,'Low Unemployment'!C:C)</f>
        <v>1</v>
      </c>
      <c r="K1574">
        <f>_xlfn.XLOOKUP(A1574,'Primary Care Physician'!A:A,'Primary Care Physician'!B:B)</f>
        <v>1286</v>
      </c>
      <c r="L1574">
        <f>_xlfn.XLOOKUP(A1574,'Primary Care Physician'!A:A,'Primary Care Physician'!C:C)</f>
        <v>1</v>
      </c>
      <c r="M1574">
        <f>IFERROR(_xlfn.XLOOKUP(C1574,RECAP!E:E,RECAP!F:F),0)</f>
        <v>0</v>
      </c>
      <c r="N1574">
        <f>IFERROR(_xlfn.XLOOKUP(Table3[[#This Row],[Full Tract]],'IN QCT'!A:A,'IN QCT'!B:B),0)</f>
        <v>0</v>
      </c>
    </row>
    <row r="1575" spans="1:14" x14ac:dyDescent="0.25">
      <c r="A1575" t="s">
        <v>2789</v>
      </c>
      <c r="B1575" t="s">
        <v>131</v>
      </c>
      <c r="C1575">
        <v>18163000400</v>
      </c>
      <c r="D1575">
        <f t="shared" si="24"/>
        <v>2</v>
      </c>
      <c r="E1575" s="8">
        <f>_xlfn.XLOOKUP(C1575,'High Income'!G:G,'High Income'!C:C)</f>
        <v>62917</v>
      </c>
      <c r="F1575">
        <f>_xlfn.XLOOKUP(C1575,'High Income'!G:G,'High Income'!H:H)</f>
        <v>0</v>
      </c>
      <c r="G1575">
        <f>_xlfn.XLOOKUP(C1575,'Low Poverty'!G:G,'Low Poverty'!C:C)</f>
        <v>7.5</v>
      </c>
      <c r="H1575">
        <f>_xlfn.XLOOKUP(C1575,'Low Poverty'!G:G,'Low Poverty'!H:H)</f>
        <v>0</v>
      </c>
      <c r="I1575">
        <f>_xlfn.XLOOKUP(A:A,'Low Unemployment'!A:A,'Low Unemployment'!B:B)</f>
        <v>3.6</v>
      </c>
      <c r="J1575">
        <f>_xlfn.XLOOKUP(A1575,'Low Unemployment'!A:A,'Low Unemployment'!C:C)</f>
        <v>1</v>
      </c>
      <c r="K1575">
        <f>_xlfn.XLOOKUP(A1575,'Primary Care Physician'!A:A,'Primary Care Physician'!B:B)</f>
        <v>1286</v>
      </c>
      <c r="L1575">
        <f>_xlfn.XLOOKUP(A1575,'Primary Care Physician'!A:A,'Primary Care Physician'!C:C)</f>
        <v>1</v>
      </c>
      <c r="M1575">
        <f>IFERROR(_xlfn.XLOOKUP(C1575,RECAP!E:E,RECAP!F:F),0)</f>
        <v>0</v>
      </c>
      <c r="N1575">
        <f>IFERROR(_xlfn.XLOOKUP(Table3[[#This Row],[Full Tract]],'IN QCT'!A:A,'IN QCT'!B:B),0)</f>
        <v>0</v>
      </c>
    </row>
    <row r="1576" spans="1:14" x14ac:dyDescent="0.25">
      <c r="A1576" t="s">
        <v>2789</v>
      </c>
      <c r="B1576" t="s">
        <v>117</v>
      </c>
      <c r="C1576">
        <v>18163000500</v>
      </c>
      <c r="D1576">
        <f t="shared" si="24"/>
        <v>2</v>
      </c>
      <c r="E1576" s="8">
        <f>_xlfn.XLOOKUP(C1576,'High Income'!G:G,'High Income'!C:C)</f>
        <v>69651</v>
      </c>
      <c r="F1576">
        <f>_xlfn.XLOOKUP(C1576,'High Income'!G:G,'High Income'!H:H)</f>
        <v>0</v>
      </c>
      <c r="G1576">
        <f>_xlfn.XLOOKUP(C1576,'Low Poverty'!G:G,'Low Poverty'!C:C)</f>
        <v>10.5</v>
      </c>
      <c r="H1576">
        <f>_xlfn.XLOOKUP(C1576,'Low Poverty'!G:G,'Low Poverty'!H:H)</f>
        <v>0</v>
      </c>
      <c r="I1576">
        <f>_xlfn.XLOOKUP(A:A,'Low Unemployment'!A:A,'Low Unemployment'!B:B)</f>
        <v>3.6</v>
      </c>
      <c r="J1576">
        <f>_xlfn.XLOOKUP(A1576,'Low Unemployment'!A:A,'Low Unemployment'!C:C)</f>
        <v>1</v>
      </c>
      <c r="K1576">
        <f>_xlfn.XLOOKUP(A1576,'Primary Care Physician'!A:A,'Primary Care Physician'!B:B)</f>
        <v>1286</v>
      </c>
      <c r="L1576">
        <f>_xlfn.XLOOKUP(A1576,'Primary Care Physician'!A:A,'Primary Care Physician'!C:C)</f>
        <v>1</v>
      </c>
      <c r="M1576">
        <f>IFERROR(_xlfn.XLOOKUP(C1576,RECAP!E:E,RECAP!F:F),0)</f>
        <v>0</v>
      </c>
      <c r="N1576">
        <f>IFERROR(_xlfn.XLOOKUP(Table3[[#This Row],[Full Tract]],'IN QCT'!A:A,'IN QCT'!B:B),0)</f>
        <v>0</v>
      </c>
    </row>
    <row r="1577" spans="1:14" x14ac:dyDescent="0.25">
      <c r="A1577" t="s">
        <v>2789</v>
      </c>
      <c r="B1577" t="s">
        <v>79</v>
      </c>
      <c r="C1577">
        <v>18163000600</v>
      </c>
      <c r="D1577">
        <f t="shared" si="24"/>
        <v>3</v>
      </c>
      <c r="E1577" s="8">
        <f>_xlfn.XLOOKUP(C1577,'High Income'!G:G,'High Income'!C:C)</f>
        <v>90515</v>
      </c>
      <c r="F1577">
        <f>_xlfn.XLOOKUP(C1577,'High Income'!G:G,'High Income'!H:H)</f>
        <v>1</v>
      </c>
      <c r="G1577">
        <f>_xlfn.XLOOKUP(C1577,'Low Poverty'!G:G,'Low Poverty'!C:C)</f>
        <v>11.1</v>
      </c>
      <c r="H1577">
        <f>_xlfn.XLOOKUP(C1577,'Low Poverty'!G:G,'Low Poverty'!H:H)</f>
        <v>0</v>
      </c>
      <c r="I1577">
        <f>_xlfn.XLOOKUP(A:A,'Low Unemployment'!A:A,'Low Unemployment'!B:B)</f>
        <v>3.6</v>
      </c>
      <c r="J1577">
        <f>_xlfn.XLOOKUP(A1577,'Low Unemployment'!A:A,'Low Unemployment'!C:C)</f>
        <v>1</v>
      </c>
      <c r="K1577">
        <f>_xlfn.XLOOKUP(A1577,'Primary Care Physician'!A:A,'Primary Care Physician'!B:B)</f>
        <v>1286</v>
      </c>
      <c r="L1577">
        <f>_xlfn.XLOOKUP(A1577,'Primary Care Physician'!A:A,'Primary Care Physician'!C:C)</f>
        <v>1</v>
      </c>
      <c r="M1577">
        <f>IFERROR(_xlfn.XLOOKUP(C1577,RECAP!E:E,RECAP!F:F),0)</f>
        <v>0</v>
      </c>
      <c r="N1577">
        <f>IFERROR(_xlfn.XLOOKUP(Table3[[#This Row],[Full Tract]],'IN QCT'!A:A,'IN QCT'!B:B),0)</f>
        <v>0</v>
      </c>
    </row>
    <row r="1578" spans="1:14" x14ac:dyDescent="0.25">
      <c r="A1578" t="s">
        <v>2789</v>
      </c>
      <c r="B1578" t="s">
        <v>307</v>
      </c>
      <c r="C1578">
        <v>18163000800</v>
      </c>
      <c r="D1578">
        <f t="shared" si="24"/>
        <v>2</v>
      </c>
      <c r="E1578" s="8">
        <f>_xlfn.XLOOKUP(C1578,'High Income'!G:G,'High Income'!C:C)</f>
        <v>58325</v>
      </c>
      <c r="F1578">
        <f>_xlfn.XLOOKUP(C1578,'High Income'!G:G,'High Income'!H:H)</f>
        <v>0</v>
      </c>
      <c r="G1578">
        <f>_xlfn.XLOOKUP(C1578,'Low Poverty'!G:G,'Low Poverty'!C:C)</f>
        <v>21.4</v>
      </c>
      <c r="H1578">
        <f>_xlfn.XLOOKUP(C1578,'Low Poverty'!G:G,'Low Poverty'!H:H)</f>
        <v>0</v>
      </c>
      <c r="I1578">
        <f>_xlfn.XLOOKUP(A:A,'Low Unemployment'!A:A,'Low Unemployment'!B:B)</f>
        <v>3.6</v>
      </c>
      <c r="J1578">
        <f>_xlfn.XLOOKUP(A1578,'Low Unemployment'!A:A,'Low Unemployment'!C:C)</f>
        <v>1</v>
      </c>
      <c r="K1578">
        <f>_xlfn.XLOOKUP(A1578,'Primary Care Physician'!A:A,'Primary Care Physician'!B:B)</f>
        <v>1286</v>
      </c>
      <c r="L1578">
        <f>_xlfn.XLOOKUP(A1578,'Primary Care Physician'!A:A,'Primary Care Physician'!C:C)</f>
        <v>1</v>
      </c>
      <c r="M1578">
        <f>IFERROR(_xlfn.XLOOKUP(C1578,RECAP!E:E,RECAP!F:F),0)</f>
        <v>0</v>
      </c>
      <c r="N1578">
        <f>IFERROR(_xlfn.XLOOKUP(Table3[[#This Row],[Full Tract]],'IN QCT'!A:A,'IN QCT'!B:B),0)</f>
        <v>0</v>
      </c>
    </row>
    <row r="1579" spans="1:14" x14ac:dyDescent="0.25">
      <c r="A1579" t="s">
        <v>2789</v>
      </c>
      <c r="B1579" t="s">
        <v>275</v>
      </c>
      <c r="C1579">
        <v>18163000900</v>
      </c>
      <c r="D1579">
        <f t="shared" si="24"/>
        <v>2</v>
      </c>
      <c r="E1579" s="8">
        <f>_xlfn.XLOOKUP(C1579,'High Income'!G:G,'High Income'!C:C)</f>
        <v>51994</v>
      </c>
      <c r="F1579">
        <f>_xlfn.XLOOKUP(C1579,'High Income'!G:G,'High Income'!H:H)</f>
        <v>0</v>
      </c>
      <c r="G1579">
        <f>_xlfn.XLOOKUP(C1579,'Low Poverty'!G:G,'Low Poverty'!C:C)</f>
        <v>15.7</v>
      </c>
      <c r="H1579">
        <f>_xlfn.XLOOKUP(C1579,'Low Poverty'!G:G,'Low Poverty'!H:H)</f>
        <v>0</v>
      </c>
      <c r="I1579">
        <f>_xlfn.XLOOKUP(A:A,'Low Unemployment'!A:A,'Low Unemployment'!B:B)</f>
        <v>3.6</v>
      </c>
      <c r="J1579">
        <f>_xlfn.XLOOKUP(A1579,'Low Unemployment'!A:A,'Low Unemployment'!C:C)</f>
        <v>1</v>
      </c>
      <c r="K1579">
        <f>_xlfn.XLOOKUP(A1579,'Primary Care Physician'!A:A,'Primary Care Physician'!B:B)</f>
        <v>1286</v>
      </c>
      <c r="L1579">
        <f>_xlfn.XLOOKUP(A1579,'Primary Care Physician'!A:A,'Primary Care Physician'!C:C)</f>
        <v>1</v>
      </c>
      <c r="M1579">
        <f>IFERROR(_xlfn.XLOOKUP(C1579,RECAP!E:E,RECAP!F:F),0)</f>
        <v>0</v>
      </c>
      <c r="N1579">
        <f>IFERROR(_xlfn.XLOOKUP(Table3[[#This Row],[Full Tract]],'IN QCT'!A:A,'IN QCT'!B:B),0)</f>
        <v>0</v>
      </c>
    </row>
    <row r="1580" spans="1:14" x14ac:dyDescent="0.25">
      <c r="A1580" t="s">
        <v>2789</v>
      </c>
      <c r="B1580" t="s">
        <v>43</v>
      </c>
      <c r="C1580">
        <v>18163980100</v>
      </c>
      <c r="D1580">
        <f t="shared" si="24"/>
        <v>2</v>
      </c>
      <c r="E1580" s="8">
        <f>_xlfn.XLOOKUP(C1580,'High Income'!G:G,'High Income'!C:C)</f>
        <v>0</v>
      </c>
      <c r="F1580">
        <f>_xlfn.XLOOKUP(C1580,'High Income'!G:G,'High Income'!H:H)</f>
        <v>0</v>
      </c>
      <c r="G1580">
        <f>_xlfn.XLOOKUP(C1580,'Low Poverty'!G:G,'Low Poverty'!C:C)</f>
        <v>0</v>
      </c>
      <c r="H1580">
        <f>_xlfn.XLOOKUP(C1580,'Low Poverty'!G:G,'Low Poverty'!H:H)</f>
        <v>0</v>
      </c>
      <c r="I1580">
        <f>_xlfn.XLOOKUP(A:A,'Low Unemployment'!A:A,'Low Unemployment'!B:B)</f>
        <v>3.6</v>
      </c>
      <c r="J1580">
        <f>_xlfn.XLOOKUP(A1580,'Low Unemployment'!A:A,'Low Unemployment'!C:C)</f>
        <v>1</v>
      </c>
      <c r="K1580">
        <f>_xlfn.XLOOKUP(A1580,'Primary Care Physician'!A:A,'Primary Care Physician'!B:B)</f>
        <v>1286</v>
      </c>
      <c r="L1580">
        <f>_xlfn.XLOOKUP(A1580,'Primary Care Physician'!A:A,'Primary Care Physician'!C:C)</f>
        <v>1</v>
      </c>
      <c r="M1580">
        <f>IFERROR(_xlfn.XLOOKUP(C1580,RECAP!E:E,RECAP!F:F),0)</f>
        <v>0</v>
      </c>
      <c r="N1580">
        <f>IFERROR(_xlfn.XLOOKUP(Table3[[#This Row],[Full Tract]],'IN QCT'!A:A,'IN QCT'!B:B),0)</f>
        <v>0</v>
      </c>
    </row>
    <row r="1581" spans="1:14" x14ac:dyDescent="0.25">
      <c r="A1581" t="s">
        <v>2789</v>
      </c>
      <c r="B1581" t="s">
        <v>47</v>
      </c>
      <c r="C1581">
        <v>18163980200</v>
      </c>
      <c r="D1581">
        <f t="shared" si="24"/>
        <v>2</v>
      </c>
      <c r="E1581" s="8">
        <f>_xlfn.XLOOKUP(C1581,'High Income'!G:G,'High Income'!C:C)</f>
        <v>0</v>
      </c>
      <c r="F1581">
        <f>_xlfn.XLOOKUP(C1581,'High Income'!G:G,'High Income'!H:H)</f>
        <v>0</v>
      </c>
      <c r="G1581">
        <f>_xlfn.XLOOKUP(C1581,'Low Poverty'!G:G,'Low Poverty'!C:C)</f>
        <v>0</v>
      </c>
      <c r="H1581">
        <f>_xlfn.XLOOKUP(C1581,'Low Poverty'!G:G,'Low Poverty'!H:H)</f>
        <v>0</v>
      </c>
      <c r="I1581">
        <f>_xlfn.XLOOKUP(A:A,'Low Unemployment'!A:A,'Low Unemployment'!B:B)</f>
        <v>3.6</v>
      </c>
      <c r="J1581">
        <f>_xlfn.XLOOKUP(A1581,'Low Unemployment'!A:A,'Low Unemployment'!C:C)</f>
        <v>1</v>
      </c>
      <c r="K1581">
        <f>_xlfn.XLOOKUP(A1581,'Primary Care Physician'!A:A,'Primary Care Physician'!B:B)</f>
        <v>1286</v>
      </c>
      <c r="L1581">
        <f>_xlfn.XLOOKUP(A1581,'Primary Care Physician'!A:A,'Primary Care Physician'!C:C)</f>
        <v>1</v>
      </c>
      <c r="M1581">
        <f>IFERROR(_xlfn.XLOOKUP(C1581,RECAP!E:E,RECAP!F:F),0)</f>
        <v>0</v>
      </c>
      <c r="N1581">
        <f>IFERROR(_xlfn.XLOOKUP(Table3[[#This Row],[Full Tract]],'IN QCT'!A:A,'IN QCT'!B:B),0)</f>
        <v>0</v>
      </c>
    </row>
    <row r="1582" spans="1:14" x14ac:dyDescent="0.25">
      <c r="A1582" t="s">
        <v>2789</v>
      </c>
      <c r="B1582" t="s">
        <v>49</v>
      </c>
      <c r="C1582">
        <v>18163980300</v>
      </c>
      <c r="D1582">
        <f t="shared" si="24"/>
        <v>2</v>
      </c>
      <c r="E1582" s="8">
        <f>_xlfn.XLOOKUP(C1582,'High Income'!G:G,'High Income'!C:C)</f>
        <v>0</v>
      </c>
      <c r="F1582">
        <f>_xlfn.XLOOKUP(C1582,'High Income'!G:G,'High Income'!H:H)</f>
        <v>0</v>
      </c>
      <c r="G1582">
        <f>_xlfn.XLOOKUP(C1582,'Low Poverty'!G:G,'Low Poverty'!C:C)</f>
        <v>0</v>
      </c>
      <c r="H1582">
        <f>_xlfn.XLOOKUP(C1582,'Low Poverty'!G:G,'Low Poverty'!H:H)</f>
        <v>0</v>
      </c>
      <c r="I1582">
        <f>_xlfn.XLOOKUP(A:A,'Low Unemployment'!A:A,'Low Unemployment'!B:B)</f>
        <v>3.6</v>
      </c>
      <c r="J1582">
        <f>_xlfn.XLOOKUP(A1582,'Low Unemployment'!A:A,'Low Unemployment'!C:C)</f>
        <v>1</v>
      </c>
      <c r="K1582">
        <f>_xlfn.XLOOKUP(A1582,'Primary Care Physician'!A:A,'Primary Care Physician'!B:B)</f>
        <v>1286</v>
      </c>
      <c r="L1582">
        <f>_xlfn.XLOOKUP(A1582,'Primary Care Physician'!A:A,'Primary Care Physician'!C:C)</f>
        <v>1</v>
      </c>
      <c r="M1582">
        <f>IFERROR(_xlfn.XLOOKUP(C1582,RECAP!E:E,RECAP!F:F),0)</f>
        <v>0</v>
      </c>
      <c r="N1582">
        <f>IFERROR(_xlfn.XLOOKUP(Table3[[#This Row],[Full Tract]],'IN QCT'!A:A,'IN QCT'!B:B),0)</f>
        <v>0</v>
      </c>
    </row>
    <row r="1583" spans="1:14" x14ac:dyDescent="0.25">
      <c r="A1583" t="s">
        <v>2789</v>
      </c>
      <c r="B1583" t="s">
        <v>51</v>
      </c>
      <c r="C1583">
        <v>18163980500</v>
      </c>
      <c r="D1583">
        <f t="shared" si="24"/>
        <v>2</v>
      </c>
      <c r="E1583" s="8">
        <f>_xlfn.XLOOKUP(C1583,'High Income'!G:G,'High Income'!C:C)</f>
        <v>0</v>
      </c>
      <c r="F1583">
        <f>_xlfn.XLOOKUP(C1583,'High Income'!G:G,'High Income'!H:H)</f>
        <v>0</v>
      </c>
      <c r="G1583">
        <f>_xlfn.XLOOKUP(C1583,'Low Poverty'!G:G,'Low Poverty'!C:C)</f>
        <v>0</v>
      </c>
      <c r="H1583">
        <f>_xlfn.XLOOKUP(C1583,'Low Poverty'!G:G,'Low Poverty'!H:H)</f>
        <v>0</v>
      </c>
      <c r="I1583">
        <f>_xlfn.XLOOKUP(A:A,'Low Unemployment'!A:A,'Low Unemployment'!B:B)</f>
        <v>3.6</v>
      </c>
      <c r="J1583">
        <f>_xlfn.XLOOKUP(A1583,'Low Unemployment'!A:A,'Low Unemployment'!C:C)</f>
        <v>1</v>
      </c>
      <c r="K1583">
        <f>_xlfn.XLOOKUP(A1583,'Primary Care Physician'!A:A,'Primary Care Physician'!B:B)</f>
        <v>1286</v>
      </c>
      <c r="L1583">
        <f>_xlfn.XLOOKUP(A1583,'Primary Care Physician'!A:A,'Primary Care Physician'!C:C)</f>
        <v>1</v>
      </c>
      <c r="M1583">
        <f>IFERROR(_xlfn.XLOOKUP(C1583,RECAP!E:E,RECAP!F:F),0)</f>
        <v>0</v>
      </c>
      <c r="N1583">
        <f>IFERROR(_xlfn.XLOOKUP(Table3[[#This Row],[Full Tract]],'IN QCT'!A:A,'IN QCT'!B:B),0)</f>
        <v>0</v>
      </c>
    </row>
    <row r="1584" spans="1:14" x14ac:dyDescent="0.25">
      <c r="A1584" t="s">
        <v>2789</v>
      </c>
      <c r="B1584" t="s">
        <v>53</v>
      </c>
      <c r="C1584">
        <v>18163980600</v>
      </c>
      <c r="D1584">
        <f t="shared" si="24"/>
        <v>2</v>
      </c>
      <c r="E1584" s="8">
        <f>_xlfn.XLOOKUP(C1584,'High Income'!G:G,'High Income'!C:C)</f>
        <v>0</v>
      </c>
      <c r="F1584">
        <f>_xlfn.XLOOKUP(C1584,'High Income'!G:G,'High Income'!H:H)</f>
        <v>0</v>
      </c>
      <c r="G1584">
        <f>_xlfn.XLOOKUP(C1584,'Low Poverty'!G:G,'Low Poverty'!C:C)</f>
        <v>0</v>
      </c>
      <c r="H1584">
        <f>_xlfn.XLOOKUP(C1584,'Low Poverty'!G:G,'Low Poverty'!H:H)</f>
        <v>0</v>
      </c>
      <c r="I1584">
        <f>_xlfn.XLOOKUP(A:A,'Low Unemployment'!A:A,'Low Unemployment'!B:B)</f>
        <v>3.6</v>
      </c>
      <c r="J1584">
        <f>_xlfn.XLOOKUP(A1584,'Low Unemployment'!A:A,'Low Unemployment'!C:C)</f>
        <v>1</v>
      </c>
      <c r="K1584">
        <f>_xlfn.XLOOKUP(A1584,'Primary Care Physician'!A:A,'Primary Care Physician'!B:B)</f>
        <v>1286</v>
      </c>
      <c r="L1584">
        <f>_xlfn.XLOOKUP(A1584,'Primary Care Physician'!A:A,'Primary Care Physician'!C:C)</f>
        <v>1</v>
      </c>
      <c r="M1584">
        <f>IFERROR(_xlfn.XLOOKUP(C1584,RECAP!E:E,RECAP!F:F),0)</f>
        <v>0</v>
      </c>
      <c r="N1584">
        <f>IFERROR(_xlfn.XLOOKUP(Table3[[#This Row],[Full Tract]],'IN QCT'!A:A,'IN QCT'!B:B),0)</f>
        <v>0</v>
      </c>
    </row>
    <row r="1585" spans="1:14" x14ac:dyDescent="0.25">
      <c r="A1585" t="s">
        <v>2790</v>
      </c>
      <c r="B1585" t="s">
        <v>1469</v>
      </c>
      <c r="C1585">
        <v>18165020100</v>
      </c>
      <c r="D1585">
        <f t="shared" si="24"/>
        <v>1</v>
      </c>
      <c r="E1585" s="8">
        <f>_xlfn.XLOOKUP(C1585,'High Income'!G:G,'High Income'!C:C)</f>
        <v>74150</v>
      </c>
      <c r="F1585">
        <f>_xlfn.XLOOKUP(C1585,'High Income'!G:G,'High Income'!H:H)</f>
        <v>0</v>
      </c>
      <c r="G1585">
        <f>_xlfn.XLOOKUP(C1585,'Low Poverty'!G:G,'Low Poverty'!C:C)</f>
        <v>13.3</v>
      </c>
      <c r="H1585">
        <f>_xlfn.XLOOKUP(C1585,'Low Poverty'!G:G,'Low Poverty'!H:H)</f>
        <v>0</v>
      </c>
      <c r="I1585">
        <f>_xlfn.XLOOKUP(A:A,'Low Unemployment'!A:A,'Low Unemployment'!B:B)</f>
        <v>4.2</v>
      </c>
      <c r="J1585">
        <f>_xlfn.XLOOKUP(A1585,'Low Unemployment'!A:A,'Low Unemployment'!C:C)</f>
        <v>0</v>
      </c>
      <c r="K1585">
        <f>_xlfn.XLOOKUP(A1585,'Primary Care Physician'!A:A,'Primary Care Physician'!B:B)</f>
        <v>1705</v>
      </c>
      <c r="L1585">
        <f>_xlfn.XLOOKUP(A1585,'Primary Care Physician'!A:A,'Primary Care Physician'!C:C)</f>
        <v>1</v>
      </c>
      <c r="M1585">
        <f>IFERROR(_xlfn.XLOOKUP(C1585,RECAP!E:E,RECAP!F:F),0)</f>
        <v>0</v>
      </c>
      <c r="N1585">
        <f>IFERROR(_xlfn.XLOOKUP(Table3[[#This Row],[Full Tract]],'IN QCT'!A:A,'IN QCT'!B:B),0)</f>
        <v>0</v>
      </c>
    </row>
    <row r="1586" spans="1:14" x14ac:dyDescent="0.25">
      <c r="A1586" t="s">
        <v>2790</v>
      </c>
      <c r="B1586" t="s">
        <v>1197</v>
      </c>
      <c r="C1586">
        <v>18165020200</v>
      </c>
      <c r="D1586">
        <f t="shared" si="24"/>
        <v>1</v>
      </c>
      <c r="E1586" s="8">
        <f>_xlfn.XLOOKUP(C1586,'High Income'!G:G,'High Income'!C:C)</f>
        <v>65462</v>
      </c>
      <c r="F1586">
        <f>_xlfn.XLOOKUP(C1586,'High Income'!G:G,'High Income'!H:H)</f>
        <v>0</v>
      </c>
      <c r="G1586">
        <f>_xlfn.XLOOKUP(C1586,'Low Poverty'!G:G,'Low Poverty'!C:C)</f>
        <v>6.8</v>
      </c>
      <c r="H1586">
        <f>_xlfn.XLOOKUP(C1586,'Low Poverty'!G:G,'Low Poverty'!H:H)</f>
        <v>0</v>
      </c>
      <c r="I1586">
        <f>_xlfn.XLOOKUP(A:A,'Low Unemployment'!A:A,'Low Unemployment'!B:B)</f>
        <v>4.2</v>
      </c>
      <c r="J1586">
        <f>_xlfn.XLOOKUP(A1586,'Low Unemployment'!A:A,'Low Unemployment'!C:C)</f>
        <v>0</v>
      </c>
      <c r="K1586">
        <f>_xlfn.XLOOKUP(A1586,'Primary Care Physician'!A:A,'Primary Care Physician'!B:B)</f>
        <v>1705</v>
      </c>
      <c r="L1586">
        <f>_xlfn.XLOOKUP(A1586,'Primary Care Physician'!A:A,'Primary Care Physician'!C:C)</f>
        <v>1</v>
      </c>
      <c r="M1586">
        <f>IFERROR(_xlfn.XLOOKUP(C1586,RECAP!E:E,RECAP!F:F),0)</f>
        <v>0</v>
      </c>
      <c r="N1586">
        <f>IFERROR(_xlfn.XLOOKUP(Table3[[#This Row],[Full Tract]],'IN QCT'!A:A,'IN QCT'!B:B),0)</f>
        <v>0</v>
      </c>
    </row>
    <row r="1587" spans="1:14" x14ac:dyDescent="0.25">
      <c r="A1587" t="s">
        <v>2790</v>
      </c>
      <c r="B1587" t="s">
        <v>911</v>
      </c>
      <c r="C1587">
        <v>18165020300</v>
      </c>
      <c r="D1587">
        <f t="shared" si="24"/>
        <v>1</v>
      </c>
      <c r="E1587" s="8">
        <f>_xlfn.XLOOKUP(C1587,'High Income'!G:G,'High Income'!C:C)</f>
        <v>62788</v>
      </c>
      <c r="F1587">
        <f>_xlfn.XLOOKUP(C1587,'High Income'!G:G,'High Income'!H:H)</f>
        <v>0</v>
      </c>
      <c r="G1587">
        <f>_xlfn.XLOOKUP(C1587,'Low Poverty'!G:G,'Low Poverty'!C:C)</f>
        <v>10.1</v>
      </c>
      <c r="H1587">
        <f>_xlfn.XLOOKUP(C1587,'Low Poverty'!G:G,'Low Poverty'!H:H)</f>
        <v>0</v>
      </c>
      <c r="I1587">
        <f>_xlfn.XLOOKUP(A:A,'Low Unemployment'!A:A,'Low Unemployment'!B:B)</f>
        <v>4.2</v>
      </c>
      <c r="J1587">
        <f>_xlfn.XLOOKUP(A1587,'Low Unemployment'!A:A,'Low Unemployment'!C:C)</f>
        <v>0</v>
      </c>
      <c r="K1587">
        <f>_xlfn.XLOOKUP(A1587,'Primary Care Physician'!A:A,'Primary Care Physician'!B:B)</f>
        <v>1705</v>
      </c>
      <c r="L1587">
        <f>_xlfn.XLOOKUP(A1587,'Primary Care Physician'!A:A,'Primary Care Physician'!C:C)</f>
        <v>1</v>
      </c>
      <c r="M1587">
        <f>IFERROR(_xlfn.XLOOKUP(C1587,RECAP!E:E,RECAP!F:F),0)</f>
        <v>0</v>
      </c>
      <c r="N1587">
        <f>IFERROR(_xlfn.XLOOKUP(Table3[[#This Row],[Full Tract]],'IN QCT'!A:A,'IN QCT'!B:B),0)</f>
        <v>0</v>
      </c>
    </row>
    <row r="1588" spans="1:14" x14ac:dyDescent="0.25">
      <c r="A1588" t="s">
        <v>2790</v>
      </c>
      <c r="B1588" t="s">
        <v>333</v>
      </c>
      <c r="C1588">
        <v>18165020400</v>
      </c>
      <c r="D1588">
        <f t="shared" si="24"/>
        <v>2</v>
      </c>
      <c r="E1588" s="8">
        <f>_xlfn.XLOOKUP(C1588,'High Income'!G:G,'High Income'!C:C)</f>
        <v>91488</v>
      </c>
      <c r="F1588">
        <f>_xlfn.XLOOKUP(C1588,'High Income'!G:G,'High Income'!H:H)</f>
        <v>1</v>
      </c>
      <c r="G1588">
        <f>_xlfn.XLOOKUP(C1588,'Low Poverty'!G:G,'Low Poverty'!C:C)</f>
        <v>9.8000000000000007</v>
      </c>
      <c r="H1588">
        <f>_xlfn.XLOOKUP(C1588,'Low Poverty'!G:G,'Low Poverty'!H:H)</f>
        <v>0</v>
      </c>
      <c r="I1588">
        <f>_xlfn.XLOOKUP(A:A,'Low Unemployment'!A:A,'Low Unemployment'!B:B)</f>
        <v>4.2</v>
      </c>
      <c r="J1588">
        <f>_xlfn.XLOOKUP(A1588,'Low Unemployment'!A:A,'Low Unemployment'!C:C)</f>
        <v>0</v>
      </c>
      <c r="K1588">
        <f>_xlfn.XLOOKUP(A1588,'Primary Care Physician'!A:A,'Primary Care Physician'!B:B)</f>
        <v>1705</v>
      </c>
      <c r="L1588">
        <f>_xlfn.XLOOKUP(A1588,'Primary Care Physician'!A:A,'Primary Care Physician'!C:C)</f>
        <v>1</v>
      </c>
      <c r="M1588">
        <f>IFERROR(_xlfn.XLOOKUP(C1588,RECAP!E:E,RECAP!F:F),0)</f>
        <v>0</v>
      </c>
      <c r="N1588">
        <f>IFERROR(_xlfn.XLOOKUP(Table3[[#This Row],[Full Tract]],'IN QCT'!A:A,'IN QCT'!B:B),0)</f>
        <v>0</v>
      </c>
    </row>
    <row r="1589" spans="1:14" x14ac:dyDescent="0.25">
      <c r="A1589" t="s">
        <v>2790</v>
      </c>
      <c r="B1589" t="s">
        <v>471</v>
      </c>
      <c r="C1589">
        <v>18165020500</v>
      </c>
      <c r="D1589">
        <f t="shared" si="24"/>
        <v>1</v>
      </c>
      <c r="E1589" s="8">
        <f>_xlfn.XLOOKUP(C1589,'High Income'!G:G,'High Income'!C:C)</f>
        <v>43374</v>
      </c>
      <c r="F1589">
        <f>_xlfn.XLOOKUP(C1589,'High Income'!G:G,'High Income'!H:H)</f>
        <v>0</v>
      </c>
      <c r="G1589">
        <f>_xlfn.XLOOKUP(C1589,'Low Poverty'!G:G,'Low Poverty'!C:C)</f>
        <v>20.2</v>
      </c>
      <c r="H1589">
        <f>_xlfn.XLOOKUP(C1589,'Low Poverty'!G:G,'Low Poverty'!H:H)</f>
        <v>0</v>
      </c>
      <c r="I1589">
        <f>_xlfn.XLOOKUP(A:A,'Low Unemployment'!A:A,'Low Unemployment'!B:B)</f>
        <v>4.2</v>
      </c>
      <c r="J1589">
        <f>_xlfn.XLOOKUP(A1589,'Low Unemployment'!A:A,'Low Unemployment'!C:C)</f>
        <v>0</v>
      </c>
      <c r="K1589">
        <f>_xlfn.XLOOKUP(A1589,'Primary Care Physician'!A:A,'Primary Care Physician'!B:B)</f>
        <v>1705</v>
      </c>
      <c r="L1589">
        <f>_xlfn.XLOOKUP(A1589,'Primary Care Physician'!A:A,'Primary Care Physician'!C:C)</f>
        <v>1</v>
      </c>
      <c r="M1589">
        <f>IFERROR(_xlfn.XLOOKUP(C1589,RECAP!E:E,RECAP!F:F),0)</f>
        <v>0</v>
      </c>
      <c r="N1589">
        <f>IFERROR(_xlfn.XLOOKUP(Table3[[#This Row],[Full Tract]],'IN QCT'!A:A,'IN QCT'!B:B),0)</f>
        <v>0</v>
      </c>
    </row>
    <row r="1590" spans="1:14" x14ac:dyDescent="0.25">
      <c r="A1590" t="s">
        <v>2791</v>
      </c>
      <c r="B1590" t="s">
        <v>213</v>
      </c>
      <c r="C1590">
        <v>18167001000</v>
      </c>
      <c r="D1590">
        <f t="shared" si="24"/>
        <v>1</v>
      </c>
      <c r="E1590" s="8">
        <f>_xlfn.XLOOKUP(C1590,'High Income'!G:G,'High Income'!C:C)</f>
        <v>56042</v>
      </c>
      <c r="F1590">
        <f>_xlfn.XLOOKUP(C1590,'High Income'!G:G,'High Income'!H:H)</f>
        <v>0</v>
      </c>
      <c r="G1590">
        <f>_xlfn.XLOOKUP(C1590,'Low Poverty'!G:G,'Low Poverty'!C:C)</f>
        <v>18.399999999999999</v>
      </c>
      <c r="H1590">
        <f>_xlfn.XLOOKUP(C1590,'Low Poverty'!G:G,'Low Poverty'!H:H)</f>
        <v>0</v>
      </c>
      <c r="I1590">
        <f>_xlfn.XLOOKUP(A:A,'Low Unemployment'!A:A,'Low Unemployment'!B:B)</f>
        <v>3.9</v>
      </c>
      <c r="J1590">
        <f>_xlfn.XLOOKUP(A1590,'Low Unemployment'!A:A,'Low Unemployment'!C:C)</f>
        <v>0</v>
      </c>
      <c r="K1590">
        <f>_xlfn.XLOOKUP(A1590,'Primary Care Physician'!A:A,'Primary Care Physician'!B:B)</f>
        <v>1204</v>
      </c>
      <c r="L1590">
        <f>_xlfn.XLOOKUP(A1590,'Primary Care Physician'!A:A,'Primary Care Physician'!C:C)</f>
        <v>1</v>
      </c>
      <c r="M1590">
        <f>IFERROR(_xlfn.XLOOKUP(C1590,RECAP!E:E,RECAP!F:F),0)</f>
        <v>0</v>
      </c>
      <c r="N1590">
        <f>IFERROR(_xlfn.XLOOKUP(Table3[[#This Row],[Full Tract]],'IN QCT'!A:A,'IN QCT'!B:B),0)</f>
        <v>0</v>
      </c>
    </row>
    <row r="1591" spans="1:14" x14ac:dyDescent="0.25">
      <c r="A1591" t="s">
        <v>2791</v>
      </c>
      <c r="B1591" t="s">
        <v>301</v>
      </c>
      <c r="C1591">
        <v>18167010100</v>
      </c>
      <c r="D1591">
        <f t="shared" si="24"/>
        <v>1</v>
      </c>
      <c r="E1591" s="8">
        <f>_xlfn.XLOOKUP(C1591,'High Income'!G:G,'High Income'!C:C)</f>
        <v>74743</v>
      </c>
      <c r="F1591">
        <f>_xlfn.XLOOKUP(C1591,'High Income'!G:G,'High Income'!H:H)</f>
        <v>0</v>
      </c>
      <c r="G1591">
        <f>_xlfn.XLOOKUP(C1591,'Low Poverty'!G:G,'Low Poverty'!C:C)</f>
        <v>7.5</v>
      </c>
      <c r="H1591">
        <f>_xlfn.XLOOKUP(C1591,'Low Poverty'!G:G,'Low Poverty'!H:H)</f>
        <v>0</v>
      </c>
      <c r="I1591">
        <f>_xlfn.XLOOKUP(A:A,'Low Unemployment'!A:A,'Low Unemployment'!B:B)</f>
        <v>3.9</v>
      </c>
      <c r="J1591">
        <f>_xlfn.XLOOKUP(A1591,'Low Unemployment'!A:A,'Low Unemployment'!C:C)</f>
        <v>0</v>
      </c>
      <c r="K1591">
        <f>_xlfn.XLOOKUP(A1591,'Primary Care Physician'!A:A,'Primary Care Physician'!B:B)</f>
        <v>1204</v>
      </c>
      <c r="L1591">
        <f>_xlfn.XLOOKUP(A1591,'Primary Care Physician'!A:A,'Primary Care Physician'!C:C)</f>
        <v>1</v>
      </c>
      <c r="M1591">
        <f>IFERROR(_xlfn.XLOOKUP(C1591,RECAP!E:E,RECAP!F:F),0)</f>
        <v>0</v>
      </c>
      <c r="N1591">
        <f>IFERROR(_xlfn.XLOOKUP(Table3[[#This Row],[Full Tract]],'IN QCT'!A:A,'IN QCT'!B:B),0)</f>
        <v>0</v>
      </c>
    </row>
    <row r="1592" spans="1:14" x14ac:dyDescent="0.25">
      <c r="A1592" t="s">
        <v>2791</v>
      </c>
      <c r="B1592" t="s">
        <v>491</v>
      </c>
      <c r="C1592">
        <v>18167010201</v>
      </c>
      <c r="D1592">
        <f t="shared" si="24"/>
        <v>1</v>
      </c>
      <c r="E1592" s="8">
        <f>_xlfn.XLOOKUP(C1592,'High Income'!G:G,'High Income'!C:C)</f>
        <v>73902</v>
      </c>
      <c r="F1592">
        <f>_xlfn.XLOOKUP(C1592,'High Income'!G:G,'High Income'!H:H)</f>
        <v>0</v>
      </c>
      <c r="G1592">
        <f>_xlfn.XLOOKUP(C1592,'Low Poverty'!G:G,'Low Poverty'!C:C)</f>
        <v>10.6</v>
      </c>
      <c r="H1592">
        <f>_xlfn.XLOOKUP(C1592,'Low Poverty'!G:G,'Low Poverty'!H:H)</f>
        <v>0</v>
      </c>
      <c r="I1592">
        <f>_xlfn.XLOOKUP(A:A,'Low Unemployment'!A:A,'Low Unemployment'!B:B)</f>
        <v>3.9</v>
      </c>
      <c r="J1592">
        <f>_xlfn.XLOOKUP(A1592,'Low Unemployment'!A:A,'Low Unemployment'!C:C)</f>
        <v>0</v>
      </c>
      <c r="K1592">
        <f>_xlfn.XLOOKUP(A1592,'Primary Care Physician'!A:A,'Primary Care Physician'!B:B)</f>
        <v>1204</v>
      </c>
      <c r="L1592">
        <f>_xlfn.XLOOKUP(A1592,'Primary Care Physician'!A:A,'Primary Care Physician'!C:C)</f>
        <v>1</v>
      </c>
      <c r="M1592">
        <f>IFERROR(_xlfn.XLOOKUP(C1592,RECAP!E:E,RECAP!F:F),0)</f>
        <v>0</v>
      </c>
      <c r="N1592">
        <f>IFERROR(_xlfn.XLOOKUP(Table3[[#This Row],[Full Tract]],'IN QCT'!A:A,'IN QCT'!B:B),0)</f>
        <v>0</v>
      </c>
    </row>
    <row r="1593" spans="1:14" x14ac:dyDescent="0.25">
      <c r="A1593" t="s">
        <v>2791</v>
      </c>
      <c r="B1593" t="s">
        <v>257</v>
      </c>
      <c r="C1593">
        <v>18167010202</v>
      </c>
      <c r="D1593">
        <f t="shared" si="24"/>
        <v>1</v>
      </c>
      <c r="E1593" s="8">
        <f>_xlfn.XLOOKUP(C1593,'High Income'!G:G,'High Income'!C:C)</f>
        <v>57063</v>
      </c>
      <c r="F1593">
        <f>_xlfn.XLOOKUP(C1593,'High Income'!G:G,'High Income'!H:H)</f>
        <v>0</v>
      </c>
      <c r="G1593">
        <f>_xlfn.XLOOKUP(C1593,'Low Poverty'!G:G,'Low Poverty'!C:C)</f>
        <v>16</v>
      </c>
      <c r="H1593">
        <f>_xlfn.XLOOKUP(C1593,'Low Poverty'!G:G,'Low Poverty'!H:H)</f>
        <v>0</v>
      </c>
      <c r="I1593">
        <f>_xlfn.XLOOKUP(A:A,'Low Unemployment'!A:A,'Low Unemployment'!B:B)</f>
        <v>3.9</v>
      </c>
      <c r="J1593">
        <f>_xlfn.XLOOKUP(A1593,'Low Unemployment'!A:A,'Low Unemployment'!C:C)</f>
        <v>0</v>
      </c>
      <c r="K1593">
        <f>_xlfn.XLOOKUP(A1593,'Primary Care Physician'!A:A,'Primary Care Physician'!B:B)</f>
        <v>1204</v>
      </c>
      <c r="L1593">
        <f>_xlfn.XLOOKUP(A1593,'Primary Care Physician'!A:A,'Primary Care Physician'!C:C)</f>
        <v>1</v>
      </c>
      <c r="M1593">
        <f>IFERROR(_xlfn.XLOOKUP(C1593,RECAP!E:E,RECAP!F:F),0)</f>
        <v>0</v>
      </c>
      <c r="N1593">
        <f>IFERROR(_xlfn.XLOOKUP(Table3[[#This Row],[Full Tract]],'IN QCT'!A:A,'IN QCT'!B:B),0)</f>
        <v>0</v>
      </c>
    </row>
    <row r="1594" spans="1:14" x14ac:dyDescent="0.25">
      <c r="A1594" t="s">
        <v>2791</v>
      </c>
      <c r="B1594" t="s">
        <v>699</v>
      </c>
      <c r="C1594">
        <v>18167010300</v>
      </c>
      <c r="D1594">
        <f t="shared" si="24"/>
        <v>1</v>
      </c>
      <c r="E1594" s="8">
        <f>_xlfn.XLOOKUP(C1594,'High Income'!G:G,'High Income'!C:C)</f>
        <v>71250</v>
      </c>
      <c r="F1594">
        <f>_xlfn.XLOOKUP(C1594,'High Income'!G:G,'High Income'!H:H)</f>
        <v>0</v>
      </c>
      <c r="G1594">
        <f>_xlfn.XLOOKUP(C1594,'Low Poverty'!G:G,'Low Poverty'!C:C)</f>
        <v>11.9</v>
      </c>
      <c r="H1594">
        <f>_xlfn.XLOOKUP(C1594,'Low Poverty'!G:G,'Low Poverty'!H:H)</f>
        <v>0</v>
      </c>
      <c r="I1594">
        <f>_xlfn.XLOOKUP(A:A,'Low Unemployment'!A:A,'Low Unemployment'!B:B)</f>
        <v>3.9</v>
      </c>
      <c r="J1594">
        <f>_xlfn.XLOOKUP(A1594,'Low Unemployment'!A:A,'Low Unemployment'!C:C)</f>
        <v>0</v>
      </c>
      <c r="K1594">
        <f>_xlfn.XLOOKUP(A1594,'Primary Care Physician'!A:A,'Primary Care Physician'!B:B)</f>
        <v>1204</v>
      </c>
      <c r="L1594">
        <f>_xlfn.XLOOKUP(A1594,'Primary Care Physician'!A:A,'Primary Care Physician'!C:C)</f>
        <v>1</v>
      </c>
      <c r="M1594">
        <f>IFERROR(_xlfn.XLOOKUP(C1594,RECAP!E:E,RECAP!F:F),0)</f>
        <v>0</v>
      </c>
      <c r="N1594">
        <f>IFERROR(_xlfn.XLOOKUP(Table3[[#This Row],[Full Tract]],'IN QCT'!A:A,'IN QCT'!B:B),0)</f>
        <v>0</v>
      </c>
    </row>
    <row r="1595" spans="1:14" x14ac:dyDescent="0.25">
      <c r="A1595" t="s">
        <v>2791</v>
      </c>
      <c r="B1595" t="s">
        <v>39</v>
      </c>
      <c r="C1595">
        <v>18167010400</v>
      </c>
      <c r="D1595">
        <f t="shared" si="24"/>
        <v>1</v>
      </c>
      <c r="E1595" s="8">
        <f>_xlfn.XLOOKUP(C1595,'High Income'!G:G,'High Income'!C:C)</f>
        <v>69712</v>
      </c>
      <c r="F1595">
        <f>_xlfn.XLOOKUP(C1595,'High Income'!G:G,'High Income'!H:H)</f>
        <v>0</v>
      </c>
      <c r="G1595">
        <f>_xlfn.XLOOKUP(C1595,'Low Poverty'!G:G,'Low Poverty'!C:C)</f>
        <v>12.2</v>
      </c>
      <c r="H1595">
        <f>_xlfn.XLOOKUP(C1595,'Low Poverty'!G:G,'Low Poverty'!H:H)</f>
        <v>0</v>
      </c>
      <c r="I1595">
        <f>_xlfn.XLOOKUP(A:A,'Low Unemployment'!A:A,'Low Unemployment'!B:B)</f>
        <v>3.9</v>
      </c>
      <c r="J1595">
        <f>_xlfn.XLOOKUP(A1595,'Low Unemployment'!A:A,'Low Unemployment'!C:C)</f>
        <v>0</v>
      </c>
      <c r="K1595">
        <f>_xlfn.XLOOKUP(A1595,'Primary Care Physician'!A:A,'Primary Care Physician'!B:B)</f>
        <v>1204</v>
      </c>
      <c r="L1595">
        <f>_xlfn.XLOOKUP(A1595,'Primary Care Physician'!A:A,'Primary Care Physician'!C:C)</f>
        <v>1</v>
      </c>
      <c r="M1595">
        <f>IFERROR(_xlfn.XLOOKUP(C1595,RECAP!E:E,RECAP!F:F),0)</f>
        <v>0</v>
      </c>
      <c r="N1595">
        <f>IFERROR(_xlfn.XLOOKUP(Table3[[#This Row],[Full Tract]],'IN QCT'!A:A,'IN QCT'!B:B),0)</f>
        <v>0</v>
      </c>
    </row>
    <row r="1596" spans="1:14" x14ac:dyDescent="0.25">
      <c r="A1596" t="s">
        <v>2791</v>
      </c>
      <c r="B1596" t="s">
        <v>61</v>
      </c>
      <c r="C1596">
        <v>18167010500</v>
      </c>
      <c r="D1596">
        <f t="shared" si="24"/>
        <v>1</v>
      </c>
      <c r="E1596" s="8">
        <f>_xlfn.XLOOKUP(C1596,'High Income'!G:G,'High Income'!C:C)</f>
        <v>49704</v>
      </c>
      <c r="F1596">
        <f>_xlfn.XLOOKUP(C1596,'High Income'!G:G,'High Income'!H:H)</f>
        <v>0</v>
      </c>
      <c r="G1596">
        <f>_xlfn.XLOOKUP(C1596,'Low Poverty'!G:G,'Low Poverty'!C:C)</f>
        <v>16.399999999999999</v>
      </c>
      <c r="H1596">
        <f>_xlfn.XLOOKUP(C1596,'Low Poverty'!G:G,'Low Poverty'!H:H)</f>
        <v>0</v>
      </c>
      <c r="I1596">
        <f>_xlfn.XLOOKUP(A:A,'Low Unemployment'!A:A,'Low Unemployment'!B:B)</f>
        <v>3.9</v>
      </c>
      <c r="J1596">
        <f>_xlfn.XLOOKUP(A1596,'Low Unemployment'!A:A,'Low Unemployment'!C:C)</f>
        <v>0</v>
      </c>
      <c r="K1596">
        <f>_xlfn.XLOOKUP(A1596,'Primary Care Physician'!A:A,'Primary Care Physician'!B:B)</f>
        <v>1204</v>
      </c>
      <c r="L1596">
        <f>_xlfn.XLOOKUP(A1596,'Primary Care Physician'!A:A,'Primary Care Physician'!C:C)</f>
        <v>1</v>
      </c>
      <c r="M1596">
        <f>IFERROR(_xlfn.XLOOKUP(C1596,RECAP!E:E,RECAP!F:F),0)</f>
        <v>0</v>
      </c>
      <c r="N1596">
        <f>IFERROR(_xlfn.XLOOKUP(Table3[[#This Row],[Full Tract]],'IN QCT'!A:A,'IN QCT'!B:B),0)</f>
        <v>0</v>
      </c>
    </row>
    <row r="1597" spans="1:14" x14ac:dyDescent="0.25">
      <c r="A1597" t="s">
        <v>2791</v>
      </c>
      <c r="B1597" t="s">
        <v>1015</v>
      </c>
      <c r="C1597">
        <v>18167010601</v>
      </c>
      <c r="D1597">
        <f t="shared" si="24"/>
        <v>1</v>
      </c>
      <c r="E1597" s="8">
        <f>_xlfn.XLOOKUP(C1597,'High Income'!G:G,'High Income'!C:C)</f>
        <v>57945</v>
      </c>
      <c r="F1597">
        <f>_xlfn.XLOOKUP(C1597,'High Income'!G:G,'High Income'!H:H)</f>
        <v>0</v>
      </c>
      <c r="G1597">
        <f>_xlfn.XLOOKUP(C1597,'Low Poverty'!G:G,'Low Poverty'!C:C)</f>
        <v>19.899999999999999</v>
      </c>
      <c r="H1597">
        <f>_xlfn.XLOOKUP(C1597,'Low Poverty'!G:G,'Low Poverty'!H:H)</f>
        <v>0</v>
      </c>
      <c r="I1597">
        <f>_xlfn.XLOOKUP(A:A,'Low Unemployment'!A:A,'Low Unemployment'!B:B)</f>
        <v>3.9</v>
      </c>
      <c r="J1597">
        <f>_xlfn.XLOOKUP(A1597,'Low Unemployment'!A:A,'Low Unemployment'!C:C)</f>
        <v>0</v>
      </c>
      <c r="K1597">
        <f>_xlfn.XLOOKUP(A1597,'Primary Care Physician'!A:A,'Primary Care Physician'!B:B)</f>
        <v>1204</v>
      </c>
      <c r="L1597">
        <f>_xlfn.XLOOKUP(A1597,'Primary Care Physician'!A:A,'Primary Care Physician'!C:C)</f>
        <v>1</v>
      </c>
      <c r="M1597">
        <f>IFERROR(_xlfn.XLOOKUP(C1597,RECAP!E:E,RECAP!F:F),0)</f>
        <v>0</v>
      </c>
      <c r="N1597">
        <f>IFERROR(_xlfn.XLOOKUP(Table3[[#This Row],[Full Tract]],'IN QCT'!A:A,'IN QCT'!B:B),0)</f>
        <v>0</v>
      </c>
    </row>
    <row r="1598" spans="1:14" x14ac:dyDescent="0.25">
      <c r="A1598" t="s">
        <v>2791</v>
      </c>
      <c r="B1598" t="s">
        <v>959</v>
      </c>
      <c r="C1598">
        <v>18167010602</v>
      </c>
      <c r="D1598">
        <f t="shared" si="24"/>
        <v>1</v>
      </c>
      <c r="E1598" s="8">
        <f>_xlfn.XLOOKUP(C1598,'High Income'!G:G,'High Income'!C:C)</f>
        <v>56493</v>
      </c>
      <c r="F1598">
        <f>_xlfn.XLOOKUP(C1598,'High Income'!G:G,'High Income'!H:H)</f>
        <v>0</v>
      </c>
      <c r="G1598">
        <f>_xlfn.XLOOKUP(C1598,'Low Poverty'!G:G,'Low Poverty'!C:C)</f>
        <v>20</v>
      </c>
      <c r="H1598">
        <f>_xlfn.XLOOKUP(C1598,'Low Poverty'!G:G,'Low Poverty'!H:H)</f>
        <v>0</v>
      </c>
      <c r="I1598">
        <f>_xlfn.XLOOKUP(A:A,'Low Unemployment'!A:A,'Low Unemployment'!B:B)</f>
        <v>3.9</v>
      </c>
      <c r="J1598">
        <f>_xlfn.XLOOKUP(A1598,'Low Unemployment'!A:A,'Low Unemployment'!C:C)</f>
        <v>0</v>
      </c>
      <c r="K1598">
        <f>_xlfn.XLOOKUP(A1598,'Primary Care Physician'!A:A,'Primary Care Physician'!B:B)</f>
        <v>1204</v>
      </c>
      <c r="L1598">
        <f>_xlfn.XLOOKUP(A1598,'Primary Care Physician'!A:A,'Primary Care Physician'!C:C)</f>
        <v>1</v>
      </c>
      <c r="M1598">
        <f>IFERROR(_xlfn.XLOOKUP(C1598,RECAP!E:E,RECAP!F:F),0)</f>
        <v>0</v>
      </c>
      <c r="N1598">
        <f>IFERROR(_xlfn.XLOOKUP(Table3[[#This Row],[Full Tract]],'IN QCT'!A:A,'IN QCT'!B:B),0)</f>
        <v>0</v>
      </c>
    </row>
    <row r="1599" spans="1:14" x14ac:dyDescent="0.25">
      <c r="A1599" t="s">
        <v>2791</v>
      </c>
      <c r="B1599" t="s">
        <v>1787</v>
      </c>
      <c r="C1599">
        <v>18167010702</v>
      </c>
      <c r="D1599">
        <f t="shared" si="24"/>
        <v>1</v>
      </c>
      <c r="E1599" s="8">
        <f>_xlfn.XLOOKUP(C1599,'High Income'!G:G,'High Income'!C:C)</f>
        <v>78740</v>
      </c>
      <c r="F1599">
        <f>_xlfn.XLOOKUP(C1599,'High Income'!G:G,'High Income'!H:H)</f>
        <v>0</v>
      </c>
      <c r="G1599">
        <f>_xlfn.XLOOKUP(C1599,'Low Poverty'!G:G,'Low Poverty'!C:C)</f>
        <v>11.4</v>
      </c>
      <c r="H1599">
        <f>_xlfn.XLOOKUP(C1599,'Low Poverty'!G:G,'Low Poverty'!H:H)</f>
        <v>0</v>
      </c>
      <c r="I1599">
        <f>_xlfn.XLOOKUP(A:A,'Low Unemployment'!A:A,'Low Unemployment'!B:B)</f>
        <v>3.9</v>
      </c>
      <c r="J1599">
        <f>_xlfn.XLOOKUP(A1599,'Low Unemployment'!A:A,'Low Unemployment'!C:C)</f>
        <v>0</v>
      </c>
      <c r="K1599">
        <f>_xlfn.XLOOKUP(A1599,'Primary Care Physician'!A:A,'Primary Care Physician'!B:B)</f>
        <v>1204</v>
      </c>
      <c r="L1599">
        <f>_xlfn.XLOOKUP(A1599,'Primary Care Physician'!A:A,'Primary Care Physician'!C:C)</f>
        <v>1</v>
      </c>
      <c r="M1599">
        <f>IFERROR(_xlfn.XLOOKUP(C1599,RECAP!E:E,RECAP!F:F),0)</f>
        <v>0</v>
      </c>
      <c r="N1599">
        <f>IFERROR(_xlfn.XLOOKUP(Table3[[#This Row],[Full Tract]],'IN QCT'!A:A,'IN QCT'!B:B),0)</f>
        <v>0</v>
      </c>
    </row>
    <row r="1600" spans="1:14" x14ac:dyDescent="0.25">
      <c r="A1600" t="s">
        <v>2791</v>
      </c>
      <c r="B1600" t="s">
        <v>997</v>
      </c>
      <c r="C1600">
        <v>18167010703</v>
      </c>
      <c r="D1600">
        <f t="shared" si="24"/>
        <v>1</v>
      </c>
      <c r="E1600" s="8">
        <f>_xlfn.XLOOKUP(C1600,'High Income'!G:G,'High Income'!C:C)</f>
        <v>57409</v>
      </c>
      <c r="F1600">
        <f>_xlfn.XLOOKUP(C1600,'High Income'!G:G,'High Income'!H:H)</f>
        <v>0</v>
      </c>
      <c r="G1600">
        <f>_xlfn.XLOOKUP(C1600,'Low Poverty'!G:G,'Low Poverty'!C:C)</f>
        <v>15.8</v>
      </c>
      <c r="H1600">
        <f>_xlfn.XLOOKUP(C1600,'Low Poverty'!G:G,'Low Poverty'!H:H)</f>
        <v>0</v>
      </c>
      <c r="I1600">
        <f>_xlfn.XLOOKUP(A:A,'Low Unemployment'!A:A,'Low Unemployment'!B:B)</f>
        <v>3.9</v>
      </c>
      <c r="J1600">
        <f>_xlfn.XLOOKUP(A1600,'Low Unemployment'!A:A,'Low Unemployment'!C:C)</f>
        <v>0</v>
      </c>
      <c r="K1600">
        <f>_xlfn.XLOOKUP(A1600,'Primary Care Physician'!A:A,'Primary Care Physician'!B:B)</f>
        <v>1204</v>
      </c>
      <c r="L1600">
        <f>_xlfn.XLOOKUP(A1600,'Primary Care Physician'!A:A,'Primary Care Physician'!C:C)</f>
        <v>1</v>
      </c>
      <c r="M1600">
        <f>IFERROR(_xlfn.XLOOKUP(C1600,RECAP!E:E,RECAP!F:F),0)</f>
        <v>0</v>
      </c>
      <c r="N1600">
        <f>IFERROR(_xlfn.XLOOKUP(Table3[[#This Row],[Full Tract]],'IN QCT'!A:A,'IN QCT'!B:B),0)</f>
        <v>0</v>
      </c>
    </row>
    <row r="1601" spans="1:14" x14ac:dyDescent="0.25">
      <c r="A1601" t="s">
        <v>2791</v>
      </c>
      <c r="B1601" t="s">
        <v>1645</v>
      </c>
      <c r="C1601">
        <v>18167010704</v>
      </c>
      <c r="D1601">
        <f t="shared" si="24"/>
        <v>2</v>
      </c>
      <c r="E1601" s="8">
        <f>_xlfn.XLOOKUP(C1601,'High Income'!G:G,'High Income'!C:C)</f>
        <v>74505</v>
      </c>
      <c r="F1601">
        <f>_xlfn.XLOOKUP(C1601,'High Income'!G:G,'High Income'!H:H)</f>
        <v>0</v>
      </c>
      <c r="G1601">
        <f>_xlfn.XLOOKUP(C1601,'Low Poverty'!G:G,'Low Poverty'!C:C)</f>
        <v>4.4000000000000004</v>
      </c>
      <c r="H1601">
        <f>_xlfn.XLOOKUP(C1601,'Low Poverty'!G:G,'Low Poverty'!H:H)</f>
        <v>1</v>
      </c>
      <c r="I1601">
        <f>_xlfn.XLOOKUP(A:A,'Low Unemployment'!A:A,'Low Unemployment'!B:B)</f>
        <v>3.9</v>
      </c>
      <c r="J1601">
        <f>_xlfn.XLOOKUP(A1601,'Low Unemployment'!A:A,'Low Unemployment'!C:C)</f>
        <v>0</v>
      </c>
      <c r="K1601">
        <f>_xlfn.XLOOKUP(A1601,'Primary Care Physician'!A:A,'Primary Care Physician'!B:B)</f>
        <v>1204</v>
      </c>
      <c r="L1601">
        <f>_xlfn.XLOOKUP(A1601,'Primary Care Physician'!A:A,'Primary Care Physician'!C:C)</f>
        <v>1</v>
      </c>
      <c r="M1601">
        <f>IFERROR(_xlfn.XLOOKUP(C1601,RECAP!E:E,RECAP!F:F),0)</f>
        <v>0</v>
      </c>
      <c r="N1601">
        <f>IFERROR(_xlfn.XLOOKUP(Table3[[#This Row],[Full Tract]],'IN QCT'!A:A,'IN QCT'!B:B),0)</f>
        <v>0</v>
      </c>
    </row>
    <row r="1602" spans="1:14" x14ac:dyDescent="0.25">
      <c r="A1602" t="s">
        <v>2791</v>
      </c>
      <c r="B1602" t="s">
        <v>171</v>
      </c>
      <c r="C1602">
        <v>18167001100</v>
      </c>
      <c r="D1602">
        <f t="shared" ref="D1602:D1665" si="25">F1602+H1602+J1602+L1602+M1602</f>
        <v>1</v>
      </c>
      <c r="E1602" s="8">
        <f>_xlfn.XLOOKUP(C1602,'High Income'!G:G,'High Income'!C:C)</f>
        <v>29535</v>
      </c>
      <c r="F1602">
        <f>_xlfn.XLOOKUP(C1602,'High Income'!G:G,'High Income'!H:H)</f>
        <v>0</v>
      </c>
      <c r="G1602">
        <f>_xlfn.XLOOKUP(C1602,'Low Poverty'!G:G,'Low Poverty'!C:C)</f>
        <v>34.1</v>
      </c>
      <c r="H1602">
        <f>_xlfn.XLOOKUP(C1602,'Low Poverty'!G:G,'Low Poverty'!H:H)</f>
        <v>0</v>
      </c>
      <c r="I1602">
        <f>_xlfn.XLOOKUP(A:A,'Low Unemployment'!A:A,'Low Unemployment'!B:B)</f>
        <v>3.9</v>
      </c>
      <c r="J1602">
        <f>_xlfn.XLOOKUP(A1602,'Low Unemployment'!A:A,'Low Unemployment'!C:C)</f>
        <v>0</v>
      </c>
      <c r="K1602">
        <f>_xlfn.XLOOKUP(A1602,'Primary Care Physician'!A:A,'Primary Care Physician'!B:B)</f>
        <v>1204</v>
      </c>
      <c r="L1602">
        <f>_xlfn.XLOOKUP(A1602,'Primary Care Physician'!A:A,'Primary Care Physician'!C:C)</f>
        <v>1</v>
      </c>
      <c r="M1602">
        <f>IFERROR(_xlfn.XLOOKUP(C1602,RECAP!E:E,RECAP!F:F),0)</f>
        <v>0</v>
      </c>
      <c r="N1602">
        <f>IFERROR(_xlfn.XLOOKUP(Table3[[#This Row],[Full Tract]],'IN QCT'!A:A,'IN QCT'!B:B),0)</f>
        <v>1</v>
      </c>
    </row>
    <row r="1603" spans="1:14" x14ac:dyDescent="0.25">
      <c r="A1603" t="s">
        <v>2791</v>
      </c>
      <c r="B1603" t="s">
        <v>375</v>
      </c>
      <c r="C1603">
        <v>18167011000</v>
      </c>
      <c r="D1603">
        <f t="shared" si="25"/>
        <v>1</v>
      </c>
      <c r="E1603" s="8">
        <f>_xlfn.XLOOKUP(C1603,'High Income'!G:G,'High Income'!C:C)</f>
        <v>69632</v>
      </c>
      <c r="F1603">
        <f>_xlfn.XLOOKUP(C1603,'High Income'!G:G,'High Income'!H:H)</f>
        <v>0</v>
      </c>
      <c r="G1603">
        <f>_xlfn.XLOOKUP(C1603,'Low Poverty'!G:G,'Low Poverty'!C:C)</f>
        <v>11.3</v>
      </c>
      <c r="H1603">
        <f>_xlfn.XLOOKUP(C1603,'Low Poverty'!G:G,'Low Poverty'!H:H)</f>
        <v>0</v>
      </c>
      <c r="I1603">
        <f>_xlfn.XLOOKUP(A:A,'Low Unemployment'!A:A,'Low Unemployment'!B:B)</f>
        <v>3.9</v>
      </c>
      <c r="J1603">
        <f>_xlfn.XLOOKUP(A1603,'Low Unemployment'!A:A,'Low Unemployment'!C:C)</f>
        <v>0</v>
      </c>
      <c r="K1603">
        <f>_xlfn.XLOOKUP(A1603,'Primary Care Physician'!A:A,'Primary Care Physician'!B:B)</f>
        <v>1204</v>
      </c>
      <c r="L1603">
        <f>_xlfn.XLOOKUP(A1603,'Primary Care Physician'!A:A,'Primary Care Physician'!C:C)</f>
        <v>1</v>
      </c>
      <c r="M1603">
        <f>IFERROR(_xlfn.XLOOKUP(C1603,RECAP!E:E,RECAP!F:F),0)</f>
        <v>0</v>
      </c>
      <c r="N1603">
        <f>IFERROR(_xlfn.XLOOKUP(Table3[[#This Row],[Full Tract]],'IN QCT'!A:A,'IN QCT'!B:B),0)</f>
        <v>0</v>
      </c>
    </row>
    <row r="1604" spans="1:14" x14ac:dyDescent="0.25">
      <c r="A1604" t="s">
        <v>2791</v>
      </c>
      <c r="B1604" t="s">
        <v>263</v>
      </c>
      <c r="C1604">
        <v>18167011101</v>
      </c>
      <c r="D1604">
        <f t="shared" si="25"/>
        <v>1</v>
      </c>
      <c r="E1604" s="8">
        <f>_xlfn.XLOOKUP(C1604,'High Income'!G:G,'High Income'!C:C)</f>
        <v>36225</v>
      </c>
      <c r="F1604">
        <f>_xlfn.XLOOKUP(C1604,'High Income'!G:G,'High Income'!H:H)</f>
        <v>0</v>
      </c>
      <c r="G1604">
        <f>_xlfn.XLOOKUP(C1604,'Low Poverty'!G:G,'Low Poverty'!C:C)</f>
        <v>20</v>
      </c>
      <c r="H1604">
        <f>_xlfn.XLOOKUP(C1604,'Low Poverty'!G:G,'Low Poverty'!H:H)</f>
        <v>0</v>
      </c>
      <c r="I1604">
        <f>_xlfn.XLOOKUP(A:A,'Low Unemployment'!A:A,'Low Unemployment'!B:B)</f>
        <v>3.9</v>
      </c>
      <c r="J1604">
        <f>_xlfn.XLOOKUP(A1604,'Low Unemployment'!A:A,'Low Unemployment'!C:C)</f>
        <v>0</v>
      </c>
      <c r="K1604">
        <f>_xlfn.XLOOKUP(A1604,'Primary Care Physician'!A:A,'Primary Care Physician'!B:B)</f>
        <v>1204</v>
      </c>
      <c r="L1604">
        <f>_xlfn.XLOOKUP(A1604,'Primary Care Physician'!A:A,'Primary Care Physician'!C:C)</f>
        <v>1</v>
      </c>
      <c r="M1604">
        <f>IFERROR(_xlfn.XLOOKUP(C1604,RECAP!E:E,RECAP!F:F),0)</f>
        <v>0</v>
      </c>
      <c r="N1604">
        <f>IFERROR(_xlfn.XLOOKUP(Table3[[#This Row],[Full Tract]],'IN QCT'!A:A,'IN QCT'!B:B),0)</f>
        <v>1</v>
      </c>
    </row>
    <row r="1605" spans="1:14" x14ac:dyDescent="0.25">
      <c r="A1605" t="s">
        <v>2791</v>
      </c>
      <c r="B1605" t="s">
        <v>75</v>
      </c>
      <c r="C1605">
        <v>18167011102</v>
      </c>
      <c r="D1605">
        <f t="shared" si="25"/>
        <v>1</v>
      </c>
      <c r="E1605" s="8">
        <f>_xlfn.XLOOKUP(C1605,'High Income'!G:G,'High Income'!C:C)</f>
        <v>16009</v>
      </c>
      <c r="F1605">
        <f>_xlfn.XLOOKUP(C1605,'High Income'!G:G,'High Income'!H:H)</f>
        <v>0</v>
      </c>
      <c r="G1605">
        <f>_xlfn.XLOOKUP(C1605,'Low Poverty'!G:G,'Low Poverty'!C:C)</f>
        <v>49.8</v>
      </c>
      <c r="H1605">
        <f>_xlfn.XLOOKUP(C1605,'Low Poverty'!G:G,'Low Poverty'!H:H)</f>
        <v>0</v>
      </c>
      <c r="I1605">
        <f>_xlfn.XLOOKUP(A:A,'Low Unemployment'!A:A,'Low Unemployment'!B:B)</f>
        <v>3.9</v>
      </c>
      <c r="J1605">
        <f>_xlfn.XLOOKUP(A1605,'Low Unemployment'!A:A,'Low Unemployment'!C:C)</f>
        <v>0</v>
      </c>
      <c r="K1605">
        <f>_xlfn.XLOOKUP(A1605,'Primary Care Physician'!A:A,'Primary Care Physician'!B:B)</f>
        <v>1204</v>
      </c>
      <c r="L1605">
        <f>_xlfn.XLOOKUP(A1605,'Primary Care Physician'!A:A,'Primary Care Physician'!C:C)</f>
        <v>1</v>
      </c>
      <c r="M1605">
        <f>IFERROR(_xlfn.XLOOKUP(C1605,RECAP!E:E,RECAP!F:F),0)</f>
        <v>0</v>
      </c>
      <c r="N1605">
        <f>IFERROR(_xlfn.XLOOKUP(Table3[[#This Row],[Full Tract]],'IN QCT'!A:A,'IN QCT'!B:B),0)</f>
        <v>1</v>
      </c>
    </row>
    <row r="1606" spans="1:14" x14ac:dyDescent="0.25">
      <c r="A1606" t="s">
        <v>2791</v>
      </c>
      <c r="B1606" t="s">
        <v>931</v>
      </c>
      <c r="C1606">
        <v>18167011201</v>
      </c>
      <c r="D1606">
        <f t="shared" si="25"/>
        <v>1</v>
      </c>
      <c r="E1606" s="8">
        <f>_xlfn.XLOOKUP(C1606,'High Income'!G:G,'High Income'!C:C)</f>
        <v>56170</v>
      </c>
      <c r="F1606">
        <f>_xlfn.XLOOKUP(C1606,'High Income'!G:G,'High Income'!H:H)</f>
        <v>0</v>
      </c>
      <c r="G1606">
        <f>_xlfn.XLOOKUP(C1606,'Low Poverty'!G:G,'Low Poverty'!C:C)</f>
        <v>21.8</v>
      </c>
      <c r="H1606">
        <f>_xlfn.XLOOKUP(C1606,'Low Poverty'!G:G,'Low Poverty'!H:H)</f>
        <v>0</v>
      </c>
      <c r="I1606">
        <f>_xlfn.XLOOKUP(A:A,'Low Unemployment'!A:A,'Low Unemployment'!B:B)</f>
        <v>3.9</v>
      </c>
      <c r="J1606">
        <f>_xlfn.XLOOKUP(A1606,'Low Unemployment'!A:A,'Low Unemployment'!C:C)</f>
        <v>0</v>
      </c>
      <c r="K1606">
        <f>_xlfn.XLOOKUP(A1606,'Primary Care Physician'!A:A,'Primary Care Physician'!B:B)</f>
        <v>1204</v>
      </c>
      <c r="L1606">
        <f>_xlfn.XLOOKUP(A1606,'Primary Care Physician'!A:A,'Primary Care Physician'!C:C)</f>
        <v>1</v>
      </c>
      <c r="M1606">
        <f>IFERROR(_xlfn.XLOOKUP(C1606,RECAP!E:E,RECAP!F:F),0)</f>
        <v>0</v>
      </c>
      <c r="N1606">
        <f>IFERROR(_xlfn.XLOOKUP(Table3[[#This Row],[Full Tract]],'IN QCT'!A:A,'IN QCT'!B:B),0)</f>
        <v>0</v>
      </c>
    </row>
    <row r="1607" spans="1:14" x14ac:dyDescent="0.25">
      <c r="A1607" t="s">
        <v>2791</v>
      </c>
      <c r="B1607" t="s">
        <v>909</v>
      </c>
      <c r="C1607">
        <v>18167011202</v>
      </c>
      <c r="D1607">
        <f t="shared" si="25"/>
        <v>1</v>
      </c>
      <c r="E1607" s="8">
        <f>_xlfn.XLOOKUP(C1607,'High Income'!G:G,'High Income'!C:C)</f>
        <v>57560</v>
      </c>
      <c r="F1607">
        <f>_xlfn.XLOOKUP(C1607,'High Income'!G:G,'High Income'!H:H)</f>
        <v>0</v>
      </c>
      <c r="G1607">
        <f>_xlfn.XLOOKUP(C1607,'Low Poverty'!G:G,'Low Poverty'!C:C)</f>
        <v>14.6</v>
      </c>
      <c r="H1607">
        <f>_xlfn.XLOOKUP(C1607,'Low Poverty'!G:G,'Low Poverty'!H:H)</f>
        <v>0</v>
      </c>
      <c r="I1607">
        <f>_xlfn.XLOOKUP(A:A,'Low Unemployment'!A:A,'Low Unemployment'!B:B)</f>
        <v>3.9</v>
      </c>
      <c r="J1607">
        <f>_xlfn.XLOOKUP(A1607,'Low Unemployment'!A:A,'Low Unemployment'!C:C)</f>
        <v>0</v>
      </c>
      <c r="K1607">
        <f>_xlfn.XLOOKUP(A1607,'Primary Care Physician'!A:A,'Primary Care Physician'!B:B)</f>
        <v>1204</v>
      </c>
      <c r="L1607">
        <f>_xlfn.XLOOKUP(A1607,'Primary Care Physician'!A:A,'Primary Care Physician'!C:C)</f>
        <v>1</v>
      </c>
      <c r="M1607">
        <f>IFERROR(_xlfn.XLOOKUP(C1607,RECAP!E:E,RECAP!F:F),0)</f>
        <v>0</v>
      </c>
      <c r="N1607">
        <f>IFERROR(_xlfn.XLOOKUP(Table3[[#This Row],[Full Tract]],'IN QCT'!A:A,'IN QCT'!B:B),0)</f>
        <v>0</v>
      </c>
    </row>
    <row r="1608" spans="1:14" x14ac:dyDescent="0.25">
      <c r="A1608" t="s">
        <v>2791</v>
      </c>
      <c r="B1608" t="s">
        <v>125</v>
      </c>
      <c r="C1608">
        <v>18167001200</v>
      </c>
      <c r="D1608">
        <f t="shared" si="25"/>
        <v>1</v>
      </c>
      <c r="E1608" s="8">
        <f>_xlfn.XLOOKUP(C1608,'High Income'!G:G,'High Income'!C:C)</f>
        <v>42629</v>
      </c>
      <c r="F1608">
        <f>_xlfn.XLOOKUP(C1608,'High Income'!G:G,'High Income'!H:H)</f>
        <v>0</v>
      </c>
      <c r="G1608">
        <f>_xlfn.XLOOKUP(C1608,'Low Poverty'!G:G,'Low Poverty'!C:C)</f>
        <v>21.4</v>
      </c>
      <c r="H1608">
        <f>_xlfn.XLOOKUP(C1608,'Low Poverty'!G:G,'Low Poverty'!H:H)</f>
        <v>0</v>
      </c>
      <c r="I1608">
        <f>_xlfn.XLOOKUP(A:A,'Low Unemployment'!A:A,'Low Unemployment'!B:B)</f>
        <v>3.9</v>
      </c>
      <c r="J1608">
        <f>_xlfn.XLOOKUP(A1608,'Low Unemployment'!A:A,'Low Unemployment'!C:C)</f>
        <v>0</v>
      </c>
      <c r="K1608">
        <f>_xlfn.XLOOKUP(A1608,'Primary Care Physician'!A:A,'Primary Care Physician'!B:B)</f>
        <v>1204</v>
      </c>
      <c r="L1608">
        <f>_xlfn.XLOOKUP(A1608,'Primary Care Physician'!A:A,'Primary Care Physician'!C:C)</f>
        <v>1</v>
      </c>
      <c r="M1608">
        <f>IFERROR(_xlfn.XLOOKUP(C1608,RECAP!E:E,RECAP!F:F),0)</f>
        <v>0</v>
      </c>
      <c r="N1608">
        <f>IFERROR(_xlfn.XLOOKUP(Table3[[#This Row],[Full Tract]],'IN QCT'!A:A,'IN QCT'!B:B),0)</f>
        <v>1</v>
      </c>
    </row>
    <row r="1609" spans="1:14" x14ac:dyDescent="0.25">
      <c r="A1609" t="s">
        <v>2791</v>
      </c>
      <c r="B1609" t="s">
        <v>253</v>
      </c>
      <c r="C1609">
        <v>18167001300</v>
      </c>
      <c r="D1609">
        <f t="shared" si="25"/>
        <v>1</v>
      </c>
      <c r="E1609" s="8">
        <f>_xlfn.XLOOKUP(C1609,'High Income'!G:G,'High Income'!C:C)</f>
        <v>45313</v>
      </c>
      <c r="F1609">
        <f>_xlfn.XLOOKUP(C1609,'High Income'!G:G,'High Income'!H:H)</f>
        <v>0</v>
      </c>
      <c r="G1609">
        <f>_xlfn.XLOOKUP(C1609,'Low Poverty'!G:G,'Low Poverty'!C:C)</f>
        <v>17.7</v>
      </c>
      <c r="H1609">
        <f>_xlfn.XLOOKUP(C1609,'Low Poverty'!G:G,'Low Poverty'!H:H)</f>
        <v>0</v>
      </c>
      <c r="I1609">
        <f>_xlfn.XLOOKUP(A:A,'Low Unemployment'!A:A,'Low Unemployment'!B:B)</f>
        <v>3.9</v>
      </c>
      <c r="J1609">
        <f>_xlfn.XLOOKUP(A1609,'Low Unemployment'!A:A,'Low Unemployment'!C:C)</f>
        <v>0</v>
      </c>
      <c r="K1609">
        <f>_xlfn.XLOOKUP(A1609,'Primary Care Physician'!A:A,'Primary Care Physician'!B:B)</f>
        <v>1204</v>
      </c>
      <c r="L1609">
        <f>_xlfn.XLOOKUP(A1609,'Primary Care Physician'!A:A,'Primary Care Physician'!C:C)</f>
        <v>1</v>
      </c>
      <c r="M1609">
        <f>IFERROR(_xlfn.XLOOKUP(C1609,RECAP!E:E,RECAP!F:F),0)</f>
        <v>0</v>
      </c>
      <c r="N1609">
        <f>IFERROR(_xlfn.XLOOKUP(Table3[[#This Row],[Full Tract]],'IN QCT'!A:A,'IN QCT'!B:B),0)</f>
        <v>1</v>
      </c>
    </row>
    <row r="1610" spans="1:14" x14ac:dyDescent="0.25">
      <c r="A1610" t="s">
        <v>2791</v>
      </c>
      <c r="B1610" t="s">
        <v>283</v>
      </c>
      <c r="C1610">
        <v>18167001400</v>
      </c>
      <c r="D1610">
        <f t="shared" si="25"/>
        <v>1</v>
      </c>
      <c r="E1610" s="8">
        <f>_xlfn.XLOOKUP(C1610,'High Income'!G:G,'High Income'!C:C)</f>
        <v>69570</v>
      </c>
      <c r="F1610">
        <f>_xlfn.XLOOKUP(C1610,'High Income'!G:G,'High Income'!H:H)</f>
        <v>0</v>
      </c>
      <c r="G1610">
        <f>_xlfn.XLOOKUP(C1610,'Low Poverty'!G:G,'Low Poverty'!C:C)</f>
        <v>9.6</v>
      </c>
      <c r="H1610">
        <f>_xlfn.XLOOKUP(C1610,'Low Poverty'!G:G,'Low Poverty'!H:H)</f>
        <v>0</v>
      </c>
      <c r="I1610">
        <f>_xlfn.XLOOKUP(A:A,'Low Unemployment'!A:A,'Low Unemployment'!B:B)</f>
        <v>3.9</v>
      </c>
      <c r="J1610">
        <f>_xlfn.XLOOKUP(A1610,'Low Unemployment'!A:A,'Low Unemployment'!C:C)</f>
        <v>0</v>
      </c>
      <c r="K1610">
        <f>_xlfn.XLOOKUP(A1610,'Primary Care Physician'!A:A,'Primary Care Physician'!B:B)</f>
        <v>1204</v>
      </c>
      <c r="L1610">
        <f>_xlfn.XLOOKUP(A1610,'Primary Care Physician'!A:A,'Primary Care Physician'!C:C)</f>
        <v>1</v>
      </c>
      <c r="M1610">
        <f>IFERROR(_xlfn.XLOOKUP(C1610,RECAP!E:E,RECAP!F:F),0)</f>
        <v>0</v>
      </c>
      <c r="N1610">
        <f>IFERROR(_xlfn.XLOOKUP(Table3[[#This Row],[Full Tract]],'IN QCT'!A:A,'IN QCT'!B:B),0)</f>
        <v>0</v>
      </c>
    </row>
    <row r="1611" spans="1:14" x14ac:dyDescent="0.25">
      <c r="A1611" t="s">
        <v>2791</v>
      </c>
      <c r="B1611" t="s">
        <v>531</v>
      </c>
      <c r="C1611">
        <v>18167001500</v>
      </c>
      <c r="D1611">
        <f t="shared" si="25"/>
        <v>1</v>
      </c>
      <c r="E1611" s="8">
        <f>_xlfn.XLOOKUP(C1611,'High Income'!G:G,'High Income'!C:C)</f>
        <v>52685</v>
      </c>
      <c r="F1611">
        <f>_xlfn.XLOOKUP(C1611,'High Income'!G:G,'High Income'!H:H)</f>
        <v>0</v>
      </c>
      <c r="G1611">
        <f>_xlfn.XLOOKUP(C1611,'Low Poverty'!G:G,'Low Poverty'!C:C)</f>
        <v>19.399999999999999</v>
      </c>
      <c r="H1611">
        <f>_xlfn.XLOOKUP(C1611,'Low Poverty'!G:G,'Low Poverty'!H:H)</f>
        <v>0</v>
      </c>
      <c r="I1611">
        <f>_xlfn.XLOOKUP(A:A,'Low Unemployment'!A:A,'Low Unemployment'!B:B)</f>
        <v>3.9</v>
      </c>
      <c r="J1611">
        <f>_xlfn.XLOOKUP(A1611,'Low Unemployment'!A:A,'Low Unemployment'!C:C)</f>
        <v>0</v>
      </c>
      <c r="K1611">
        <f>_xlfn.XLOOKUP(A1611,'Primary Care Physician'!A:A,'Primary Care Physician'!B:B)</f>
        <v>1204</v>
      </c>
      <c r="L1611">
        <f>_xlfn.XLOOKUP(A1611,'Primary Care Physician'!A:A,'Primary Care Physician'!C:C)</f>
        <v>1</v>
      </c>
      <c r="M1611">
        <f>IFERROR(_xlfn.XLOOKUP(C1611,RECAP!E:E,RECAP!F:F),0)</f>
        <v>0</v>
      </c>
      <c r="N1611">
        <f>IFERROR(_xlfn.XLOOKUP(Table3[[#This Row],[Full Tract]],'IN QCT'!A:A,'IN QCT'!B:B),0)</f>
        <v>0</v>
      </c>
    </row>
    <row r="1612" spans="1:14" x14ac:dyDescent="0.25">
      <c r="A1612" t="s">
        <v>2791</v>
      </c>
      <c r="B1612" t="s">
        <v>101</v>
      </c>
      <c r="C1612">
        <v>18167001600</v>
      </c>
      <c r="D1612">
        <f t="shared" si="25"/>
        <v>1</v>
      </c>
      <c r="E1612" s="8">
        <f>_xlfn.XLOOKUP(C1612,'High Income'!G:G,'High Income'!C:C)</f>
        <v>71290</v>
      </c>
      <c r="F1612">
        <f>_xlfn.XLOOKUP(C1612,'High Income'!G:G,'High Income'!H:H)</f>
        <v>0</v>
      </c>
      <c r="G1612">
        <f>_xlfn.XLOOKUP(C1612,'Low Poverty'!G:G,'Low Poverty'!C:C)</f>
        <v>7.1</v>
      </c>
      <c r="H1612">
        <f>_xlfn.XLOOKUP(C1612,'Low Poverty'!G:G,'Low Poverty'!H:H)</f>
        <v>0</v>
      </c>
      <c r="I1612">
        <f>_xlfn.XLOOKUP(A:A,'Low Unemployment'!A:A,'Low Unemployment'!B:B)</f>
        <v>3.9</v>
      </c>
      <c r="J1612">
        <f>_xlfn.XLOOKUP(A1612,'Low Unemployment'!A:A,'Low Unemployment'!C:C)</f>
        <v>0</v>
      </c>
      <c r="K1612">
        <f>_xlfn.XLOOKUP(A1612,'Primary Care Physician'!A:A,'Primary Care Physician'!B:B)</f>
        <v>1204</v>
      </c>
      <c r="L1612">
        <f>_xlfn.XLOOKUP(A1612,'Primary Care Physician'!A:A,'Primary Care Physician'!C:C)</f>
        <v>1</v>
      </c>
      <c r="M1612">
        <f>IFERROR(_xlfn.XLOOKUP(C1612,RECAP!E:E,RECAP!F:F),0)</f>
        <v>0</v>
      </c>
      <c r="N1612">
        <f>IFERROR(_xlfn.XLOOKUP(Table3[[#This Row],[Full Tract]],'IN QCT'!A:A,'IN QCT'!B:B),0)</f>
        <v>0</v>
      </c>
    </row>
    <row r="1613" spans="1:14" x14ac:dyDescent="0.25">
      <c r="A1613" t="s">
        <v>2791</v>
      </c>
      <c r="B1613" t="s">
        <v>123</v>
      </c>
      <c r="C1613">
        <v>18167001700</v>
      </c>
      <c r="D1613">
        <f t="shared" si="25"/>
        <v>1</v>
      </c>
      <c r="E1613" s="8">
        <f>_xlfn.XLOOKUP(C1613,'High Income'!G:G,'High Income'!C:C)</f>
        <v>45667</v>
      </c>
      <c r="F1613">
        <f>_xlfn.XLOOKUP(C1613,'High Income'!G:G,'High Income'!H:H)</f>
        <v>0</v>
      </c>
      <c r="G1613">
        <f>_xlfn.XLOOKUP(C1613,'Low Poverty'!G:G,'Low Poverty'!C:C)</f>
        <v>21.7</v>
      </c>
      <c r="H1613">
        <f>_xlfn.XLOOKUP(C1613,'Low Poverty'!G:G,'Low Poverty'!H:H)</f>
        <v>0</v>
      </c>
      <c r="I1613">
        <f>_xlfn.XLOOKUP(A:A,'Low Unemployment'!A:A,'Low Unemployment'!B:B)</f>
        <v>3.9</v>
      </c>
      <c r="J1613">
        <f>_xlfn.XLOOKUP(A1613,'Low Unemployment'!A:A,'Low Unemployment'!C:C)</f>
        <v>0</v>
      </c>
      <c r="K1613">
        <f>_xlfn.XLOOKUP(A1613,'Primary Care Physician'!A:A,'Primary Care Physician'!B:B)</f>
        <v>1204</v>
      </c>
      <c r="L1613">
        <f>_xlfn.XLOOKUP(A1613,'Primary Care Physician'!A:A,'Primary Care Physician'!C:C)</f>
        <v>1</v>
      </c>
      <c r="M1613">
        <f>IFERROR(_xlfn.XLOOKUP(C1613,RECAP!E:E,RECAP!F:F),0)</f>
        <v>0</v>
      </c>
      <c r="N1613">
        <f>IFERROR(_xlfn.XLOOKUP(Table3[[#This Row],[Full Tract]],'IN QCT'!A:A,'IN QCT'!B:B),0)</f>
        <v>1</v>
      </c>
    </row>
    <row r="1614" spans="1:14" x14ac:dyDescent="0.25">
      <c r="A1614" t="s">
        <v>2791</v>
      </c>
      <c r="B1614" t="s">
        <v>335</v>
      </c>
      <c r="C1614">
        <v>18167001800</v>
      </c>
      <c r="D1614">
        <f t="shared" si="25"/>
        <v>1</v>
      </c>
      <c r="E1614" s="8">
        <f>_xlfn.XLOOKUP(C1614,'High Income'!G:G,'High Income'!C:C)</f>
        <v>39659</v>
      </c>
      <c r="F1614">
        <f>_xlfn.XLOOKUP(C1614,'High Income'!G:G,'High Income'!H:H)</f>
        <v>0</v>
      </c>
      <c r="G1614">
        <f>_xlfn.XLOOKUP(C1614,'Low Poverty'!G:G,'Low Poverty'!C:C)</f>
        <v>18</v>
      </c>
      <c r="H1614">
        <f>_xlfn.XLOOKUP(C1614,'Low Poverty'!G:G,'Low Poverty'!H:H)</f>
        <v>0</v>
      </c>
      <c r="I1614">
        <f>_xlfn.XLOOKUP(A:A,'Low Unemployment'!A:A,'Low Unemployment'!B:B)</f>
        <v>3.9</v>
      </c>
      <c r="J1614">
        <f>_xlfn.XLOOKUP(A1614,'Low Unemployment'!A:A,'Low Unemployment'!C:C)</f>
        <v>0</v>
      </c>
      <c r="K1614">
        <f>_xlfn.XLOOKUP(A1614,'Primary Care Physician'!A:A,'Primary Care Physician'!B:B)</f>
        <v>1204</v>
      </c>
      <c r="L1614">
        <f>_xlfn.XLOOKUP(A1614,'Primary Care Physician'!A:A,'Primary Care Physician'!C:C)</f>
        <v>1</v>
      </c>
      <c r="M1614">
        <f>IFERROR(_xlfn.XLOOKUP(C1614,RECAP!E:E,RECAP!F:F),0)</f>
        <v>0</v>
      </c>
      <c r="N1614">
        <f>IFERROR(_xlfn.XLOOKUP(Table3[[#This Row],[Full Tract]],'IN QCT'!A:A,'IN QCT'!B:B),0)</f>
        <v>1</v>
      </c>
    </row>
    <row r="1615" spans="1:14" x14ac:dyDescent="0.25">
      <c r="A1615" t="s">
        <v>2791</v>
      </c>
      <c r="B1615" t="s">
        <v>121</v>
      </c>
      <c r="C1615">
        <v>18167001900</v>
      </c>
      <c r="D1615">
        <f t="shared" si="25"/>
        <v>1</v>
      </c>
      <c r="E1615" s="8">
        <f>_xlfn.XLOOKUP(C1615,'High Income'!G:G,'High Income'!C:C)</f>
        <v>26818</v>
      </c>
      <c r="F1615">
        <f>_xlfn.XLOOKUP(C1615,'High Income'!G:G,'High Income'!H:H)</f>
        <v>0</v>
      </c>
      <c r="G1615">
        <f>_xlfn.XLOOKUP(C1615,'Low Poverty'!G:G,'Low Poverty'!C:C)</f>
        <v>49.9</v>
      </c>
      <c r="H1615">
        <f>_xlfn.XLOOKUP(C1615,'Low Poverty'!G:G,'Low Poverty'!H:H)</f>
        <v>0</v>
      </c>
      <c r="I1615">
        <f>_xlfn.XLOOKUP(A:A,'Low Unemployment'!A:A,'Low Unemployment'!B:B)</f>
        <v>3.9</v>
      </c>
      <c r="J1615">
        <f>_xlfn.XLOOKUP(A1615,'Low Unemployment'!A:A,'Low Unemployment'!C:C)</f>
        <v>0</v>
      </c>
      <c r="K1615">
        <f>_xlfn.XLOOKUP(A1615,'Primary Care Physician'!A:A,'Primary Care Physician'!B:B)</f>
        <v>1204</v>
      </c>
      <c r="L1615">
        <f>_xlfn.XLOOKUP(A1615,'Primary Care Physician'!A:A,'Primary Care Physician'!C:C)</f>
        <v>1</v>
      </c>
      <c r="M1615">
        <f>IFERROR(_xlfn.XLOOKUP(C1615,RECAP!E:E,RECAP!F:F),0)</f>
        <v>0</v>
      </c>
      <c r="N1615">
        <f>IFERROR(_xlfn.XLOOKUP(Table3[[#This Row],[Full Tract]],'IN QCT'!A:A,'IN QCT'!B:B),0)</f>
        <v>1</v>
      </c>
    </row>
    <row r="1616" spans="1:14" x14ac:dyDescent="0.25">
      <c r="A1616" t="s">
        <v>2791</v>
      </c>
      <c r="B1616" t="s">
        <v>83</v>
      </c>
      <c r="C1616">
        <v>18167000300</v>
      </c>
      <c r="D1616">
        <f t="shared" si="25"/>
        <v>1</v>
      </c>
      <c r="E1616" s="8">
        <f>_xlfn.XLOOKUP(C1616,'High Income'!G:G,'High Income'!C:C)</f>
        <v>18684</v>
      </c>
      <c r="F1616">
        <f>_xlfn.XLOOKUP(C1616,'High Income'!G:G,'High Income'!H:H)</f>
        <v>0</v>
      </c>
      <c r="G1616">
        <f>_xlfn.XLOOKUP(C1616,'Low Poverty'!G:G,'Low Poverty'!C:C)</f>
        <v>59</v>
      </c>
      <c r="H1616">
        <f>_xlfn.XLOOKUP(C1616,'Low Poverty'!G:G,'Low Poverty'!H:H)</f>
        <v>0</v>
      </c>
      <c r="I1616">
        <f>_xlfn.XLOOKUP(A:A,'Low Unemployment'!A:A,'Low Unemployment'!B:B)</f>
        <v>3.9</v>
      </c>
      <c r="J1616">
        <f>_xlfn.XLOOKUP(A1616,'Low Unemployment'!A:A,'Low Unemployment'!C:C)</f>
        <v>0</v>
      </c>
      <c r="K1616">
        <f>_xlfn.XLOOKUP(A1616,'Primary Care Physician'!A:A,'Primary Care Physician'!B:B)</f>
        <v>1204</v>
      </c>
      <c r="L1616">
        <f>_xlfn.XLOOKUP(A1616,'Primary Care Physician'!A:A,'Primary Care Physician'!C:C)</f>
        <v>1</v>
      </c>
      <c r="M1616">
        <f>IFERROR(_xlfn.XLOOKUP(C1616,RECAP!E:E,RECAP!F:F),0)</f>
        <v>0</v>
      </c>
      <c r="N1616">
        <f>IFERROR(_xlfn.XLOOKUP(Table3[[#This Row],[Full Tract]],'IN QCT'!A:A,'IN QCT'!B:B),0)</f>
        <v>1</v>
      </c>
    </row>
    <row r="1617" spans="1:14" x14ac:dyDescent="0.25">
      <c r="A1617" t="s">
        <v>2791</v>
      </c>
      <c r="B1617" t="s">
        <v>131</v>
      </c>
      <c r="C1617">
        <v>18167000400</v>
      </c>
      <c r="D1617">
        <f t="shared" si="25"/>
        <v>1</v>
      </c>
      <c r="E1617" s="8">
        <f>_xlfn.XLOOKUP(C1617,'High Income'!G:G,'High Income'!C:C)</f>
        <v>37386</v>
      </c>
      <c r="F1617">
        <f>_xlfn.XLOOKUP(C1617,'High Income'!G:G,'High Income'!H:H)</f>
        <v>0</v>
      </c>
      <c r="G1617">
        <f>_xlfn.XLOOKUP(C1617,'Low Poverty'!G:G,'Low Poverty'!C:C)</f>
        <v>44.4</v>
      </c>
      <c r="H1617">
        <f>_xlfn.XLOOKUP(C1617,'Low Poverty'!G:G,'Low Poverty'!H:H)</f>
        <v>0</v>
      </c>
      <c r="I1617">
        <f>_xlfn.XLOOKUP(A:A,'Low Unemployment'!A:A,'Low Unemployment'!B:B)</f>
        <v>3.9</v>
      </c>
      <c r="J1617">
        <f>_xlfn.XLOOKUP(A1617,'Low Unemployment'!A:A,'Low Unemployment'!C:C)</f>
        <v>0</v>
      </c>
      <c r="K1617">
        <f>_xlfn.XLOOKUP(A1617,'Primary Care Physician'!A:A,'Primary Care Physician'!B:B)</f>
        <v>1204</v>
      </c>
      <c r="L1617">
        <f>_xlfn.XLOOKUP(A1617,'Primary Care Physician'!A:A,'Primary Care Physician'!C:C)</f>
        <v>1</v>
      </c>
      <c r="M1617">
        <f>IFERROR(_xlfn.XLOOKUP(C1617,RECAP!E:E,RECAP!F:F),0)</f>
        <v>0</v>
      </c>
      <c r="N1617">
        <f>IFERROR(_xlfn.XLOOKUP(Table3[[#This Row],[Full Tract]],'IN QCT'!A:A,'IN QCT'!B:B),0)</f>
        <v>1</v>
      </c>
    </row>
    <row r="1618" spans="1:14" x14ac:dyDescent="0.25">
      <c r="A1618" t="s">
        <v>2791</v>
      </c>
      <c r="B1618" t="s">
        <v>117</v>
      </c>
      <c r="C1618">
        <v>18167000500</v>
      </c>
      <c r="D1618">
        <f t="shared" si="25"/>
        <v>1</v>
      </c>
      <c r="E1618" s="8">
        <f>_xlfn.XLOOKUP(C1618,'High Income'!G:G,'High Income'!C:C)</f>
        <v>23739</v>
      </c>
      <c r="F1618">
        <f>_xlfn.XLOOKUP(C1618,'High Income'!G:G,'High Income'!H:H)</f>
        <v>0</v>
      </c>
      <c r="G1618">
        <f>_xlfn.XLOOKUP(C1618,'Low Poverty'!G:G,'Low Poverty'!C:C)</f>
        <v>40.200000000000003</v>
      </c>
      <c r="H1618">
        <f>_xlfn.XLOOKUP(C1618,'Low Poverty'!G:G,'Low Poverty'!H:H)</f>
        <v>0</v>
      </c>
      <c r="I1618">
        <f>_xlfn.XLOOKUP(A:A,'Low Unemployment'!A:A,'Low Unemployment'!B:B)</f>
        <v>3.9</v>
      </c>
      <c r="J1618">
        <f>_xlfn.XLOOKUP(A1618,'Low Unemployment'!A:A,'Low Unemployment'!C:C)</f>
        <v>0</v>
      </c>
      <c r="K1618">
        <f>_xlfn.XLOOKUP(A1618,'Primary Care Physician'!A:A,'Primary Care Physician'!B:B)</f>
        <v>1204</v>
      </c>
      <c r="L1618">
        <f>_xlfn.XLOOKUP(A1618,'Primary Care Physician'!A:A,'Primary Care Physician'!C:C)</f>
        <v>1</v>
      </c>
      <c r="M1618">
        <f>IFERROR(_xlfn.XLOOKUP(C1618,RECAP!E:E,RECAP!F:F),0)</f>
        <v>0</v>
      </c>
      <c r="N1618">
        <f>IFERROR(_xlfn.XLOOKUP(Table3[[#This Row],[Full Tract]],'IN QCT'!A:A,'IN QCT'!B:B),0)</f>
        <v>1</v>
      </c>
    </row>
    <row r="1619" spans="1:14" x14ac:dyDescent="0.25">
      <c r="A1619" t="s">
        <v>2791</v>
      </c>
      <c r="B1619" t="s">
        <v>79</v>
      </c>
      <c r="C1619">
        <v>18167000600</v>
      </c>
      <c r="D1619">
        <f t="shared" si="25"/>
        <v>1</v>
      </c>
      <c r="E1619" s="8">
        <f>_xlfn.XLOOKUP(C1619,'High Income'!G:G,'High Income'!C:C)</f>
        <v>24503</v>
      </c>
      <c r="F1619">
        <f>_xlfn.XLOOKUP(C1619,'High Income'!G:G,'High Income'!H:H)</f>
        <v>0</v>
      </c>
      <c r="G1619">
        <f>_xlfn.XLOOKUP(C1619,'Low Poverty'!G:G,'Low Poverty'!C:C)</f>
        <v>44.5</v>
      </c>
      <c r="H1619">
        <f>_xlfn.XLOOKUP(C1619,'Low Poverty'!G:G,'Low Poverty'!H:H)</f>
        <v>0</v>
      </c>
      <c r="I1619">
        <f>_xlfn.XLOOKUP(A:A,'Low Unemployment'!A:A,'Low Unemployment'!B:B)</f>
        <v>3.9</v>
      </c>
      <c r="J1619">
        <f>_xlfn.XLOOKUP(A1619,'Low Unemployment'!A:A,'Low Unemployment'!C:C)</f>
        <v>0</v>
      </c>
      <c r="K1619">
        <f>_xlfn.XLOOKUP(A1619,'Primary Care Physician'!A:A,'Primary Care Physician'!B:B)</f>
        <v>1204</v>
      </c>
      <c r="L1619">
        <f>_xlfn.XLOOKUP(A1619,'Primary Care Physician'!A:A,'Primary Care Physician'!C:C)</f>
        <v>1</v>
      </c>
      <c r="M1619">
        <f>IFERROR(_xlfn.XLOOKUP(C1619,RECAP!E:E,RECAP!F:F),0)</f>
        <v>0</v>
      </c>
      <c r="N1619">
        <f>IFERROR(_xlfn.XLOOKUP(Table3[[#This Row],[Full Tract]],'IN QCT'!A:A,'IN QCT'!B:B),0)</f>
        <v>1</v>
      </c>
    </row>
    <row r="1620" spans="1:14" x14ac:dyDescent="0.25">
      <c r="A1620" t="s">
        <v>2791</v>
      </c>
      <c r="B1620" t="s">
        <v>143</v>
      </c>
      <c r="C1620">
        <v>18167000700</v>
      </c>
      <c r="D1620">
        <f t="shared" si="25"/>
        <v>1</v>
      </c>
      <c r="E1620" s="8">
        <f>_xlfn.XLOOKUP(C1620,'High Income'!G:G,'High Income'!C:C)</f>
        <v>28601</v>
      </c>
      <c r="F1620">
        <f>_xlfn.XLOOKUP(C1620,'High Income'!G:G,'High Income'!H:H)</f>
        <v>0</v>
      </c>
      <c r="G1620">
        <f>_xlfn.XLOOKUP(C1620,'Low Poverty'!G:G,'Low Poverty'!C:C)</f>
        <v>53.4</v>
      </c>
      <c r="H1620">
        <f>_xlfn.XLOOKUP(C1620,'Low Poverty'!G:G,'Low Poverty'!H:H)</f>
        <v>0</v>
      </c>
      <c r="I1620">
        <f>_xlfn.XLOOKUP(A:A,'Low Unemployment'!A:A,'Low Unemployment'!B:B)</f>
        <v>3.9</v>
      </c>
      <c r="J1620">
        <f>_xlfn.XLOOKUP(A1620,'Low Unemployment'!A:A,'Low Unemployment'!C:C)</f>
        <v>0</v>
      </c>
      <c r="K1620">
        <f>_xlfn.XLOOKUP(A1620,'Primary Care Physician'!A:A,'Primary Care Physician'!B:B)</f>
        <v>1204</v>
      </c>
      <c r="L1620">
        <f>_xlfn.XLOOKUP(A1620,'Primary Care Physician'!A:A,'Primary Care Physician'!C:C)</f>
        <v>1</v>
      </c>
      <c r="M1620">
        <f>IFERROR(_xlfn.XLOOKUP(C1620,RECAP!E:E,RECAP!F:F),0)</f>
        <v>0</v>
      </c>
      <c r="N1620">
        <f>IFERROR(_xlfn.XLOOKUP(Table3[[#This Row],[Full Tract]],'IN QCT'!A:A,'IN QCT'!B:B),0)</f>
        <v>1</v>
      </c>
    </row>
    <row r="1621" spans="1:14" x14ac:dyDescent="0.25">
      <c r="A1621" t="s">
        <v>2791</v>
      </c>
      <c r="B1621" t="s">
        <v>275</v>
      </c>
      <c r="C1621">
        <v>18167000900</v>
      </c>
      <c r="D1621">
        <f t="shared" si="25"/>
        <v>1</v>
      </c>
      <c r="E1621" s="8">
        <f>_xlfn.XLOOKUP(C1621,'High Income'!G:G,'High Income'!C:C)</f>
        <v>37159</v>
      </c>
      <c r="F1621">
        <f>_xlfn.XLOOKUP(C1621,'High Income'!G:G,'High Income'!H:H)</f>
        <v>0</v>
      </c>
      <c r="G1621">
        <f>_xlfn.XLOOKUP(C1621,'Low Poverty'!G:G,'Low Poverty'!C:C)</f>
        <v>25.8</v>
      </c>
      <c r="H1621">
        <f>_xlfn.XLOOKUP(C1621,'Low Poverty'!G:G,'Low Poverty'!H:H)</f>
        <v>0</v>
      </c>
      <c r="I1621">
        <f>_xlfn.XLOOKUP(A:A,'Low Unemployment'!A:A,'Low Unemployment'!B:B)</f>
        <v>3.9</v>
      </c>
      <c r="J1621">
        <f>_xlfn.XLOOKUP(A1621,'Low Unemployment'!A:A,'Low Unemployment'!C:C)</f>
        <v>0</v>
      </c>
      <c r="K1621">
        <f>_xlfn.XLOOKUP(A1621,'Primary Care Physician'!A:A,'Primary Care Physician'!B:B)</f>
        <v>1204</v>
      </c>
      <c r="L1621">
        <f>_xlfn.XLOOKUP(A1621,'Primary Care Physician'!A:A,'Primary Care Physician'!C:C)</f>
        <v>1</v>
      </c>
      <c r="M1621">
        <f>IFERROR(_xlfn.XLOOKUP(C1621,RECAP!E:E,RECAP!F:F),0)</f>
        <v>0</v>
      </c>
      <c r="N1621">
        <f>IFERROR(_xlfn.XLOOKUP(Table3[[#This Row],[Full Tract]],'IN QCT'!A:A,'IN QCT'!B:B),0)</f>
        <v>0</v>
      </c>
    </row>
    <row r="1622" spans="1:14" x14ac:dyDescent="0.25">
      <c r="A1622" t="s">
        <v>2792</v>
      </c>
      <c r="B1622" t="s">
        <v>1217</v>
      </c>
      <c r="C1622">
        <v>18169102200</v>
      </c>
      <c r="D1622">
        <f t="shared" si="25"/>
        <v>1</v>
      </c>
      <c r="E1622" s="8">
        <f>_xlfn.XLOOKUP(C1622,'High Income'!G:G,'High Income'!C:C)</f>
        <v>63438</v>
      </c>
      <c r="F1622">
        <f>_xlfn.XLOOKUP(C1622,'High Income'!G:G,'High Income'!H:H)</f>
        <v>0</v>
      </c>
      <c r="G1622">
        <f>_xlfn.XLOOKUP(C1622,'Low Poverty'!G:G,'Low Poverty'!C:C)</f>
        <v>10.9</v>
      </c>
      <c r="H1622">
        <f>_xlfn.XLOOKUP(C1622,'Low Poverty'!G:G,'Low Poverty'!H:H)</f>
        <v>0</v>
      </c>
      <c r="I1622">
        <f>_xlfn.XLOOKUP(A:A,'Low Unemployment'!A:A,'Low Unemployment'!B:B)</f>
        <v>3.4</v>
      </c>
      <c r="J1622">
        <f>_xlfn.XLOOKUP(A1622,'Low Unemployment'!A:A,'Low Unemployment'!C:C)</f>
        <v>1</v>
      </c>
      <c r="K1622">
        <f>_xlfn.XLOOKUP(A1622,'Primary Care Physician'!A:A,'Primary Care Physician'!B:B)</f>
        <v>2370</v>
      </c>
      <c r="L1622">
        <f>_xlfn.XLOOKUP(A1622,'Primary Care Physician'!A:A,'Primary Care Physician'!C:C)</f>
        <v>0</v>
      </c>
      <c r="M1622">
        <f>IFERROR(_xlfn.XLOOKUP(C1622,RECAP!E:E,RECAP!F:F),0)</f>
        <v>0</v>
      </c>
      <c r="N1622">
        <f>IFERROR(_xlfn.XLOOKUP(Table3[[#This Row],[Full Tract]],'IN QCT'!A:A,'IN QCT'!B:B),0)</f>
        <v>0</v>
      </c>
    </row>
    <row r="1623" spans="1:14" x14ac:dyDescent="0.25">
      <c r="A1623" t="s">
        <v>2792</v>
      </c>
      <c r="B1623" t="s">
        <v>1935</v>
      </c>
      <c r="C1623">
        <v>18169102300</v>
      </c>
      <c r="D1623">
        <f t="shared" si="25"/>
        <v>2</v>
      </c>
      <c r="E1623" s="8">
        <f>_xlfn.XLOOKUP(C1623,'High Income'!G:G,'High Income'!C:C)</f>
        <v>82983</v>
      </c>
      <c r="F1623">
        <f>_xlfn.XLOOKUP(C1623,'High Income'!G:G,'High Income'!H:H)</f>
        <v>0</v>
      </c>
      <c r="G1623">
        <f>_xlfn.XLOOKUP(C1623,'Low Poverty'!G:G,'Low Poverty'!C:C)</f>
        <v>5</v>
      </c>
      <c r="H1623">
        <f>_xlfn.XLOOKUP(C1623,'Low Poverty'!G:G,'Low Poverty'!H:H)</f>
        <v>1</v>
      </c>
      <c r="I1623">
        <f>_xlfn.XLOOKUP(A:A,'Low Unemployment'!A:A,'Low Unemployment'!B:B)</f>
        <v>3.4</v>
      </c>
      <c r="J1623">
        <f>_xlfn.XLOOKUP(A1623,'Low Unemployment'!A:A,'Low Unemployment'!C:C)</f>
        <v>1</v>
      </c>
      <c r="K1623">
        <f>_xlfn.XLOOKUP(A1623,'Primary Care Physician'!A:A,'Primary Care Physician'!B:B)</f>
        <v>2370</v>
      </c>
      <c r="L1623">
        <f>_xlfn.XLOOKUP(A1623,'Primary Care Physician'!A:A,'Primary Care Physician'!C:C)</f>
        <v>0</v>
      </c>
      <c r="M1623">
        <f>IFERROR(_xlfn.XLOOKUP(C1623,RECAP!E:E,RECAP!F:F),0)</f>
        <v>0</v>
      </c>
      <c r="N1623">
        <f>IFERROR(_xlfn.XLOOKUP(Table3[[#This Row],[Full Tract]],'IN QCT'!A:A,'IN QCT'!B:B),0)</f>
        <v>0</v>
      </c>
    </row>
    <row r="1624" spans="1:14" x14ac:dyDescent="0.25">
      <c r="A1624" t="s">
        <v>2792</v>
      </c>
      <c r="B1624" t="s">
        <v>1835</v>
      </c>
      <c r="C1624">
        <v>18169102400</v>
      </c>
      <c r="D1624">
        <f t="shared" si="25"/>
        <v>1</v>
      </c>
      <c r="E1624" s="8">
        <f>_xlfn.XLOOKUP(C1624,'High Income'!G:G,'High Income'!C:C)</f>
        <v>80543</v>
      </c>
      <c r="F1624">
        <f>_xlfn.XLOOKUP(C1624,'High Income'!G:G,'High Income'!H:H)</f>
        <v>0</v>
      </c>
      <c r="G1624">
        <f>_xlfn.XLOOKUP(C1624,'Low Poverty'!G:G,'Low Poverty'!C:C)</f>
        <v>11.1</v>
      </c>
      <c r="H1624">
        <f>_xlfn.XLOOKUP(C1624,'Low Poverty'!G:G,'Low Poverty'!H:H)</f>
        <v>0</v>
      </c>
      <c r="I1624">
        <f>_xlfn.XLOOKUP(A:A,'Low Unemployment'!A:A,'Low Unemployment'!B:B)</f>
        <v>3.4</v>
      </c>
      <c r="J1624">
        <f>_xlfn.XLOOKUP(A1624,'Low Unemployment'!A:A,'Low Unemployment'!C:C)</f>
        <v>1</v>
      </c>
      <c r="K1624">
        <f>_xlfn.XLOOKUP(A1624,'Primary Care Physician'!A:A,'Primary Care Physician'!B:B)</f>
        <v>2370</v>
      </c>
      <c r="L1624">
        <f>_xlfn.XLOOKUP(A1624,'Primary Care Physician'!A:A,'Primary Care Physician'!C:C)</f>
        <v>0</v>
      </c>
      <c r="M1624">
        <f>IFERROR(_xlfn.XLOOKUP(C1624,RECAP!E:E,RECAP!F:F),0)</f>
        <v>0</v>
      </c>
      <c r="N1624">
        <f>IFERROR(_xlfn.XLOOKUP(Table3[[#This Row],[Full Tract]],'IN QCT'!A:A,'IN QCT'!B:B),0)</f>
        <v>0</v>
      </c>
    </row>
    <row r="1625" spans="1:14" x14ac:dyDescent="0.25">
      <c r="A1625" t="s">
        <v>2792</v>
      </c>
      <c r="B1625" t="s">
        <v>1981</v>
      </c>
      <c r="C1625">
        <v>18169102500</v>
      </c>
      <c r="D1625">
        <f t="shared" si="25"/>
        <v>2</v>
      </c>
      <c r="E1625" s="8">
        <f>_xlfn.XLOOKUP(C1625,'High Income'!G:G,'High Income'!C:C)</f>
        <v>84116</v>
      </c>
      <c r="F1625">
        <f>_xlfn.XLOOKUP(C1625,'High Income'!G:G,'High Income'!H:H)</f>
        <v>1</v>
      </c>
      <c r="G1625">
        <f>_xlfn.XLOOKUP(C1625,'Low Poverty'!G:G,'Low Poverty'!C:C)</f>
        <v>6.6</v>
      </c>
      <c r="H1625">
        <f>_xlfn.XLOOKUP(C1625,'Low Poverty'!G:G,'Low Poverty'!H:H)</f>
        <v>0</v>
      </c>
      <c r="I1625">
        <f>_xlfn.XLOOKUP(A:A,'Low Unemployment'!A:A,'Low Unemployment'!B:B)</f>
        <v>3.4</v>
      </c>
      <c r="J1625">
        <f>_xlfn.XLOOKUP(A1625,'Low Unemployment'!A:A,'Low Unemployment'!C:C)</f>
        <v>1</v>
      </c>
      <c r="K1625">
        <f>_xlfn.XLOOKUP(A1625,'Primary Care Physician'!A:A,'Primary Care Physician'!B:B)</f>
        <v>2370</v>
      </c>
      <c r="L1625">
        <f>_xlfn.XLOOKUP(A1625,'Primary Care Physician'!A:A,'Primary Care Physician'!C:C)</f>
        <v>0</v>
      </c>
      <c r="M1625">
        <f>IFERROR(_xlfn.XLOOKUP(C1625,RECAP!E:E,RECAP!F:F),0)</f>
        <v>0</v>
      </c>
      <c r="N1625">
        <f>IFERROR(_xlfn.XLOOKUP(Table3[[#This Row],[Full Tract]],'IN QCT'!A:A,'IN QCT'!B:B),0)</f>
        <v>0</v>
      </c>
    </row>
    <row r="1626" spans="1:14" x14ac:dyDescent="0.25">
      <c r="A1626" t="s">
        <v>2792</v>
      </c>
      <c r="B1626" t="s">
        <v>617</v>
      </c>
      <c r="C1626">
        <v>18169102600</v>
      </c>
      <c r="D1626">
        <f t="shared" si="25"/>
        <v>1</v>
      </c>
      <c r="E1626" s="8">
        <f>_xlfn.XLOOKUP(C1626,'High Income'!G:G,'High Income'!C:C)</f>
        <v>47240</v>
      </c>
      <c r="F1626">
        <f>_xlfn.XLOOKUP(C1626,'High Income'!G:G,'High Income'!H:H)</f>
        <v>0</v>
      </c>
      <c r="G1626">
        <f>_xlfn.XLOOKUP(C1626,'Low Poverty'!G:G,'Low Poverty'!C:C)</f>
        <v>7.2</v>
      </c>
      <c r="H1626">
        <f>_xlfn.XLOOKUP(C1626,'Low Poverty'!G:G,'Low Poverty'!H:H)</f>
        <v>0</v>
      </c>
      <c r="I1626">
        <f>_xlfn.XLOOKUP(A:A,'Low Unemployment'!A:A,'Low Unemployment'!B:B)</f>
        <v>3.4</v>
      </c>
      <c r="J1626">
        <f>_xlfn.XLOOKUP(A1626,'Low Unemployment'!A:A,'Low Unemployment'!C:C)</f>
        <v>1</v>
      </c>
      <c r="K1626">
        <f>_xlfn.XLOOKUP(A1626,'Primary Care Physician'!A:A,'Primary Care Physician'!B:B)</f>
        <v>2370</v>
      </c>
      <c r="L1626">
        <f>_xlfn.XLOOKUP(A1626,'Primary Care Physician'!A:A,'Primary Care Physician'!C:C)</f>
        <v>0</v>
      </c>
      <c r="M1626">
        <f>IFERROR(_xlfn.XLOOKUP(C1626,RECAP!E:E,RECAP!F:F),0)</f>
        <v>0</v>
      </c>
      <c r="N1626">
        <f>IFERROR(_xlfn.XLOOKUP(Table3[[#This Row],[Full Tract]],'IN QCT'!A:A,'IN QCT'!B:B),0)</f>
        <v>0</v>
      </c>
    </row>
    <row r="1627" spans="1:14" x14ac:dyDescent="0.25">
      <c r="A1627" t="s">
        <v>2792</v>
      </c>
      <c r="B1627" t="s">
        <v>1335</v>
      </c>
      <c r="C1627">
        <v>18169102700</v>
      </c>
      <c r="D1627">
        <f t="shared" si="25"/>
        <v>1</v>
      </c>
      <c r="E1627" s="8">
        <f>_xlfn.XLOOKUP(C1627,'High Income'!G:G,'High Income'!C:C)</f>
        <v>66661</v>
      </c>
      <c r="F1627">
        <f>_xlfn.XLOOKUP(C1627,'High Income'!G:G,'High Income'!H:H)</f>
        <v>0</v>
      </c>
      <c r="G1627">
        <f>_xlfn.XLOOKUP(C1627,'Low Poverty'!G:G,'Low Poverty'!C:C)</f>
        <v>17.2</v>
      </c>
      <c r="H1627">
        <f>_xlfn.XLOOKUP(C1627,'Low Poverty'!G:G,'Low Poverty'!H:H)</f>
        <v>0</v>
      </c>
      <c r="I1627">
        <f>_xlfn.XLOOKUP(A:A,'Low Unemployment'!A:A,'Low Unemployment'!B:B)</f>
        <v>3.4</v>
      </c>
      <c r="J1627">
        <f>_xlfn.XLOOKUP(A1627,'Low Unemployment'!A:A,'Low Unemployment'!C:C)</f>
        <v>1</v>
      </c>
      <c r="K1627">
        <f>_xlfn.XLOOKUP(A1627,'Primary Care Physician'!A:A,'Primary Care Physician'!B:B)</f>
        <v>2370</v>
      </c>
      <c r="L1627">
        <f>_xlfn.XLOOKUP(A1627,'Primary Care Physician'!A:A,'Primary Care Physician'!C:C)</f>
        <v>0</v>
      </c>
      <c r="M1627">
        <f>IFERROR(_xlfn.XLOOKUP(C1627,RECAP!E:E,RECAP!F:F),0)</f>
        <v>0</v>
      </c>
      <c r="N1627">
        <f>IFERROR(_xlfn.XLOOKUP(Table3[[#This Row],[Full Tract]],'IN QCT'!A:A,'IN QCT'!B:B),0)</f>
        <v>0</v>
      </c>
    </row>
    <row r="1628" spans="1:14" x14ac:dyDescent="0.25">
      <c r="A1628" t="s">
        <v>2792</v>
      </c>
      <c r="B1628" t="s">
        <v>817</v>
      </c>
      <c r="C1628">
        <v>18169102800</v>
      </c>
      <c r="D1628">
        <f t="shared" si="25"/>
        <v>1</v>
      </c>
      <c r="E1628" s="8">
        <f>_xlfn.XLOOKUP(C1628,'High Income'!G:G,'High Income'!C:C)</f>
        <v>53194</v>
      </c>
      <c r="F1628">
        <f>_xlfn.XLOOKUP(C1628,'High Income'!G:G,'High Income'!H:H)</f>
        <v>0</v>
      </c>
      <c r="G1628">
        <f>_xlfn.XLOOKUP(C1628,'Low Poverty'!G:G,'Low Poverty'!C:C)</f>
        <v>12.5</v>
      </c>
      <c r="H1628">
        <f>_xlfn.XLOOKUP(C1628,'Low Poverty'!G:G,'Low Poverty'!H:H)</f>
        <v>0</v>
      </c>
      <c r="I1628">
        <f>_xlfn.XLOOKUP(A:A,'Low Unemployment'!A:A,'Low Unemployment'!B:B)</f>
        <v>3.4</v>
      </c>
      <c r="J1628">
        <f>_xlfn.XLOOKUP(A1628,'Low Unemployment'!A:A,'Low Unemployment'!C:C)</f>
        <v>1</v>
      </c>
      <c r="K1628">
        <f>_xlfn.XLOOKUP(A1628,'Primary Care Physician'!A:A,'Primary Care Physician'!B:B)</f>
        <v>2370</v>
      </c>
      <c r="L1628">
        <f>_xlfn.XLOOKUP(A1628,'Primary Care Physician'!A:A,'Primary Care Physician'!C:C)</f>
        <v>0</v>
      </c>
      <c r="M1628">
        <f>IFERROR(_xlfn.XLOOKUP(C1628,RECAP!E:E,RECAP!F:F),0)</f>
        <v>0</v>
      </c>
      <c r="N1628">
        <f>IFERROR(_xlfn.XLOOKUP(Table3[[#This Row],[Full Tract]],'IN QCT'!A:A,'IN QCT'!B:B),0)</f>
        <v>0</v>
      </c>
    </row>
    <row r="1629" spans="1:14" x14ac:dyDescent="0.25">
      <c r="A1629" t="s">
        <v>2792</v>
      </c>
      <c r="B1629" t="s">
        <v>1243</v>
      </c>
      <c r="C1629">
        <v>18169102900</v>
      </c>
      <c r="D1629">
        <f t="shared" si="25"/>
        <v>1</v>
      </c>
      <c r="E1629" s="8">
        <f>_xlfn.XLOOKUP(C1629,'High Income'!G:G,'High Income'!C:C)</f>
        <v>64349</v>
      </c>
      <c r="F1629">
        <f>_xlfn.XLOOKUP(C1629,'High Income'!G:G,'High Income'!H:H)</f>
        <v>0</v>
      </c>
      <c r="G1629">
        <f>_xlfn.XLOOKUP(C1629,'Low Poverty'!G:G,'Low Poverty'!C:C)</f>
        <v>16.8</v>
      </c>
      <c r="H1629">
        <f>_xlfn.XLOOKUP(C1629,'Low Poverty'!G:G,'Low Poverty'!H:H)</f>
        <v>0</v>
      </c>
      <c r="I1629">
        <f>_xlfn.XLOOKUP(A:A,'Low Unemployment'!A:A,'Low Unemployment'!B:B)</f>
        <v>3.4</v>
      </c>
      <c r="J1629">
        <f>_xlfn.XLOOKUP(A1629,'Low Unemployment'!A:A,'Low Unemployment'!C:C)</f>
        <v>1</v>
      </c>
      <c r="K1629">
        <f>_xlfn.XLOOKUP(A1629,'Primary Care Physician'!A:A,'Primary Care Physician'!B:B)</f>
        <v>2370</v>
      </c>
      <c r="L1629">
        <f>_xlfn.XLOOKUP(A1629,'Primary Care Physician'!A:A,'Primary Care Physician'!C:C)</f>
        <v>0</v>
      </c>
      <c r="M1629">
        <f>IFERROR(_xlfn.XLOOKUP(C1629,RECAP!E:E,RECAP!F:F),0)</f>
        <v>0</v>
      </c>
      <c r="N1629">
        <f>IFERROR(_xlfn.XLOOKUP(Table3[[#This Row],[Full Tract]],'IN QCT'!A:A,'IN QCT'!B:B),0)</f>
        <v>0</v>
      </c>
    </row>
    <row r="1630" spans="1:14" x14ac:dyDescent="0.25">
      <c r="A1630" t="s">
        <v>2793</v>
      </c>
      <c r="B1630" t="s">
        <v>1627</v>
      </c>
      <c r="C1630">
        <v>18171951001</v>
      </c>
      <c r="D1630">
        <f t="shared" si="25"/>
        <v>1</v>
      </c>
      <c r="E1630" s="8">
        <f>_xlfn.XLOOKUP(C1630,'High Income'!G:G,'High Income'!C:C)</f>
        <v>73973</v>
      </c>
      <c r="F1630">
        <f>_xlfn.XLOOKUP(C1630,'High Income'!G:G,'High Income'!H:H)</f>
        <v>0</v>
      </c>
      <c r="G1630">
        <f>_xlfn.XLOOKUP(C1630,'Low Poverty'!G:G,'Low Poverty'!C:C)</f>
        <v>14.6</v>
      </c>
      <c r="H1630">
        <f>_xlfn.XLOOKUP(C1630,'Low Poverty'!G:G,'Low Poverty'!H:H)</f>
        <v>0</v>
      </c>
      <c r="I1630">
        <f>_xlfn.XLOOKUP(A:A,'Low Unemployment'!A:A,'Low Unemployment'!B:B)</f>
        <v>3.3</v>
      </c>
      <c r="J1630">
        <f>_xlfn.XLOOKUP(A1630,'Low Unemployment'!A:A,'Low Unemployment'!C:C)</f>
        <v>1</v>
      </c>
      <c r="K1630" t="str">
        <f>_xlfn.XLOOKUP(A1630,'Primary Care Physician'!A:A,'Primary Care Physician'!B:B)</f>
        <v>n/a</v>
      </c>
      <c r="L1630">
        <f>_xlfn.XLOOKUP(A1630,'Primary Care Physician'!A:A,'Primary Care Physician'!C:C)</f>
        <v>0</v>
      </c>
      <c r="M1630">
        <f>IFERROR(_xlfn.XLOOKUP(C1630,RECAP!E:E,RECAP!F:F),0)</f>
        <v>0</v>
      </c>
      <c r="N1630">
        <f>IFERROR(_xlfn.XLOOKUP(Table3[[#This Row],[Full Tract]],'IN QCT'!A:A,'IN QCT'!B:B),0)</f>
        <v>0</v>
      </c>
    </row>
    <row r="1631" spans="1:14" x14ac:dyDescent="0.25">
      <c r="A1631" t="s">
        <v>2793</v>
      </c>
      <c r="B1631" t="s">
        <v>1341</v>
      </c>
      <c r="C1631">
        <v>18171951002</v>
      </c>
      <c r="D1631">
        <f t="shared" si="25"/>
        <v>1</v>
      </c>
      <c r="E1631" s="8">
        <f>_xlfn.XLOOKUP(C1631,'High Income'!G:G,'High Income'!C:C)</f>
        <v>66761</v>
      </c>
      <c r="F1631">
        <f>_xlfn.XLOOKUP(C1631,'High Income'!G:G,'High Income'!H:H)</f>
        <v>0</v>
      </c>
      <c r="G1631">
        <f>_xlfn.XLOOKUP(C1631,'Low Poverty'!G:G,'Low Poverty'!C:C)</f>
        <v>16.2</v>
      </c>
      <c r="H1631">
        <f>_xlfn.XLOOKUP(C1631,'Low Poverty'!G:G,'Low Poverty'!H:H)</f>
        <v>0</v>
      </c>
      <c r="I1631">
        <f>_xlfn.XLOOKUP(A:A,'Low Unemployment'!A:A,'Low Unemployment'!B:B)</f>
        <v>3.3</v>
      </c>
      <c r="J1631">
        <f>_xlfn.XLOOKUP(A1631,'Low Unemployment'!A:A,'Low Unemployment'!C:C)</f>
        <v>1</v>
      </c>
      <c r="K1631" t="str">
        <f>_xlfn.XLOOKUP(A1631,'Primary Care Physician'!A:A,'Primary Care Physician'!B:B)</f>
        <v>n/a</v>
      </c>
      <c r="L1631">
        <f>_xlfn.XLOOKUP(A1631,'Primary Care Physician'!A:A,'Primary Care Physician'!C:C)</f>
        <v>0</v>
      </c>
      <c r="M1631">
        <f>IFERROR(_xlfn.XLOOKUP(C1631,RECAP!E:E,RECAP!F:F),0)</f>
        <v>0</v>
      </c>
      <c r="N1631">
        <f>IFERROR(_xlfn.XLOOKUP(Table3[[#This Row],[Full Tract]],'IN QCT'!A:A,'IN QCT'!B:B),0)</f>
        <v>0</v>
      </c>
    </row>
    <row r="1632" spans="1:14" x14ac:dyDescent="0.25">
      <c r="A1632" t="s">
        <v>2793</v>
      </c>
      <c r="B1632" t="s">
        <v>1405</v>
      </c>
      <c r="C1632">
        <v>18171951100</v>
      </c>
      <c r="D1632">
        <f t="shared" si="25"/>
        <v>1</v>
      </c>
      <c r="E1632" s="8">
        <f>_xlfn.XLOOKUP(C1632,'High Income'!G:G,'High Income'!C:C)</f>
        <v>77552</v>
      </c>
      <c r="F1632">
        <f>_xlfn.XLOOKUP(C1632,'High Income'!G:G,'High Income'!H:H)</f>
        <v>0</v>
      </c>
      <c r="G1632">
        <f>_xlfn.XLOOKUP(C1632,'Low Poverty'!G:G,'Low Poverty'!C:C)</f>
        <v>9.6</v>
      </c>
      <c r="H1632">
        <f>_xlfn.XLOOKUP(C1632,'Low Poverty'!G:G,'Low Poverty'!H:H)</f>
        <v>0</v>
      </c>
      <c r="I1632">
        <f>_xlfn.XLOOKUP(A:A,'Low Unemployment'!A:A,'Low Unemployment'!B:B)</f>
        <v>3.3</v>
      </c>
      <c r="J1632">
        <f>_xlfn.XLOOKUP(A1632,'Low Unemployment'!A:A,'Low Unemployment'!C:C)</f>
        <v>1</v>
      </c>
      <c r="K1632" t="str">
        <f>_xlfn.XLOOKUP(A1632,'Primary Care Physician'!A:A,'Primary Care Physician'!B:B)</f>
        <v>n/a</v>
      </c>
      <c r="L1632">
        <f>_xlfn.XLOOKUP(A1632,'Primary Care Physician'!A:A,'Primary Care Physician'!C:C)</f>
        <v>0</v>
      </c>
      <c r="M1632">
        <f>IFERROR(_xlfn.XLOOKUP(C1632,RECAP!E:E,RECAP!F:F),0)</f>
        <v>0</v>
      </c>
      <c r="N1632">
        <f>IFERROR(_xlfn.XLOOKUP(Table3[[#This Row],[Full Tract]],'IN QCT'!A:A,'IN QCT'!B:B),0)</f>
        <v>0</v>
      </c>
    </row>
    <row r="1633" spans="1:14" x14ac:dyDescent="0.25">
      <c r="A1633" t="s">
        <v>2794</v>
      </c>
      <c r="B1633" t="s">
        <v>59</v>
      </c>
      <c r="C1633">
        <v>18173030100</v>
      </c>
      <c r="D1633">
        <f t="shared" si="25"/>
        <v>2</v>
      </c>
      <c r="E1633" s="8">
        <f>_xlfn.XLOOKUP(C1633,'High Income'!G:G,'High Income'!C:C)</f>
        <v>78750</v>
      </c>
      <c r="F1633">
        <f>_xlfn.XLOOKUP(C1633,'High Income'!G:G,'High Income'!H:H)</f>
        <v>0</v>
      </c>
      <c r="G1633">
        <f>_xlfn.XLOOKUP(C1633,'Low Poverty'!G:G,'Low Poverty'!C:C)</f>
        <v>10.3</v>
      </c>
      <c r="H1633">
        <f>_xlfn.XLOOKUP(C1633,'Low Poverty'!G:G,'Low Poverty'!H:H)</f>
        <v>0</v>
      </c>
      <c r="I1633">
        <f>_xlfn.XLOOKUP(A:A,'Low Unemployment'!A:A,'Low Unemployment'!B:B)</f>
        <v>3.2</v>
      </c>
      <c r="J1633">
        <f>_xlfn.XLOOKUP(A1633,'Low Unemployment'!A:A,'Low Unemployment'!C:C)</f>
        <v>1</v>
      </c>
      <c r="K1633">
        <f>_xlfn.XLOOKUP(A1633,'Primary Care Physician'!A:A,'Primary Care Physician'!B:B)</f>
        <v>652</v>
      </c>
      <c r="L1633">
        <f>_xlfn.XLOOKUP(A1633,'Primary Care Physician'!A:A,'Primary Care Physician'!C:C)</f>
        <v>1</v>
      </c>
      <c r="M1633">
        <f>IFERROR(_xlfn.XLOOKUP(C1633,RECAP!E:E,RECAP!F:F),0)</f>
        <v>0</v>
      </c>
      <c r="N1633">
        <f>IFERROR(_xlfn.XLOOKUP(Table3[[#This Row],[Full Tract]],'IN QCT'!A:A,'IN QCT'!B:B),0)</f>
        <v>0</v>
      </c>
    </row>
    <row r="1634" spans="1:14" x14ac:dyDescent="0.25">
      <c r="A1634" t="s">
        <v>2794</v>
      </c>
      <c r="B1634" t="s">
        <v>191</v>
      </c>
      <c r="C1634">
        <v>18173030200</v>
      </c>
      <c r="D1634">
        <f t="shared" si="25"/>
        <v>4</v>
      </c>
      <c r="E1634" s="8">
        <f>_xlfn.XLOOKUP(C1634,'High Income'!G:G,'High Income'!C:C)</f>
        <v>87024</v>
      </c>
      <c r="F1634">
        <f>_xlfn.XLOOKUP(C1634,'High Income'!G:G,'High Income'!H:H)</f>
        <v>1</v>
      </c>
      <c r="G1634">
        <f>_xlfn.XLOOKUP(C1634,'Low Poverty'!G:G,'Low Poverty'!C:C)</f>
        <v>5.2</v>
      </c>
      <c r="H1634">
        <f>_xlfn.XLOOKUP(C1634,'Low Poverty'!G:G,'Low Poverty'!H:H)</f>
        <v>1</v>
      </c>
      <c r="I1634">
        <f>_xlfn.XLOOKUP(A:A,'Low Unemployment'!A:A,'Low Unemployment'!B:B)</f>
        <v>3.2</v>
      </c>
      <c r="J1634">
        <f>_xlfn.XLOOKUP(A1634,'Low Unemployment'!A:A,'Low Unemployment'!C:C)</f>
        <v>1</v>
      </c>
      <c r="K1634">
        <f>_xlfn.XLOOKUP(A1634,'Primary Care Physician'!A:A,'Primary Care Physician'!B:B)</f>
        <v>652</v>
      </c>
      <c r="L1634">
        <f>_xlfn.XLOOKUP(A1634,'Primary Care Physician'!A:A,'Primary Care Physician'!C:C)</f>
        <v>1</v>
      </c>
      <c r="M1634">
        <f>IFERROR(_xlfn.XLOOKUP(C1634,RECAP!E:E,RECAP!F:F),0)</f>
        <v>0</v>
      </c>
      <c r="N1634">
        <f>IFERROR(_xlfn.XLOOKUP(Table3[[#This Row],[Full Tract]],'IN QCT'!A:A,'IN QCT'!B:B),0)</f>
        <v>0</v>
      </c>
    </row>
    <row r="1635" spans="1:14" x14ac:dyDescent="0.25">
      <c r="A1635" t="s">
        <v>2794</v>
      </c>
      <c r="B1635" t="s">
        <v>379</v>
      </c>
      <c r="C1635">
        <v>18173030300</v>
      </c>
      <c r="D1635">
        <f t="shared" si="25"/>
        <v>3</v>
      </c>
      <c r="E1635" s="8">
        <f>_xlfn.XLOOKUP(C1635,'High Income'!G:G,'High Income'!C:C)</f>
        <v>88125</v>
      </c>
      <c r="F1635">
        <f>_xlfn.XLOOKUP(C1635,'High Income'!G:G,'High Income'!H:H)</f>
        <v>1</v>
      </c>
      <c r="G1635">
        <f>_xlfn.XLOOKUP(C1635,'Low Poverty'!G:G,'Low Poverty'!C:C)</f>
        <v>6.2</v>
      </c>
      <c r="H1635">
        <f>_xlfn.XLOOKUP(C1635,'Low Poverty'!G:G,'Low Poverty'!H:H)</f>
        <v>0</v>
      </c>
      <c r="I1635">
        <f>_xlfn.XLOOKUP(A:A,'Low Unemployment'!A:A,'Low Unemployment'!B:B)</f>
        <v>3.2</v>
      </c>
      <c r="J1635">
        <f>_xlfn.XLOOKUP(A1635,'Low Unemployment'!A:A,'Low Unemployment'!C:C)</f>
        <v>1</v>
      </c>
      <c r="K1635">
        <f>_xlfn.XLOOKUP(A1635,'Primary Care Physician'!A:A,'Primary Care Physician'!B:B)</f>
        <v>652</v>
      </c>
      <c r="L1635">
        <f>_xlfn.XLOOKUP(A1635,'Primary Care Physician'!A:A,'Primary Care Physician'!C:C)</f>
        <v>1</v>
      </c>
      <c r="M1635">
        <f>IFERROR(_xlfn.XLOOKUP(C1635,RECAP!E:E,RECAP!F:F),0)</f>
        <v>0</v>
      </c>
      <c r="N1635">
        <f>IFERROR(_xlfn.XLOOKUP(Table3[[#This Row],[Full Tract]],'IN QCT'!A:A,'IN QCT'!B:B),0)</f>
        <v>0</v>
      </c>
    </row>
    <row r="1636" spans="1:14" x14ac:dyDescent="0.25">
      <c r="A1636" t="s">
        <v>2794</v>
      </c>
      <c r="B1636" t="s">
        <v>393</v>
      </c>
      <c r="C1636">
        <v>18173030400</v>
      </c>
      <c r="D1636">
        <f t="shared" si="25"/>
        <v>2</v>
      </c>
      <c r="E1636" s="8">
        <f>_xlfn.XLOOKUP(C1636,'High Income'!G:G,'High Income'!C:C)</f>
        <v>60597</v>
      </c>
      <c r="F1636">
        <f>_xlfn.XLOOKUP(C1636,'High Income'!G:G,'High Income'!H:H)</f>
        <v>0</v>
      </c>
      <c r="G1636">
        <f>_xlfn.XLOOKUP(C1636,'Low Poverty'!G:G,'Low Poverty'!C:C)</f>
        <v>13.1</v>
      </c>
      <c r="H1636">
        <f>_xlfn.XLOOKUP(C1636,'Low Poverty'!G:G,'Low Poverty'!H:H)</f>
        <v>0</v>
      </c>
      <c r="I1636">
        <f>_xlfn.XLOOKUP(A:A,'Low Unemployment'!A:A,'Low Unemployment'!B:B)</f>
        <v>3.2</v>
      </c>
      <c r="J1636">
        <f>_xlfn.XLOOKUP(A1636,'Low Unemployment'!A:A,'Low Unemployment'!C:C)</f>
        <v>1</v>
      </c>
      <c r="K1636">
        <f>_xlfn.XLOOKUP(A1636,'Primary Care Physician'!A:A,'Primary Care Physician'!B:B)</f>
        <v>652</v>
      </c>
      <c r="L1636">
        <f>_xlfn.XLOOKUP(A1636,'Primary Care Physician'!A:A,'Primary Care Physician'!C:C)</f>
        <v>1</v>
      </c>
      <c r="M1636">
        <f>IFERROR(_xlfn.XLOOKUP(C1636,RECAP!E:E,RECAP!F:F),0)</f>
        <v>0</v>
      </c>
      <c r="N1636">
        <f>IFERROR(_xlfn.XLOOKUP(Table3[[#This Row],[Full Tract]],'IN QCT'!A:A,'IN QCT'!B:B),0)</f>
        <v>0</v>
      </c>
    </row>
    <row r="1637" spans="1:14" x14ac:dyDescent="0.25">
      <c r="A1637" t="s">
        <v>2794</v>
      </c>
      <c r="B1637" t="s">
        <v>2391</v>
      </c>
      <c r="C1637">
        <v>18173030501</v>
      </c>
      <c r="D1637">
        <f t="shared" si="25"/>
        <v>4</v>
      </c>
      <c r="E1637" s="8">
        <f>_xlfn.XLOOKUP(C1637,'High Income'!G:G,'High Income'!C:C)</f>
        <v>111534</v>
      </c>
      <c r="F1637">
        <f>_xlfn.XLOOKUP(C1637,'High Income'!G:G,'High Income'!H:H)</f>
        <v>1</v>
      </c>
      <c r="G1637">
        <f>_xlfn.XLOOKUP(C1637,'Low Poverty'!G:G,'Low Poverty'!C:C)</f>
        <v>0.7</v>
      </c>
      <c r="H1637">
        <f>_xlfn.XLOOKUP(C1637,'Low Poverty'!G:G,'Low Poverty'!H:H)</f>
        <v>1</v>
      </c>
      <c r="I1637">
        <f>_xlfn.XLOOKUP(A:A,'Low Unemployment'!A:A,'Low Unemployment'!B:B)</f>
        <v>3.2</v>
      </c>
      <c r="J1637">
        <f>_xlfn.XLOOKUP(A1637,'Low Unemployment'!A:A,'Low Unemployment'!C:C)</f>
        <v>1</v>
      </c>
      <c r="K1637">
        <f>_xlfn.XLOOKUP(A1637,'Primary Care Physician'!A:A,'Primary Care Physician'!B:B)</f>
        <v>652</v>
      </c>
      <c r="L1637">
        <f>_xlfn.XLOOKUP(A1637,'Primary Care Physician'!A:A,'Primary Care Physician'!C:C)</f>
        <v>1</v>
      </c>
      <c r="M1637">
        <f>IFERROR(_xlfn.XLOOKUP(C1637,RECAP!E:E,RECAP!F:F),0)</f>
        <v>0</v>
      </c>
      <c r="N1637">
        <f>IFERROR(_xlfn.XLOOKUP(Table3[[#This Row],[Full Tract]],'IN QCT'!A:A,'IN QCT'!B:B),0)</f>
        <v>0</v>
      </c>
    </row>
    <row r="1638" spans="1:14" x14ac:dyDescent="0.25">
      <c r="A1638" t="s">
        <v>2794</v>
      </c>
      <c r="B1638" t="s">
        <v>2245</v>
      </c>
      <c r="C1638">
        <v>18173030502</v>
      </c>
      <c r="D1638">
        <f t="shared" si="25"/>
        <v>4</v>
      </c>
      <c r="E1638" s="8">
        <f>_xlfn.XLOOKUP(C1638,'High Income'!G:G,'High Income'!C:C)</f>
        <v>96280</v>
      </c>
      <c r="F1638">
        <f>_xlfn.XLOOKUP(C1638,'High Income'!G:G,'High Income'!H:H)</f>
        <v>1</v>
      </c>
      <c r="G1638">
        <f>_xlfn.XLOOKUP(C1638,'Low Poverty'!G:G,'Low Poverty'!C:C)</f>
        <v>5.3</v>
      </c>
      <c r="H1638">
        <f>_xlfn.XLOOKUP(C1638,'Low Poverty'!G:G,'Low Poverty'!H:H)</f>
        <v>1</v>
      </c>
      <c r="I1638">
        <f>_xlfn.XLOOKUP(A:A,'Low Unemployment'!A:A,'Low Unemployment'!B:B)</f>
        <v>3.2</v>
      </c>
      <c r="J1638">
        <f>_xlfn.XLOOKUP(A1638,'Low Unemployment'!A:A,'Low Unemployment'!C:C)</f>
        <v>1</v>
      </c>
      <c r="K1638">
        <f>_xlfn.XLOOKUP(A1638,'Primary Care Physician'!A:A,'Primary Care Physician'!B:B)</f>
        <v>652</v>
      </c>
      <c r="L1638">
        <f>_xlfn.XLOOKUP(A1638,'Primary Care Physician'!A:A,'Primary Care Physician'!C:C)</f>
        <v>1</v>
      </c>
      <c r="M1638">
        <f>IFERROR(_xlfn.XLOOKUP(C1638,RECAP!E:E,RECAP!F:F),0)</f>
        <v>0</v>
      </c>
      <c r="N1638">
        <f>IFERROR(_xlfn.XLOOKUP(Table3[[#This Row],[Full Tract]],'IN QCT'!A:A,'IN QCT'!B:B),0)</f>
        <v>0</v>
      </c>
    </row>
    <row r="1639" spans="1:14" x14ac:dyDescent="0.25">
      <c r="A1639" t="s">
        <v>2794</v>
      </c>
      <c r="B1639" t="s">
        <v>1667</v>
      </c>
      <c r="C1639">
        <v>18173030601</v>
      </c>
      <c r="D1639">
        <f t="shared" si="25"/>
        <v>2</v>
      </c>
      <c r="E1639" s="8">
        <f>_xlfn.XLOOKUP(C1639,'High Income'!G:G,'High Income'!C:C)</f>
        <v>75035</v>
      </c>
      <c r="F1639">
        <f>_xlfn.XLOOKUP(C1639,'High Income'!G:G,'High Income'!H:H)</f>
        <v>0</v>
      </c>
      <c r="G1639">
        <f>_xlfn.XLOOKUP(C1639,'Low Poverty'!G:G,'Low Poverty'!C:C)</f>
        <v>9.6</v>
      </c>
      <c r="H1639">
        <f>_xlfn.XLOOKUP(C1639,'Low Poverty'!G:G,'Low Poverty'!H:H)</f>
        <v>0</v>
      </c>
      <c r="I1639">
        <f>_xlfn.XLOOKUP(A:A,'Low Unemployment'!A:A,'Low Unemployment'!B:B)</f>
        <v>3.2</v>
      </c>
      <c r="J1639">
        <f>_xlfn.XLOOKUP(A1639,'Low Unemployment'!A:A,'Low Unemployment'!C:C)</f>
        <v>1</v>
      </c>
      <c r="K1639">
        <f>_xlfn.XLOOKUP(A1639,'Primary Care Physician'!A:A,'Primary Care Physician'!B:B)</f>
        <v>652</v>
      </c>
      <c r="L1639">
        <f>_xlfn.XLOOKUP(A1639,'Primary Care Physician'!A:A,'Primary Care Physician'!C:C)</f>
        <v>1</v>
      </c>
      <c r="M1639">
        <f>IFERROR(_xlfn.XLOOKUP(C1639,RECAP!E:E,RECAP!F:F),0)</f>
        <v>0</v>
      </c>
      <c r="N1639">
        <f>IFERROR(_xlfn.XLOOKUP(Table3[[#This Row],[Full Tract]],'IN QCT'!A:A,'IN QCT'!B:B),0)</f>
        <v>0</v>
      </c>
    </row>
    <row r="1640" spans="1:14" x14ac:dyDescent="0.25">
      <c r="A1640" t="s">
        <v>2794</v>
      </c>
      <c r="B1640" t="s">
        <v>837</v>
      </c>
      <c r="C1640">
        <v>18173030602</v>
      </c>
      <c r="D1640">
        <f t="shared" si="25"/>
        <v>2</v>
      </c>
      <c r="E1640" s="8">
        <f>_xlfn.XLOOKUP(C1640,'High Income'!G:G,'High Income'!C:C)</f>
        <v>53741</v>
      </c>
      <c r="F1640">
        <f>_xlfn.XLOOKUP(C1640,'High Income'!G:G,'High Income'!H:H)</f>
        <v>0</v>
      </c>
      <c r="G1640">
        <f>_xlfn.XLOOKUP(C1640,'Low Poverty'!G:G,'Low Poverty'!C:C)</f>
        <v>19</v>
      </c>
      <c r="H1640">
        <f>_xlfn.XLOOKUP(C1640,'Low Poverty'!G:G,'Low Poverty'!H:H)</f>
        <v>0</v>
      </c>
      <c r="I1640">
        <f>_xlfn.XLOOKUP(A:A,'Low Unemployment'!A:A,'Low Unemployment'!B:B)</f>
        <v>3.2</v>
      </c>
      <c r="J1640">
        <f>_xlfn.XLOOKUP(A1640,'Low Unemployment'!A:A,'Low Unemployment'!C:C)</f>
        <v>1</v>
      </c>
      <c r="K1640">
        <f>_xlfn.XLOOKUP(A1640,'Primary Care Physician'!A:A,'Primary Care Physician'!B:B)</f>
        <v>652</v>
      </c>
      <c r="L1640">
        <f>_xlfn.XLOOKUP(A1640,'Primary Care Physician'!A:A,'Primary Care Physician'!C:C)</f>
        <v>1</v>
      </c>
      <c r="M1640">
        <f>IFERROR(_xlfn.XLOOKUP(C1640,RECAP!E:E,RECAP!F:F),0)</f>
        <v>0</v>
      </c>
      <c r="N1640">
        <f>IFERROR(_xlfn.XLOOKUP(Table3[[#This Row],[Full Tract]],'IN QCT'!A:A,'IN QCT'!B:B),0)</f>
        <v>0</v>
      </c>
    </row>
    <row r="1641" spans="1:14" x14ac:dyDescent="0.25">
      <c r="A1641" t="s">
        <v>2794</v>
      </c>
      <c r="B1641" t="s">
        <v>2127</v>
      </c>
      <c r="C1641">
        <v>18173030703</v>
      </c>
      <c r="D1641">
        <f t="shared" si="25"/>
        <v>3</v>
      </c>
      <c r="E1641" s="8">
        <f>_xlfn.XLOOKUP(C1641,'High Income'!G:G,'High Income'!C:C)</f>
        <v>90269</v>
      </c>
      <c r="F1641">
        <f>_xlfn.XLOOKUP(C1641,'High Income'!G:G,'High Income'!H:H)</f>
        <v>1</v>
      </c>
      <c r="G1641">
        <f>_xlfn.XLOOKUP(C1641,'Low Poverty'!G:G,'Low Poverty'!C:C)</f>
        <v>8.9</v>
      </c>
      <c r="H1641">
        <f>_xlfn.XLOOKUP(C1641,'Low Poverty'!G:G,'Low Poverty'!H:H)</f>
        <v>0</v>
      </c>
      <c r="I1641">
        <f>_xlfn.XLOOKUP(A:A,'Low Unemployment'!A:A,'Low Unemployment'!B:B)</f>
        <v>3.2</v>
      </c>
      <c r="J1641">
        <f>_xlfn.XLOOKUP(A1641,'Low Unemployment'!A:A,'Low Unemployment'!C:C)</f>
        <v>1</v>
      </c>
      <c r="K1641">
        <f>_xlfn.XLOOKUP(A1641,'Primary Care Physician'!A:A,'Primary Care Physician'!B:B)</f>
        <v>652</v>
      </c>
      <c r="L1641">
        <f>_xlfn.XLOOKUP(A1641,'Primary Care Physician'!A:A,'Primary Care Physician'!C:C)</f>
        <v>1</v>
      </c>
      <c r="M1641">
        <f>IFERROR(_xlfn.XLOOKUP(C1641,RECAP!E:E,RECAP!F:F),0)</f>
        <v>0</v>
      </c>
      <c r="N1641">
        <f>IFERROR(_xlfn.XLOOKUP(Table3[[#This Row],[Full Tract]],'IN QCT'!A:A,'IN QCT'!B:B),0)</f>
        <v>0</v>
      </c>
    </row>
    <row r="1642" spans="1:14" x14ac:dyDescent="0.25">
      <c r="A1642" t="s">
        <v>2794</v>
      </c>
      <c r="B1642" t="s">
        <v>2381</v>
      </c>
      <c r="C1642">
        <v>18173030704</v>
      </c>
      <c r="D1642">
        <f t="shared" si="25"/>
        <v>3</v>
      </c>
      <c r="E1642" s="8">
        <f>_xlfn.XLOOKUP(C1642,'High Income'!G:G,'High Income'!C:C)</f>
        <v>110319</v>
      </c>
      <c r="F1642">
        <f>_xlfn.XLOOKUP(C1642,'High Income'!G:G,'High Income'!H:H)</f>
        <v>1</v>
      </c>
      <c r="G1642">
        <f>_xlfn.XLOOKUP(C1642,'Low Poverty'!G:G,'Low Poverty'!C:C)</f>
        <v>6.6</v>
      </c>
      <c r="H1642">
        <f>_xlfn.XLOOKUP(C1642,'Low Poverty'!G:G,'Low Poverty'!H:H)</f>
        <v>0</v>
      </c>
      <c r="I1642">
        <f>_xlfn.XLOOKUP(A:A,'Low Unemployment'!A:A,'Low Unemployment'!B:B)</f>
        <v>3.2</v>
      </c>
      <c r="J1642">
        <f>_xlfn.XLOOKUP(A1642,'Low Unemployment'!A:A,'Low Unemployment'!C:C)</f>
        <v>1</v>
      </c>
      <c r="K1642">
        <f>_xlfn.XLOOKUP(A1642,'Primary Care Physician'!A:A,'Primary Care Physician'!B:B)</f>
        <v>652</v>
      </c>
      <c r="L1642">
        <f>_xlfn.XLOOKUP(A1642,'Primary Care Physician'!A:A,'Primary Care Physician'!C:C)</f>
        <v>1</v>
      </c>
      <c r="M1642">
        <f>IFERROR(_xlfn.XLOOKUP(C1642,RECAP!E:E,RECAP!F:F),0)</f>
        <v>0</v>
      </c>
      <c r="N1642">
        <f>IFERROR(_xlfn.XLOOKUP(Table3[[#This Row],[Full Tract]],'IN QCT'!A:A,'IN QCT'!B:B),0)</f>
        <v>0</v>
      </c>
    </row>
    <row r="1643" spans="1:14" x14ac:dyDescent="0.25">
      <c r="A1643" t="s">
        <v>2794</v>
      </c>
      <c r="B1643" t="s">
        <v>2475</v>
      </c>
      <c r="C1643">
        <v>18173030706</v>
      </c>
      <c r="D1643">
        <f t="shared" si="25"/>
        <v>4</v>
      </c>
      <c r="E1643" s="8">
        <f>_xlfn.XLOOKUP(C1643,'High Income'!G:G,'High Income'!C:C)</f>
        <v>124294</v>
      </c>
      <c r="F1643">
        <f>_xlfn.XLOOKUP(C1643,'High Income'!G:G,'High Income'!H:H)</f>
        <v>1</v>
      </c>
      <c r="G1643">
        <f>_xlfn.XLOOKUP(C1643,'Low Poverty'!G:G,'Low Poverty'!C:C)</f>
        <v>2.1</v>
      </c>
      <c r="H1643">
        <f>_xlfn.XLOOKUP(C1643,'Low Poverty'!G:G,'Low Poverty'!H:H)</f>
        <v>1</v>
      </c>
      <c r="I1643">
        <f>_xlfn.XLOOKUP(A:A,'Low Unemployment'!A:A,'Low Unemployment'!B:B)</f>
        <v>3.2</v>
      </c>
      <c r="J1643">
        <f>_xlfn.XLOOKUP(A1643,'Low Unemployment'!A:A,'Low Unemployment'!C:C)</f>
        <v>1</v>
      </c>
      <c r="K1643">
        <f>_xlfn.XLOOKUP(A1643,'Primary Care Physician'!A:A,'Primary Care Physician'!B:B)</f>
        <v>652</v>
      </c>
      <c r="L1643">
        <f>_xlfn.XLOOKUP(A1643,'Primary Care Physician'!A:A,'Primary Care Physician'!C:C)</f>
        <v>1</v>
      </c>
      <c r="M1643">
        <f>IFERROR(_xlfn.XLOOKUP(C1643,RECAP!E:E,RECAP!F:F),0)</f>
        <v>0</v>
      </c>
      <c r="N1643">
        <f>IFERROR(_xlfn.XLOOKUP(Table3[[#This Row],[Full Tract]],'IN QCT'!A:A,'IN QCT'!B:B),0)</f>
        <v>0</v>
      </c>
    </row>
    <row r="1644" spans="1:14" x14ac:dyDescent="0.25">
      <c r="A1644" t="s">
        <v>2794</v>
      </c>
      <c r="B1644" t="s">
        <v>2249</v>
      </c>
      <c r="C1644">
        <v>18173030707</v>
      </c>
      <c r="D1644">
        <f t="shared" si="25"/>
        <v>4</v>
      </c>
      <c r="E1644" s="8">
        <f>_xlfn.XLOOKUP(C1644,'High Income'!G:G,'High Income'!C:C)</f>
        <v>96350</v>
      </c>
      <c r="F1644">
        <f>_xlfn.XLOOKUP(C1644,'High Income'!G:G,'High Income'!H:H)</f>
        <v>1</v>
      </c>
      <c r="G1644">
        <f>_xlfn.XLOOKUP(C1644,'Low Poverty'!G:G,'Low Poverty'!C:C)</f>
        <v>2.9</v>
      </c>
      <c r="H1644">
        <f>_xlfn.XLOOKUP(C1644,'Low Poverty'!G:G,'Low Poverty'!H:H)</f>
        <v>1</v>
      </c>
      <c r="I1644">
        <f>_xlfn.XLOOKUP(A:A,'Low Unemployment'!A:A,'Low Unemployment'!B:B)</f>
        <v>3.2</v>
      </c>
      <c r="J1644">
        <f>_xlfn.XLOOKUP(A1644,'Low Unemployment'!A:A,'Low Unemployment'!C:C)</f>
        <v>1</v>
      </c>
      <c r="K1644">
        <f>_xlfn.XLOOKUP(A1644,'Primary Care Physician'!A:A,'Primary Care Physician'!B:B)</f>
        <v>652</v>
      </c>
      <c r="L1644">
        <f>_xlfn.XLOOKUP(A1644,'Primary Care Physician'!A:A,'Primary Care Physician'!C:C)</f>
        <v>1</v>
      </c>
      <c r="M1644">
        <f>IFERROR(_xlfn.XLOOKUP(C1644,RECAP!E:E,RECAP!F:F),0)</f>
        <v>0</v>
      </c>
      <c r="N1644">
        <f>IFERROR(_xlfn.XLOOKUP(Table3[[#This Row],[Full Tract]],'IN QCT'!A:A,'IN QCT'!B:B),0)</f>
        <v>0</v>
      </c>
    </row>
    <row r="1645" spans="1:14" x14ac:dyDescent="0.25">
      <c r="A1645" t="s">
        <v>2794</v>
      </c>
      <c r="B1645" t="s">
        <v>2471</v>
      </c>
      <c r="C1645">
        <v>18173030708</v>
      </c>
      <c r="D1645">
        <f t="shared" si="25"/>
        <v>4</v>
      </c>
      <c r="E1645" s="8">
        <f>_xlfn.XLOOKUP(C1645,'High Income'!G:G,'High Income'!C:C)</f>
        <v>124018</v>
      </c>
      <c r="F1645">
        <f>_xlfn.XLOOKUP(C1645,'High Income'!G:G,'High Income'!H:H)</f>
        <v>1</v>
      </c>
      <c r="G1645">
        <f>_xlfn.XLOOKUP(C1645,'Low Poverty'!G:G,'Low Poverty'!C:C)</f>
        <v>3.9</v>
      </c>
      <c r="H1645">
        <f>_xlfn.XLOOKUP(C1645,'Low Poverty'!G:G,'Low Poverty'!H:H)</f>
        <v>1</v>
      </c>
      <c r="I1645">
        <f>_xlfn.XLOOKUP(A:A,'Low Unemployment'!A:A,'Low Unemployment'!B:B)</f>
        <v>3.2</v>
      </c>
      <c r="J1645">
        <f>_xlfn.XLOOKUP(A1645,'Low Unemployment'!A:A,'Low Unemployment'!C:C)</f>
        <v>1</v>
      </c>
      <c r="K1645">
        <f>_xlfn.XLOOKUP(A1645,'Primary Care Physician'!A:A,'Primary Care Physician'!B:B)</f>
        <v>652</v>
      </c>
      <c r="L1645">
        <f>_xlfn.XLOOKUP(A1645,'Primary Care Physician'!A:A,'Primary Care Physician'!C:C)</f>
        <v>1</v>
      </c>
      <c r="M1645">
        <f>IFERROR(_xlfn.XLOOKUP(C1645,RECAP!E:E,RECAP!F:F),0)</f>
        <v>0</v>
      </c>
      <c r="N1645">
        <f>IFERROR(_xlfn.XLOOKUP(Table3[[#This Row],[Full Tract]],'IN QCT'!A:A,'IN QCT'!B:B),0)</f>
        <v>0</v>
      </c>
    </row>
    <row r="1646" spans="1:14" x14ac:dyDescent="0.25">
      <c r="A1646" t="s">
        <v>2794</v>
      </c>
      <c r="B1646" t="s">
        <v>2477</v>
      </c>
      <c r="C1646">
        <v>18173030709</v>
      </c>
      <c r="D1646">
        <f t="shared" si="25"/>
        <v>4</v>
      </c>
      <c r="E1646" s="8">
        <f>_xlfn.XLOOKUP(C1646,'High Income'!G:G,'High Income'!C:C)</f>
        <v>124538</v>
      </c>
      <c r="F1646">
        <f>_xlfn.XLOOKUP(C1646,'High Income'!G:G,'High Income'!H:H)</f>
        <v>1</v>
      </c>
      <c r="G1646">
        <f>_xlfn.XLOOKUP(C1646,'Low Poverty'!G:G,'Low Poverty'!C:C)</f>
        <v>3.3</v>
      </c>
      <c r="H1646">
        <f>_xlfn.XLOOKUP(C1646,'Low Poverty'!G:G,'Low Poverty'!H:H)</f>
        <v>1</v>
      </c>
      <c r="I1646">
        <f>_xlfn.XLOOKUP(A:A,'Low Unemployment'!A:A,'Low Unemployment'!B:B)</f>
        <v>3.2</v>
      </c>
      <c r="J1646">
        <f>_xlfn.XLOOKUP(A1646,'Low Unemployment'!A:A,'Low Unemployment'!C:C)</f>
        <v>1</v>
      </c>
      <c r="K1646">
        <f>_xlfn.XLOOKUP(A1646,'Primary Care Physician'!A:A,'Primary Care Physician'!B:B)</f>
        <v>652</v>
      </c>
      <c r="L1646">
        <f>_xlfn.XLOOKUP(A1646,'Primary Care Physician'!A:A,'Primary Care Physician'!C:C)</f>
        <v>1</v>
      </c>
      <c r="M1646">
        <f>IFERROR(_xlfn.XLOOKUP(C1646,RECAP!E:E,RECAP!F:F),0)</f>
        <v>0</v>
      </c>
      <c r="N1646">
        <f>IFERROR(_xlfn.XLOOKUP(Table3[[#This Row],[Full Tract]],'IN QCT'!A:A,'IN QCT'!B:B),0)</f>
        <v>0</v>
      </c>
    </row>
    <row r="1647" spans="1:14" x14ac:dyDescent="0.25">
      <c r="A1647" t="s">
        <v>2794</v>
      </c>
      <c r="B1647" t="s">
        <v>2139</v>
      </c>
      <c r="C1647">
        <v>18173030801</v>
      </c>
      <c r="D1647">
        <f t="shared" si="25"/>
        <v>4</v>
      </c>
      <c r="E1647" s="8">
        <f>_xlfn.XLOOKUP(C1647,'High Income'!G:G,'High Income'!C:C)</f>
        <v>91352</v>
      </c>
      <c r="F1647">
        <f>_xlfn.XLOOKUP(C1647,'High Income'!G:G,'High Income'!H:H)</f>
        <v>1</v>
      </c>
      <c r="G1647">
        <f>_xlfn.XLOOKUP(C1647,'Low Poverty'!G:G,'Low Poverty'!C:C)</f>
        <v>4.7</v>
      </c>
      <c r="H1647">
        <f>_xlfn.XLOOKUP(C1647,'Low Poverty'!G:G,'Low Poverty'!H:H)</f>
        <v>1</v>
      </c>
      <c r="I1647">
        <f>_xlfn.XLOOKUP(A:A,'Low Unemployment'!A:A,'Low Unemployment'!B:B)</f>
        <v>3.2</v>
      </c>
      <c r="J1647">
        <f>_xlfn.XLOOKUP(A1647,'Low Unemployment'!A:A,'Low Unemployment'!C:C)</f>
        <v>1</v>
      </c>
      <c r="K1647">
        <f>_xlfn.XLOOKUP(A1647,'Primary Care Physician'!A:A,'Primary Care Physician'!B:B)</f>
        <v>652</v>
      </c>
      <c r="L1647">
        <f>_xlfn.XLOOKUP(A1647,'Primary Care Physician'!A:A,'Primary Care Physician'!C:C)</f>
        <v>1</v>
      </c>
      <c r="M1647">
        <f>IFERROR(_xlfn.XLOOKUP(C1647,RECAP!E:E,RECAP!F:F),0)</f>
        <v>0</v>
      </c>
      <c r="N1647">
        <f>IFERROR(_xlfn.XLOOKUP(Table3[[#This Row],[Full Tract]],'IN QCT'!A:A,'IN QCT'!B:B),0)</f>
        <v>0</v>
      </c>
    </row>
    <row r="1648" spans="1:14" x14ac:dyDescent="0.25">
      <c r="A1648" t="s">
        <v>2794</v>
      </c>
      <c r="B1648" t="s">
        <v>1845</v>
      </c>
      <c r="C1648">
        <v>18173030802</v>
      </c>
      <c r="D1648">
        <f t="shared" si="25"/>
        <v>3</v>
      </c>
      <c r="E1648" s="8">
        <f>_xlfn.XLOOKUP(C1648,'High Income'!G:G,'High Income'!C:C)</f>
        <v>80875</v>
      </c>
      <c r="F1648">
        <f>_xlfn.XLOOKUP(C1648,'High Income'!G:G,'High Income'!H:H)</f>
        <v>0</v>
      </c>
      <c r="G1648">
        <f>_xlfn.XLOOKUP(C1648,'Low Poverty'!G:G,'Low Poverty'!C:C)</f>
        <v>3.9</v>
      </c>
      <c r="H1648">
        <f>_xlfn.XLOOKUP(C1648,'Low Poverty'!G:G,'Low Poverty'!H:H)</f>
        <v>1</v>
      </c>
      <c r="I1648">
        <f>_xlfn.XLOOKUP(A:A,'Low Unemployment'!A:A,'Low Unemployment'!B:B)</f>
        <v>3.2</v>
      </c>
      <c r="J1648">
        <f>_xlfn.XLOOKUP(A1648,'Low Unemployment'!A:A,'Low Unemployment'!C:C)</f>
        <v>1</v>
      </c>
      <c r="K1648">
        <f>_xlfn.XLOOKUP(A1648,'Primary Care Physician'!A:A,'Primary Care Physician'!B:B)</f>
        <v>652</v>
      </c>
      <c r="L1648">
        <f>_xlfn.XLOOKUP(A1648,'Primary Care Physician'!A:A,'Primary Care Physician'!C:C)</f>
        <v>1</v>
      </c>
      <c r="M1648">
        <f>IFERROR(_xlfn.XLOOKUP(C1648,RECAP!E:E,RECAP!F:F),0)</f>
        <v>0</v>
      </c>
      <c r="N1648">
        <f>IFERROR(_xlfn.XLOOKUP(Table3[[#This Row],[Full Tract]],'IN QCT'!A:A,'IN QCT'!B:B),0)</f>
        <v>0</v>
      </c>
    </row>
    <row r="1649" spans="1:14" x14ac:dyDescent="0.25">
      <c r="A1649" t="s">
        <v>2795</v>
      </c>
      <c r="B1649" t="s">
        <v>1841</v>
      </c>
      <c r="C1649">
        <v>18175967200</v>
      </c>
      <c r="D1649">
        <f t="shared" si="25"/>
        <v>1</v>
      </c>
      <c r="E1649" s="8">
        <f>_xlfn.XLOOKUP(C1649,'High Income'!G:G,'High Income'!C:C)</f>
        <v>80750</v>
      </c>
      <c r="F1649">
        <f>_xlfn.XLOOKUP(C1649,'High Income'!G:G,'High Income'!H:H)</f>
        <v>0</v>
      </c>
      <c r="G1649">
        <f>_xlfn.XLOOKUP(C1649,'Low Poverty'!G:G,'Low Poverty'!C:C)</f>
        <v>7.6</v>
      </c>
      <c r="H1649">
        <f>_xlfn.XLOOKUP(C1649,'Low Poverty'!G:G,'Low Poverty'!H:H)</f>
        <v>0</v>
      </c>
      <c r="I1649">
        <f>_xlfn.XLOOKUP(A:A,'Low Unemployment'!A:A,'Low Unemployment'!B:B)</f>
        <v>3.4</v>
      </c>
      <c r="J1649">
        <f>_xlfn.XLOOKUP(A1649,'Low Unemployment'!A:A,'Low Unemployment'!C:C)</f>
        <v>1</v>
      </c>
      <c r="K1649">
        <f>_xlfn.XLOOKUP(A1649,'Primary Care Physician'!A:A,'Primary Care Physician'!B:B)</f>
        <v>4015</v>
      </c>
      <c r="L1649">
        <f>_xlfn.XLOOKUP(A1649,'Primary Care Physician'!A:A,'Primary Care Physician'!C:C)</f>
        <v>0</v>
      </c>
      <c r="M1649">
        <f>IFERROR(_xlfn.XLOOKUP(C1649,RECAP!E:E,RECAP!F:F),0)</f>
        <v>0</v>
      </c>
      <c r="N1649">
        <f>IFERROR(_xlfn.XLOOKUP(Table3[[#This Row],[Full Tract]],'IN QCT'!A:A,'IN QCT'!B:B),0)</f>
        <v>0</v>
      </c>
    </row>
    <row r="1650" spans="1:14" x14ac:dyDescent="0.25">
      <c r="A1650" t="s">
        <v>2795</v>
      </c>
      <c r="B1650" t="s">
        <v>799</v>
      </c>
      <c r="C1650">
        <v>18175967300</v>
      </c>
      <c r="D1650">
        <f t="shared" si="25"/>
        <v>1</v>
      </c>
      <c r="E1650" s="8">
        <f>_xlfn.XLOOKUP(C1650,'High Income'!G:G,'High Income'!C:C)</f>
        <v>53002</v>
      </c>
      <c r="F1650">
        <f>_xlfn.XLOOKUP(C1650,'High Income'!G:G,'High Income'!H:H)</f>
        <v>0</v>
      </c>
      <c r="G1650">
        <f>_xlfn.XLOOKUP(C1650,'Low Poverty'!G:G,'Low Poverty'!C:C)</f>
        <v>17.5</v>
      </c>
      <c r="H1650">
        <f>_xlfn.XLOOKUP(C1650,'Low Poverty'!G:G,'Low Poverty'!H:H)</f>
        <v>0</v>
      </c>
      <c r="I1650">
        <f>_xlfn.XLOOKUP(A:A,'Low Unemployment'!A:A,'Low Unemployment'!B:B)</f>
        <v>3.4</v>
      </c>
      <c r="J1650">
        <f>_xlfn.XLOOKUP(A1650,'Low Unemployment'!A:A,'Low Unemployment'!C:C)</f>
        <v>1</v>
      </c>
      <c r="K1650">
        <f>_xlfn.XLOOKUP(A1650,'Primary Care Physician'!A:A,'Primary Care Physician'!B:B)</f>
        <v>4015</v>
      </c>
      <c r="L1650">
        <f>_xlfn.XLOOKUP(A1650,'Primary Care Physician'!A:A,'Primary Care Physician'!C:C)</f>
        <v>0</v>
      </c>
      <c r="M1650">
        <f>IFERROR(_xlfn.XLOOKUP(C1650,RECAP!E:E,RECAP!F:F),0)</f>
        <v>0</v>
      </c>
      <c r="N1650">
        <f>IFERROR(_xlfn.XLOOKUP(Table3[[#This Row],[Full Tract]],'IN QCT'!A:A,'IN QCT'!B:B),0)</f>
        <v>0</v>
      </c>
    </row>
    <row r="1651" spans="1:14" x14ac:dyDescent="0.25">
      <c r="A1651" t="s">
        <v>2795</v>
      </c>
      <c r="B1651" t="s">
        <v>1417</v>
      </c>
      <c r="C1651">
        <v>18175967400</v>
      </c>
      <c r="D1651">
        <f t="shared" si="25"/>
        <v>2</v>
      </c>
      <c r="E1651" s="8">
        <f>_xlfn.XLOOKUP(C1651,'High Income'!G:G,'High Income'!C:C)</f>
        <v>68453</v>
      </c>
      <c r="F1651">
        <f>_xlfn.XLOOKUP(C1651,'High Income'!G:G,'High Income'!H:H)</f>
        <v>0</v>
      </c>
      <c r="G1651">
        <f>_xlfn.XLOOKUP(C1651,'Low Poverty'!G:G,'Low Poverty'!C:C)</f>
        <v>5.4</v>
      </c>
      <c r="H1651">
        <f>_xlfn.XLOOKUP(C1651,'Low Poverty'!G:G,'Low Poverty'!H:H)</f>
        <v>1</v>
      </c>
      <c r="I1651">
        <f>_xlfn.XLOOKUP(A:A,'Low Unemployment'!A:A,'Low Unemployment'!B:B)</f>
        <v>3.4</v>
      </c>
      <c r="J1651">
        <f>_xlfn.XLOOKUP(A1651,'Low Unemployment'!A:A,'Low Unemployment'!C:C)</f>
        <v>1</v>
      </c>
      <c r="K1651">
        <f>_xlfn.XLOOKUP(A1651,'Primary Care Physician'!A:A,'Primary Care Physician'!B:B)</f>
        <v>4015</v>
      </c>
      <c r="L1651">
        <f>_xlfn.XLOOKUP(A1651,'Primary Care Physician'!A:A,'Primary Care Physician'!C:C)</f>
        <v>0</v>
      </c>
      <c r="M1651">
        <f>IFERROR(_xlfn.XLOOKUP(C1651,RECAP!E:E,RECAP!F:F),0)</f>
        <v>0</v>
      </c>
      <c r="N1651">
        <f>IFERROR(_xlfn.XLOOKUP(Table3[[#This Row],[Full Tract]],'IN QCT'!A:A,'IN QCT'!B:B),0)</f>
        <v>0</v>
      </c>
    </row>
    <row r="1652" spans="1:14" x14ac:dyDescent="0.25">
      <c r="A1652" t="s">
        <v>2795</v>
      </c>
      <c r="B1652" t="s">
        <v>411</v>
      </c>
      <c r="C1652">
        <v>18175967500</v>
      </c>
      <c r="D1652">
        <f t="shared" si="25"/>
        <v>1</v>
      </c>
      <c r="E1652" s="8">
        <f>_xlfn.XLOOKUP(C1652,'High Income'!G:G,'High Income'!C:C)</f>
        <v>42004</v>
      </c>
      <c r="F1652">
        <f>_xlfn.XLOOKUP(C1652,'High Income'!G:G,'High Income'!H:H)</f>
        <v>0</v>
      </c>
      <c r="G1652">
        <f>_xlfn.XLOOKUP(C1652,'Low Poverty'!G:G,'Low Poverty'!C:C)</f>
        <v>37.200000000000003</v>
      </c>
      <c r="H1652">
        <f>_xlfn.XLOOKUP(C1652,'Low Poverty'!G:G,'Low Poverty'!H:H)</f>
        <v>0</v>
      </c>
      <c r="I1652">
        <f>_xlfn.XLOOKUP(A:A,'Low Unemployment'!A:A,'Low Unemployment'!B:B)</f>
        <v>3.4</v>
      </c>
      <c r="J1652">
        <f>_xlfn.XLOOKUP(A1652,'Low Unemployment'!A:A,'Low Unemployment'!C:C)</f>
        <v>1</v>
      </c>
      <c r="K1652">
        <f>_xlfn.XLOOKUP(A1652,'Primary Care Physician'!A:A,'Primary Care Physician'!B:B)</f>
        <v>4015</v>
      </c>
      <c r="L1652">
        <f>_xlfn.XLOOKUP(A1652,'Primary Care Physician'!A:A,'Primary Care Physician'!C:C)</f>
        <v>0</v>
      </c>
      <c r="M1652">
        <f>IFERROR(_xlfn.XLOOKUP(C1652,RECAP!E:E,RECAP!F:F),0)</f>
        <v>0</v>
      </c>
      <c r="N1652">
        <f>IFERROR(_xlfn.XLOOKUP(Table3[[#This Row],[Full Tract]],'IN QCT'!A:A,'IN QCT'!B:B),0)</f>
        <v>1</v>
      </c>
    </row>
    <row r="1653" spans="1:14" x14ac:dyDescent="0.25">
      <c r="A1653" t="s">
        <v>2795</v>
      </c>
      <c r="B1653" t="s">
        <v>1099</v>
      </c>
      <c r="C1653">
        <v>18175967600</v>
      </c>
      <c r="D1653">
        <f t="shared" si="25"/>
        <v>1</v>
      </c>
      <c r="E1653" s="8">
        <f>_xlfn.XLOOKUP(C1653,'High Income'!G:G,'High Income'!C:C)</f>
        <v>72098</v>
      </c>
      <c r="F1653">
        <f>_xlfn.XLOOKUP(C1653,'High Income'!G:G,'High Income'!H:H)</f>
        <v>0</v>
      </c>
      <c r="G1653">
        <f>_xlfn.XLOOKUP(C1653,'Low Poverty'!G:G,'Low Poverty'!C:C)</f>
        <v>9.5</v>
      </c>
      <c r="H1653">
        <f>_xlfn.XLOOKUP(C1653,'Low Poverty'!G:G,'Low Poverty'!H:H)</f>
        <v>0</v>
      </c>
      <c r="I1653">
        <f>_xlfn.XLOOKUP(A:A,'Low Unemployment'!A:A,'Low Unemployment'!B:B)</f>
        <v>3.4</v>
      </c>
      <c r="J1653">
        <f>_xlfn.XLOOKUP(A1653,'Low Unemployment'!A:A,'Low Unemployment'!C:C)</f>
        <v>1</v>
      </c>
      <c r="K1653">
        <f>_xlfn.XLOOKUP(A1653,'Primary Care Physician'!A:A,'Primary Care Physician'!B:B)</f>
        <v>4015</v>
      </c>
      <c r="L1653">
        <f>_xlfn.XLOOKUP(A1653,'Primary Care Physician'!A:A,'Primary Care Physician'!C:C)</f>
        <v>0</v>
      </c>
      <c r="M1653">
        <f>IFERROR(_xlfn.XLOOKUP(C1653,RECAP!E:E,RECAP!F:F),0)</f>
        <v>0</v>
      </c>
      <c r="N1653">
        <f>IFERROR(_xlfn.XLOOKUP(Table3[[#This Row],[Full Tract]],'IN QCT'!A:A,'IN QCT'!B:B),0)</f>
        <v>0</v>
      </c>
    </row>
    <row r="1654" spans="1:14" x14ac:dyDescent="0.25">
      <c r="A1654" t="s">
        <v>2795</v>
      </c>
      <c r="B1654" t="s">
        <v>995</v>
      </c>
      <c r="C1654">
        <v>18175967701</v>
      </c>
      <c r="D1654">
        <f t="shared" si="25"/>
        <v>1</v>
      </c>
      <c r="E1654" s="8">
        <f>_xlfn.XLOOKUP(C1654,'High Income'!G:G,'High Income'!C:C)</f>
        <v>57396</v>
      </c>
      <c r="F1654">
        <f>_xlfn.XLOOKUP(C1654,'High Income'!G:G,'High Income'!H:H)</f>
        <v>0</v>
      </c>
      <c r="G1654">
        <f>_xlfn.XLOOKUP(C1654,'Low Poverty'!G:G,'Low Poverty'!C:C)</f>
        <v>12.8</v>
      </c>
      <c r="H1654">
        <f>_xlfn.XLOOKUP(C1654,'Low Poverty'!G:G,'Low Poverty'!H:H)</f>
        <v>0</v>
      </c>
      <c r="I1654">
        <f>_xlfn.XLOOKUP(A:A,'Low Unemployment'!A:A,'Low Unemployment'!B:B)</f>
        <v>3.4</v>
      </c>
      <c r="J1654">
        <f>_xlfn.XLOOKUP(A1654,'Low Unemployment'!A:A,'Low Unemployment'!C:C)</f>
        <v>1</v>
      </c>
      <c r="K1654">
        <f>_xlfn.XLOOKUP(A1654,'Primary Care Physician'!A:A,'Primary Care Physician'!B:B)</f>
        <v>4015</v>
      </c>
      <c r="L1654">
        <f>_xlfn.XLOOKUP(A1654,'Primary Care Physician'!A:A,'Primary Care Physician'!C:C)</f>
        <v>0</v>
      </c>
      <c r="M1654">
        <f>IFERROR(_xlfn.XLOOKUP(C1654,RECAP!E:E,RECAP!F:F),0)</f>
        <v>0</v>
      </c>
      <c r="N1654">
        <f>IFERROR(_xlfn.XLOOKUP(Table3[[#This Row],[Full Tract]],'IN QCT'!A:A,'IN QCT'!B:B),0)</f>
        <v>0</v>
      </c>
    </row>
    <row r="1655" spans="1:14" x14ac:dyDescent="0.25">
      <c r="A1655" t="s">
        <v>2795</v>
      </c>
      <c r="B1655" t="s">
        <v>1589</v>
      </c>
      <c r="C1655">
        <v>18175967702</v>
      </c>
      <c r="D1655">
        <f t="shared" si="25"/>
        <v>1</v>
      </c>
      <c r="E1655" s="8">
        <f>_xlfn.XLOOKUP(C1655,'High Income'!G:G,'High Income'!C:C)</f>
        <v>72976</v>
      </c>
      <c r="F1655">
        <f>_xlfn.XLOOKUP(C1655,'High Income'!G:G,'High Income'!H:H)</f>
        <v>0</v>
      </c>
      <c r="G1655">
        <f>_xlfn.XLOOKUP(C1655,'Low Poverty'!G:G,'Low Poverty'!C:C)</f>
        <v>9</v>
      </c>
      <c r="H1655">
        <f>_xlfn.XLOOKUP(C1655,'Low Poverty'!G:G,'Low Poverty'!H:H)</f>
        <v>0</v>
      </c>
      <c r="I1655">
        <f>_xlfn.XLOOKUP(A:A,'Low Unemployment'!A:A,'Low Unemployment'!B:B)</f>
        <v>3.4</v>
      </c>
      <c r="J1655">
        <f>_xlfn.XLOOKUP(A1655,'Low Unemployment'!A:A,'Low Unemployment'!C:C)</f>
        <v>1</v>
      </c>
      <c r="K1655">
        <f>_xlfn.XLOOKUP(A1655,'Primary Care Physician'!A:A,'Primary Care Physician'!B:B)</f>
        <v>4015</v>
      </c>
      <c r="L1655">
        <f>_xlfn.XLOOKUP(A1655,'Primary Care Physician'!A:A,'Primary Care Physician'!C:C)</f>
        <v>0</v>
      </c>
      <c r="M1655">
        <f>IFERROR(_xlfn.XLOOKUP(C1655,RECAP!E:E,RECAP!F:F),0)</f>
        <v>0</v>
      </c>
      <c r="N1655">
        <f>IFERROR(_xlfn.XLOOKUP(Table3[[#This Row],[Full Tract]],'IN QCT'!A:A,'IN QCT'!B:B),0)</f>
        <v>0</v>
      </c>
    </row>
    <row r="1656" spans="1:14" x14ac:dyDescent="0.25">
      <c r="A1656" t="s">
        <v>2796</v>
      </c>
      <c r="B1656" t="s">
        <v>213</v>
      </c>
      <c r="C1656">
        <v>18177001000</v>
      </c>
      <c r="D1656">
        <f t="shared" si="25"/>
        <v>1</v>
      </c>
      <c r="E1656" s="8">
        <f>_xlfn.XLOOKUP(C1656,'High Income'!G:G,'High Income'!C:C)</f>
        <v>47237</v>
      </c>
      <c r="F1656">
        <f>_xlfn.XLOOKUP(C1656,'High Income'!G:G,'High Income'!H:H)</f>
        <v>0</v>
      </c>
      <c r="G1656">
        <f>_xlfn.XLOOKUP(C1656,'Low Poverty'!G:G,'Low Poverty'!C:C)</f>
        <v>26.7</v>
      </c>
      <c r="H1656">
        <f>_xlfn.XLOOKUP(C1656,'Low Poverty'!G:G,'Low Poverty'!H:H)</f>
        <v>0</v>
      </c>
      <c r="I1656">
        <f>_xlfn.XLOOKUP(A:A,'Low Unemployment'!A:A,'Low Unemployment'!B:B)</f>
        <v>4</v>
      </c>
      <c r="J1656">
        <f>_xlfn.XLOOKUP(A1656,'Low Unemployment'!A:A,'Low Unemployment'!C:C)</f>
        <v>0</v>
      </c>
      <c r="K1656">
        <f>_xlfn.XLOOKUP(A1656,'Primary Care Physician'!A:A,'Primary Care Physician'!B:B)</f>
        <v>1661</v>
      </c>
      <c r="L1656">
        <f>_xlfn.XLOOKUP(A1656,'Primary Care Physician'!A:A,'Primary Care Physician'!C:C)</f>
        <v>1</v>
      </c>
      <c r="M1656">
        <f>IFERROR(_xlfn.XLOOKUP(C1656,RECAP!E:E,RECAP!F:F),0)</f>
        <v>0</v>
      </c>
      <c r="N1656">
        <f>IFERROR(_xlfn.XLOOKUP(Table3[[#This Row],[Full Tract]],'IN QCT'!A:A,'IN QCT'!B:B),0)</f>
        <v>1</v>
      </c>
    </row>
    <row r="1657" spans="1:14" x14ac:dyDescent="0.25">
      <c r="A1657" t="s">
        <v>2796</v>
      </c>
      <c r="B1657" t="s">
        <v>301</v>
      </c>
      <c r="C1657">
        <v>18177010100</v>
      </c>
      <c r="D1657">
        <f t="shared" si="25"/>
        <v>2</v>
      </c>
      <c r="E1657" s="8">
        <f>_xlfn.XLOOKUP(C1657,'High Income'!G:G,'High Income'!C:C)</f>
        <v>81875</v>
      </c>
      <c r="F1657">
        <f>_xlfn.XLOOKUP(C1657,'High Income'!G:G,'High Income'!H:H)</f>
        <v>0</v>
      </c>
      <c r="G1657">
        <f>_xlfn.XLOOKUP(C1657,'Low Poverty'!G:G,'Low Poverty'!C:C)</f>
        <v>5.2</v>
      </c>
      <c r="H1657">
        <f>_xlfn.XLOOKUP(C1657,'Low Poverty'!G:G,'Low Poverty'!H:H)</f>
        <v>1</v>
      </c>
      <c r="I1657">
        <f>_xlfn.XLOOKUP(A:A,'Low Unemployment'!A:A,'Low Unemployment'!B:B)</f>
        <v>4</v>
      </c>
      <c r="J1657">
        <f>_xlfn.XLOOKUP(A1657,'Low Unemployment'!A:A,'Low Unemployment'!C:C)</f>
        <v>0</v>
      </c>
      <c r="K1657">
        <f>_xlfn.XLOOKUP(A1657,'Primary Care Physician'!A:A,'Primary Care Physician'!B:B)</f>
        <v>1661</v>
      </c>
      <c r="L1657">
        <f>_xlfn.XLOOKUP(A1657,'Primary Care Physician'!A:A,'Primary Care Physician'!C:C)</f>
        <v>1</v>
      </c>
      <c r="M1657">
        <f>IFERROR(_xlfn.XLOOKUP(C1657,RECAP!E:E,RECAP!F:F),0)</f>
        <v>0</v>
      </c>
      <c r="N1657">
        <f>IFERROR(_xlfn.XLOOKUP(Table3[[#This Row],[Full Tract]],'IN QCT'!A:A,'IN QCT'!B:B),0)</f>
        <v>0</v>
      </c>
    </row>
    <row r="1658" spans="1:14" x14ac:dyDescent="0.25">
      <c r="A1658" t="s">
        <v>2796</v>
      </c>
      <c r="B1658" t="s">
        <v>841</v>
      </c>
      <c r="C1658">
        <v>18177010200</v>
      </c>
      <c r="D1658">
        <f t="shared" si="25"/>
        <v>1</v>
      </c>
      <c r="E1658" s="8">
        <f>_xlfn.XLOOKUP(C1658,'High Income'!G:G,'High Income'!C:C)</f>
        <v>83365</v>
      </c>
      <c r="F1658">
        <f>_xlfn.XLOOKUP(C1658,'High Income'!G:G,'High Income'!H:H)</f>
        <v>0</v>
      </c>
      <c r="G1658">
        <f>_xlfn.XLOOKUP(C1658,'Low Poverty'!G:G,'Low Poverty'!C:C)</f>
        <v>7.8</v>
      </c>
      <c r="H1658">
        <f>_xlfn.XLOOKUP(C1658,'Low Poverty'!G:G,'Low Poverty'!H:H)</f>
        <v>0</v>
      </c>
      <c r="I1658">
        <f>_xlfn.XLOOKUP(A:A,'Low Unemployment'!A:A,'Low Unemployment'!B:B)</f>
        <v>4</v>
      </c>
      <c r="J1658">
        <f>_xlfn.XLOOKUP(A1658,'Low Unemployment'!A:A,'Low Unemployment'!C:C)</f>
        <v>0</v>
      </c>
      <c r="K1658">
        <f>_xlfn.XLOOKUP(A1658,'Primary Care Physician'!A:A,'Primary Care Physician'!B:B)</f>
        <v>1661</v>
      </c>
      <c r="L1658">
        <f>_xlfn.XLOOKUP(A1658,'Primary Care Physician'!A:A,'Primary Care Physician'!C:C)</f>
        <v>1</v>
      </c>
      <c r="M1658">
        <f>IFERROR(_xlfn.XLOOKUP(C1658,RECAP!E:E,RECAP!F:F),0)</f>
        <v>0</v>
      </c>
      <c r="N1658">
        <f>IFERROR(_xlfn.XLOOKUP(Table3[[#This Row],[Full Tract]],'IN QCT'!A:A,'IN QCT'!B:B),0)</f>
        <v>0</v>
      </c>
    </row>
    <row r="1659" spans="1:14" x14ac:dyDescent="0.25">
      <c r="A1659" t="s">
        <v>2796</v>
      </c>
      <c r="B1659" t="s">
        <v>699</v>
      </c>
      <c r="C1659">
        <v>18177010300</v>
      </c>
      <c r="D1659">
        <f t="shared" si="25"/>
        <v>1</v>
      </c>
      <c r="E1659" s="8">
        <f>_xlfn.XLOOKUP(C1659,'High Income'!G:G,'High Income'!C:C)</f>
        <v>79273</v>
      </c>
      <c r="F1659">
        <f>_xlfn.XLOOKUP(C1659,'High Income'!G:G,'High Income'!H:H)</f>
        <v>0</v>
      </c>
      <c r="G1659">
        <f>_xlfn.XLOOKUP(C1659,'Low Poverty'!G:G,'Low Poverty'!C:C)</f>
        <v>9</v>
      </c>
      <c r="H1659">
        <f>_xlfn.XLOOKUP(C1659,'Low Poverty'!G:G,'Low Poverty'!H:H)</f>
        <v>0</v>
      </c>
      <c r="I1659">
        <f>_xlfn.XLOOKUP(A:A,'Low Unemployment'!A:A,'Low Unemployment'!B:B)</f>
        <v>4</v>
      </c>
      <c r="J1659">
        <f>_xlfn.XLOOKUP(A1659,'Low Unemployment'!A:A,'Low Unemployment'!C:C)</f>
        <v>0</v>
      </c>
      <c r="K1659">
        <f>_xlfn.XLOOKUP(A1659,'Primary Care Physician'!A:A,'Primary Care Physician'!B:B)</f>
        <v>1661</v>
      </c>
      <c r="L1659">
        <f>_xlfn.XLOOKUP(A1659,'Primary Care Physician'!A:A,'Primary Care Physician'!C:C)</f>
        <v>1</v>
      </c>
      <c r="M1659">
        <f>IFERROR(_xlfn.XLOOKUP(C1659,RECAP!E:E,RECAP!F:F),0)</f>
        <v>0</v>
      </c>
      <c r="N1659">
        <f>IFERROR(_xlfn.XLOOKUP(Table3[[#This Row],[Full Tract]],'IN QCT'!A:A,'IN QCT'!B:B),0)</f>
        <v>0</v>
      </c>
    </row>
    <row r="1660" spans="1:14" x14ac:dyDescent="0.25">
      <c r="A1660" t="s">
        <v>2796</v>
      </c>
      <c r="B1660" t="s">
        <v>39</v>
      </c>
      <c r="C1660">
        <v>18177010400</v>
      </c>
      <c r="D1660">
        <f t="shared" si="25"/>
        <v>1</v>
      </c>
      <c r="E1660" s="8">
        <f>_xlfn.XLOOKUP(C1660,'High Income'!G:G,'High Income'!C:C)</f>
        <v>59643</v>
      </c>
      <c r="F1660">
        <f>_xlfn.XLOOKUP(C1660,'High Income'!G:G,'High Income'!H:H)</f>
        <v>0</v>
      </c>
      <c r="G1660">
        <f>_xlfn.XLOOKUP(C1660,'Low Poverty'!G:G,'Low Poverty'!C:C)</f>
        <v>7.8</v>
      </c>
      <c r="H1660">
        <f>_xlfn.XLOOKUP(C1660,'Low Poverty'!G:G,'Low Poverty'!H:H)</f>
        <v>0</v>
      </c>
      <c r="I1660">
        <f>_xlfn.XLOOKUP(A:A,'Low Unemployment'!A:A,'Low Unemployment'!B:B)</f>
        <v>4</v>
      </c>
      <c r="J1660">
        <f>_xlfn.XLOOKUP(A1660,'Low Unemployment'!A:A,'Low Unemployment'!C:C)</f>
        <v>0</v>
      </c>
      <c r="K1660">
        <f>_xlfn.XLOOKUP(A1660,'Primary Care Physician'!A:A,'Primary Care Physician'!B:B)</f>
        <v>1661</v>
      </c>
      <c r="L1660">
        <f>_xlfn.XLOOKUP(A1660,'Primary Care Physician'!A:A,'Primary Care Physician'!C:C)</f>
        <v>1</v>
      </c>
      <c r="M1660">
        <f>IFERROR(_xlfn.XLOOKUP(C1660,RECAP!E:E,RECAP!F:F),0)</f>
        <v>0</v>
      </c>
      <c r="N1660">
        <f>IFERROR(_xlfn.XLOOKUP(Table3[[#This Row],[Full Tract]],'IN QCT'!A:A,'IN QCT'!B:B),0)</f>
        <v>0</v>
      </c>
    </row>
    <row r="1661" spans="1:14" x14ac:dyDescent="0.25">
      <c r="A1661" t="s">
        <v>2796</v>
      </c>
      <c r="B1661" t="s">
        <v>61</v>
      </c>
      <c r="C1661">
        <v>18177010500</v>
      </c>
      <c r="D1661">
        <f t="shared" si="25"/>
        <v>3</v>
      </c>
      <c r="E1661" s="8">
        <f>_xlfn.XLOOKUP(C1661,'High Income'!G:G,'High Income'!C:C)</f>
        <v>94079</v>
      </c>
      <c r="F1661">
        <f>_xlfn.XLOOKUP(C1661,'High Income'!G:G,'High Income'!H:H)</f>
        <v>1</v>
      </c>
      <c r="G1661">
        <f>_xlfn.XLOOKUP(C1661,'Low Poverty'!G:G,'Low Poverty'!C:C)</f>
        <v>5.4</v>
      </c>
      <c r="H1661">
        <f>_xlfn.XLOOKUP(C1661,'Low Poverty'!G:G,'Low Poverty'!H:H)</f>
        <v>1</v>
      </c>
      <c r="I1661">
        <f>_xlfn.XLOOKUP(A:A,'Low Unemployment'!A:A,'Low Unemployment'!B:B)</f>
        <v>4</v>
      </c>
      <c r="J1661">
        <f>_xlfn.XLOOKUP(A1661,'Low Unemployment'!A:A,'Low Unemployment'!C:C)</f>
        <v>0</v>
      </c>
      <c r="K1661">
        <f>_xlfn.XLOOKUP(A1661,'Primary Care Physician'!A:A,'Primary Care Physician'!B:B)</f>
        <v>1661</v>
      </c>
      <c r="L1661">
        <f>_xlfn.XLOOKUP(A1661,'Primary Care Physician'!A:A,'Primary Care Physician'!C:C)</f>
        <v>1</v>
      </c>
      <c r="M1661">
        <f>IFERROR(_xlfn.XLOOKUP(C1661,RECAP!E:E,RECAP!F:F),0)</f>
        <v>0</v>
      </c>
      <c r="N1661">
        <f>IFERROR(_xlfn.XLOOKUP(Table3[[#This Row],[Full Tract]],'IN QCT'!A:A,'IN QCT'!B:B),0)</f>
        <v>0</v>
      </c>
    </row>
    <row r="1662" spans="1:14" x14ac:dyDescent="0.25">
      <c r="A1662" t="s">
        <v>2796</v>
      </c>
      <c r="B1662" t="s">
        <v>147</v>
      </c>
      <c r="C1662">
        <v>18177010600</v>
      </c>
      <c r="D1662">
        <f t="shared" si="25"/>
        <v>1</v>
      </c>
      <c r="E1662" s="8">
        <f>_xlfn.XLOOKUP(C1662,'High Income'!G:G,'High Income'!C:C)</f>
        <v>51906</v>
      </c>
      <c r="F1662">
        <f>_xlfn.XLOOKUP(C1662,'High Income'!G:G,'High Income'!H:H)</f>
        <v>0</v>
      </c>
      <c r="G1662">
        <f>_xlfn.XLOOKUP(C1662,'Low Poverty'!G:G,'Low Poverty'!C:C)</f>
        <v>16.2</v>
      </c>
      <c r="H1662">
        <f>_xlfn.XLOOKUP(C1662,'Low Poverty'!G:G,'Low Poverty'!H:H)</f>
        <v>0</v>
      </c>
      <c r="I1662">
        <f>_xlfn.XLOOKUP(A:A,'Low Unemployment'!A:A,'Low Unemployment'!B:B)</f>
        <v>4</v>
      </c>
      <c r="J1662">
        <f>_xlfn.XLOOKUP(A1662,'Low Unemployment'!A:A,'Low Unemployment'!C:C)</f>
        <v>0</v>
      </c>
      <c r="K1662">
        <f>_xlfn.XLOOKUP(A1662,'Primary Care Physician'!A:A,'Primary Care Physician'!B:B)</f>
        <v>1661</v>
      </c>
      <c r="L1662">
        <f>_xlfn.XLOOKUP(A1662,'Primary Care Physician'!A:A,'Primary Care Physician'!C:C)</f>
        <v>1</v>
      </c>
      <c r="M1662">
        <f>IFERROR(_xlfn.XLOOKUP(C1662,RECAP!E:E,RECAP!F:F),0)</f>
        <v>0</v>
      </c>
      <c r="N1662">
        <f>IFERROR(_xlfn.XLOOKUP(Table3[[#This Row],[Full Tract]],'IN QCT'!A:A,'IN QCT'!B:B),0)</f>
        <v>0</v>
      </c>
    </row>
    <row r="1663" spans="1:14" x14ac:dyDescent="0.25">
      <c r="A1663" t="s">
        <v>2796</v>
      </c>
      <c r="B1663" t="s">
        <v>1095</v>
      </c>
      <c r="C1663">
        <v>18177010700</v>
      </c>
      <c r="D1663">
        <f t="shared" si="25"/>
        <v>2</v>
      </c>
      <c r="E1663" s="8">
        <f>_xlfn.XLOOKUP(C1663,'High Income'!G:G,'High Income'!C:C)</f>
        <v>87448</v>
      </c>
      <c r="F1663">
        <f>_xlfn.XLOOKUP(C1663,'High Income'!G:G,'High Income'!H:H)</f>
        <v>1</v>
      </c>
      <c r="G1663">
        <f>_xlfn.XLOOKUP(C1663,'Low Poverty'!G:G,'Low Poverty'!C:C)</f>
        <v>8.8000000000000007</v>
      </c>
      <c r="H1663">
        <f>_xlfn.XLOOKUP(C1663,'Low Poverty'!G:G,'Low Poverty'!H:H)</f>
        <v>0</v>
      </c>
      <c r="I1663">
        <f>_xlfn.XLOOKUP(A:A,'Low Unemployment'!A:A,'Low Unemployment'!B:B)</f>
        <v>4</v>
      </c>
      <c r="J1663">
        <f>_xlfn.XLOOKUP(A1663,'Low Unemployment'!A:A,'Low Unemployment'!C:C)</f>
        <v>0</v>
      </c>
      <c r="K1663">
        <f>_xlfn.XLOOKUP(A1663,'Primary Care Physician'!A:A,'Primary Care Physician'!B:B)</f>
        <v>1661</v>
      </c>
      <c r="L1663">
        <f>_xlfn.XLOOKUP(A1663,'Primary Care Physician'!A:A,'Primary Care Physician'!C:C)</f>
        <v>1</v>
      </c>
      <c r="M1663">
        <f>IFERROR(_xlfn.XLOOKUP(C1663,RECAP!E:E,RECAP!F:F),0)</f>
        <v>0</v>
      </c>
      <c r="N1663">
        <f>IFERROR(_xlfn.XLOOKUP(Table3[[#This Row],[Full Tract]],'IN QCT'!A:A,'IN QCT'!B:B),0)</f>
        <v>0</v>
      </c>
    </row>
    <row r="1664" spans="1:14" x14ac:dyDescent="0.25">
      <c r="A1664" t="s">
        <v>2796</v>
      </c>
      <c r="B1664" t="s">
        <v>659</v>
      </c>
      <c r="C1664">
        <v>18177010800</v>
      </c>
      <c r="D1664">
        <f t="shared" si="25"/>
        <v>1</v>
      </c>
      <c r="E1664" s="8">
        <f>_xlfn.XLOOKUP(C1664,'High Income'!G:G,'High Income'!C:C)</f>
        <v>51996</v>
      </c>
      <c r="F1664">
        <f>_xlfn.XLOOKUP(C1664,'High Income'!G:G,'High Income'!H:H)</f>
        <v>0</v>
      </c>
      <c r="G1664">
        <f>_xlfn.XLOOKUP(C1664,'Low Poverty'!G:G,'Low Poverty'!C:C)</f>
        <v>15.9</v>
      </c>
      <c r="H1664">
        <f>_xlfn.XLOOKUP(C1664,'Low Poverty'!G:G,'Low Poverty'!H:H)</f>
        <v>0</v>
      </c>
      <c r="I1664">
        <f>_xlfn.XLOOKUP(A:A,'Low Unemployment'!A:A,'Low Unemployment'!B:B)</f>
        <v>4</v>
      </c>
      <c r="J1664">
        <f>_xlfn.XLOOKUP(A1664,'Low Unemployment'!A:A,'Low Unemployment'!C:C)</f>
        <v>0</v>
      </c>
      <c r="K1664">
        <f>_xlfn.XLOOKUP(A1664,'Primary Care Physician'!A:A,'Primary Care Physician'!B:B)</f>
        <v>1661</v>
      </c>
      <c r="L1664">
        <f>_xlfn.XLOOKUP(A1664,'Primary Care Physician'!A:A,'Primary Care Physician'!C:C)</f>
        <v>1</v>
      </c>
      <c r="M1664">
        <f>IFERROR(_xlfn.XLOOKUP(C1664,RECAP!E:E,RECAP!F:F),0)</f>
        <v>0</v>
      </c>
      <c r="N1664">
        <f>IFERROR(_xlfn.XLOOKUP(Table3[[#This Row],[Full Tract]],'IN QCT'!A:A,'IN QCT'!B:B),0)</f>
        <v>0</v>
      </c>
    </row>
    <row r="1665" spans="1:14" x14ac:dyDescent="0.25">
      <c r="A1665" t="s">
        <v>2796</v>
      </c>
      <c r="B1665" t="s">
        <v>279</v>
      </c>
      <c r="C1665">
        <v>18177001101</v>
      </c>
      <c r="D1665">
        <f t="shared" si="25"/>
        <v>2</v>
      </c>
      <c r="E1665" s="8">
        <f>_xlfn.XLOOKUP(C1665,'High Income'!G:G,'High Income'!C:C)</f>
        <v>86111</v>
      </c>
      <c r="F1665">
        <f>_xlfn.XLOOKUP(C1665,'High Income'!G:G,'High Income'!H:H)</f>
        <v>1</v>
      </c>
      <c r="G1665">
        <f>_xlfn.XLOOKUP(C1665,'Low Poverty'!G:G,'Low Poverty'!C:C)</f>
        <v>8.9</v>
      </c>
      <c r="H1665">
        <f>_xlfn.XLOOKUP(C1665,'Low Poverty'!G:G,'Low Poverty'!H:H)</f>
        <v>0</v>
      </c>
      <c r="I1665">
        <f>_xlfn.XLOOKUP(A:A,'Low Unemployment'!A:A,'Low Unemployment'!B:B)</f>
        <v>4</v>
      </c>
      <c r="J1665">
        <f>_xlfn.XLOOKUP(A1665,'Low Unemployment'!A:A,'Low Unemployment'!C:C)</f>
        <v>0</v>
      </c>
      <c r="K1665">
        <f>_xlfn.XLOOKUP(A1665,'Primary Care Physician'!A:A,'Primary Care Physician'!B:B)</f>
        <v>1661</v>
      </c>
      <c r="L1665">
        <f>_xlfn.XLOOKUP(A1665,'Primary Care Physician'!A:A,'Primary Care Physician'!C:C)</f>
        <v>1</v>
      </c>
      <c r="M1665">
        <f>IFERROR(_xlfn.XLOOKUP(C1665,RECAP!E:E,RECAP!F:F),0)</f>
        <v>0</v>
      </c>
      <c r="N1665">
        <f>IFERROR(_xlfn.XLOOKUP(Table3[[#This Row],[Full Tract]],'IN QCT'!A:A,'IN QCT'!B:B),0)</f>
        <v>0</v>
      </c>
    </row>
    <row r="1666" spans="1:14" x14ac:dyDescent="0.25">
      <c r="A1666" t="s">
        <v>2796</v>
      </c>
      <c r="B1666" t="s">
        <v>1135</v>
      </c>
      <c r="C1666">
        <v>18177001102</v>
      </c>
      <c r="D1666">
        <f t="shared" ref="D1666:D1697" si="26">F1666+H1666+J1666+L1666+M1666</f>
        <v>2</v>
      </c>
      <c r="E1666" s="8">
        <f>_xlfn.XLOOKUP(C1666,'High Income'!G:G,'High Income'!C:C)</f>
        <v>61487</v>
      </c>
      <c r="F1666">
        <f>_xlfn.XLOOKUP(C1666,'High Income'!G:G,'High Income'!H:H)</f>
        <v>0</v>
      </c>
      <c r="G1666">
        <f>_xlfn.XLOOKUP(C1666,'Low Poverty'!G:G,'Low Poverty'!C:C)</f>
        <v>6.1</v>
      </c>
      <c r="H1666">
        <f>_xlfn.XLOOKUP(C1666,'Low Poverty'!G:G,'Low Poverty'!H:H)</f>
        <v>1</v>
      </c>
      <c r="I1666">
        <f>_xlfn.XLOOKUP(A:A,'Low Unemployment'!A:A,'Low Unemployment'!B:B)</f>
        <v>4</v>
      </c>
      <c r="J1666">
        <f>_xlfn.XLOOKUP(A1666,'Low Unemployment'!A:A,'Low Unemployment'!C:C)</f>
        <v>0</v>
      </c>
      <c r="K1666">
        <f>_xlfn.XLOOKUP(A1666,'Primary Care Physician'!A:A,'Primary Care Physician'!B:B)</f>
        <v>1661</v>
      </c>
      <c r="L1666">
        <f>_xlfn.XLOOKUP(A1666,'Primary Care Physician'!A:A,'Primary Care Physician'!C:C)</f>
        <v>1</v>
      </c>
      <c r="M1666">
        <f>IFERROR(_xlfn.XLOOKUP(C1666,RECAP!E:E,RECAP!F:F),0)</f>
        <v>0</v>
      </c>
      <c r="N1666">
        <f>IFERROR(_xlfn.XLOOKUP(Table3[[#This Row],[Full Tract]],'IN QCT'!A:A,'IN QCT'!B:B),0)</f>
        <v>0</v>
      </c>
    </row>
    <row r="1667" spans="1:14" x14ac:dyDescent="0.25">
      <c r="A1667" t="s">
        <v>2796</v>
      </c>
      <c r="B1667" t="s">
        <v>113</v>
      </c>
      <c r="C1667">
        <v>18177000200</v>
      </c>
      <c r="D1667">
        <f t="shared" si="26"/>
        <v>1</v>
      </c>
      <c r="E1667" s="8">
        <f>_xlfn.XLOOKUP(C1667,'High Income'!G:G,'High Income'!C:C)</f>
        <v>23728</v>
      </c>
      <c r="F1667">
        <f>_xlfn.XLOOKUP(C1667,'High Income'!G:G,'High Income'!H:H)</f>
        <v>0</v>
      </c>
      <c r="G1667">
        <f>_xlfn.XLOOKUP(C1667,'Low Poverty'!G:G,'Low Poverty'!C:C)</f>
        <v>46.7</v>
      </c>
      <c r="H1667">
        <f>_xlfn.XLOOKUP(C1667,'Low Poverty'!G:G,'Low Poverty'!H:H)</f>
        <v>0</v>
      </c>
      <c r="I1667">
        <f>_xlfn.XLOOKUP(A:A,'Low Unemployment'!A:A,'Low Unemployment'!B:B)</f>
        <v>4</v>
      </c>
      <c r="J1667">
        <f>_xlfn.XLOOKUP(A1667,'Low Unemployment'!A:A,'Low Unemployment'!C:C)</f>
        <v>0</v>
      </c>
      <c r="K1667">
        <f>_xlfn.XLOOKUP(A1667,'Primary Care Physician'!A:A,'Primary Care Physician'!B:B)</f>
        <v>1661</v>
      </c>
      <c r="L1667">
        <f>_xlfn.XLOOKUP(A1667,'Primary Care Physician'!A:A,'Primary Care Physician'!C:C)</f>
        <v>1</v>
      </c>
      <c r="M1667">
        <f>IFERROR(_xlfn.XLOOKUP(C1667,RECAP!E:E,RECAP!F:F),0)</f>
        <v>0</v>
      </c>
      <c r="N1667">
        <f>IFERROR(_xlfn.XLOOKUP(Table3[[#This Row],[Full Tract]],'IN QCT'!A:A,'IN QCT'!B:B),0)</f>
        <v>1</v>
      </c>
    </row>
    <row r="1668" spans="1:14" x14ac:dyDescent="0.25">
      <c r="A1668" t="s">
        <v>2796</v>
      </c>
      <c r="B1668" t="s">
        <v>131</v>
      </c>
      <c r="C1668">
        <v>18177000400</v>
      </c>
      <c r="D1668">
        <f t="shared" si="26"/>
        <v>1</v>
      </c>
      <c r="E1668" s="8">
        <f>_xlfn.XLOOKUP(C1668,'High Income'!G:G,'High Income'!C:C)</f>
        <v>63482</v>
      </c>
      <c r="F1668">
        <f>_xlfn.XLOOKUP(C1668,'High Income'!G:G,'High Income'!H:H)</f>
        <v>0</v>
      </c>
      <c r="G1668">
        <f>_xlfn.XLOOKUP(C1668,'Low Poverty'!G:G,'Low Poverty'!C:C)</f>
        <v>23.9</v>
      </c>
      <c r="H1668">
        <f>_xlfn.XLOOKUP(C1668,'Low Poverty'!G:G,'Low Poverty'!H:H)</f>
        <v>0</v>
      </c>
      <c r="I1668">
        <f>_xlfn.XLOOKUP(A:A,'Low Unemployment'!A:A,'Low Unemployment'!B:B)</f>
        <v>4</v>
      </c>
      <c r="J1668">
        <f>_xlfn.XLOOKUP(A1668,'Low Unemployment'!A:A,'Low Unemployment'!C:C)</f>
        <v>0</v>
      </c>
      <c r="K1668">
        <f>_xlfn.XLOOKUP(A1668,'Primary Care Physician'!A:A,'Primary Care Physician'!B:B)</f>
        <v>1661</v>
      </c>
      <c r="L1668">
        <f>_xlfn.XLOOKUP(A1668,'Primary Care Physician'!A:A,'Primary Care Physician'!C:C)</f>
        <v>1</v>
      </c>
      <c r="M1668">
        <f>IFERROR(_xlfn.XLOOKUP(C1668,RECAP!E:E,RECAP!F:F),0)</f>
        <v>0</v>
      </c>
      <c r="N1668">
        <f>IFERROR(_xlfn.XLOOKUP(Table3[[#This Row],[Full Tract]],'IN QCT'!A:A,'IN QCT'!B:B),0)</f>
        <v>1</v>
      </c>
    </row>
    <row r="1669" spans="1:14" x14ac:dyDescent="0.25">
      <c r="A1669" t="s">
        <v>2796</v>
      </c>
      <c r="B1669" t="s">
        <v>117</v>
      </c>
      <c r="C1669">
        <v>18177000500</v>
      </c>
      <c r="D1669">
        <f t="shared" si="26"/>
        <v>1</v>
      </c>
      <c r="E1669" s="8">
        <f>_xlfn.XLOOKUP(C1669,'High Income'!G:G,'High Income'!C:C)</f>
        <v>37036</v>
      </c>
      <c r="F1669">
        <f>_xlfn.XLOOKUP(C1669,'High Income'!G:G,'High Income'!H:H)</f>
        <v>0</v>
      </c>
      <c r="G1669">
        <f>_xlfn.XLOOKUP(C1669,'Low Poverty'!G:G,'Low Poverty'!C:C)</f>
        <v>35</v>
      </c>
      <c r="H1669">
        <f>_xlfn.XLOOKUP(C1669,'Low Poverty'!G:G,'Low Poverty'!H:H)</f>
        <v>0</v>
      </c>
      <c r="I1669">
        <f>_xlfn.XLOOKUP(A:A,'Low Unemployment'!A:A,'Low Unemployment'!B:B)</f>
        <v>4</v>
      </c>
      <c r="J1669">
        <f>_xlfn.XLOOKUP(A1669,'Low Unemployment'!A:A,'Low Unemployment'!C:C)</f>
        <v>0</v>
      </c>
      <c r="K1669">
        <f>_xlfn.XLOOKUP(A1669,'Primary Care Physician'!A:A,'Primary Care Physician'!B:B)</f>
        <v>1661</v>
      </c>
      <c r="L1669">
        <f>_xlfn.XLOOKUP(A1669,'Primary Care Physician'!A:A,'Primary Care Physician'!C:C)</f>
        <v>1</v>
      </c>
      <c r="M1669">
        <f>IFERROR(_xlfn.XLOOKUP(C1669,RECAP!E:E,RECAP!F:F),0)</f>
        <v>0</v>
      </c>
      <c r="N1669">
        <f>IFERROR(_xlfn.XLOOKUP(Table3[[#This Row],[Full Tract]],'IN QCT'!A:A,'IN QCT'!B:B),0)</f>
        <v>1</v>
      </c>
    </row>
    <row r="1670" spans="1:14" x14ac:dyDescent="0.25">
      <c r="A1670" t="s">
        <v>2796</v>
      </c>
      <c r="B1670" t="s">
        <v>79</v>
      </c>
      <c r="C1670">
        <v>18177000600</v>
      </c>
      <c r="D1670">
        <f t="shared" si="26"/>
        <v>1</v>
      </c>
      <c r="E1670" s="8">
        <f>_xlfn.XLOOKUP(C1670,'High Income'!G:G,'High Income'!C:C)</f>
        <v>28508</v>
      </c>
      <c r="F1670">
        <f>_xlfn.XLOOKUP(C1670,'High Income'!G:G,'High Income'!H:H)</f>
        <v>0</v>
      </c>
      <c r="G1670">
        <f>_xlfn.XLOOKUP(C1670,'Low Poverty'!G:G,'Low Poverty'!C:C)</f>
        <v>26.7</v>
      </c>
      <c r="H1670">
        <f>_xlfn.XLOOKUP(C1670,'Low Poverty'!G:G,'Low Poverty'!H:H)</f>
        <v>0</v>
      </c>
      <c r="I1670">
        <f>_xlfn.XLOOKUP(A:A,'Low Unemployment'!A:A,'Low Unemployment'!B:B)</f>
        <v>4</v>
      </c>
      <c r="J1670">
        <f>_xlfn.XLOOKUP(A1670,'Low Unemployment'!A:A,'Low Unemployment'!C:C)</f>
        <v>0</v>
      </c>
      <c r="K1670">
        <f>_xlfn.XLOOKUP(A1670,'Primary Care Physician'!A:A,'Primary Care Physician'!B:B)</f>
        <v>1661</v>
      </c>
      <c r="L1670">
        <f>_xlfn.XLOOKUP(A1670,'Primary Care Physician'!A:A,'Primary Care Physician'!C:C)</f>
        <v>1</v>
      </c>
      <c r="M1670">
        <f>IFERROR(_xlfn.XLOOKUP(C1670,RECAP!E:E,RECAP!F:F),0)</f>
        <v>0</v>
      </c>
      <c r="N1670">
        <f>IFERROR(_xlfn.XLOOKUP(Table3[[#This Row],[Full Tract]],'IN QCT'!A:A,'IN QCT'!B:B),0)</f>
        <v>1</v>
      </c>
    </row>
    <row r="1671" spans="1:14" x14ac:dyDescent="0.25">
      <c r="A1671" t="s">
        <v>2796</v>
      </c>
      <c r="B1671" t="s">
        <v>143</v>
      </c>
      <c r="C1671">
        <v>18177000700</v>
      </c>
      <c r="D1671">
        <f t="shared" si="26"/>
        <v>1</v>
      </c>
      <c r="E1671" s="8">
        <f>_xlfn.XLOOKUP(C1671,'High Income'!G:G,'High Income'!C:C)</f>
        <v>59745</v>
      </c>
      <c r="F1671">
        <f>_xlfn.XLOOKUP(C1671,'High Income'!G:G,'High Income'!H:H)</f>
        <v>0</v>
      </c>
      <c r="G1671">
        <f>_xlfn.XLOOKUP(C1671,'Low Poverty'!G:G,'Low Poverty'!C:C)</f>
        <v>8.9</v>
      </c>
      <c r="H1671">
        <f>_xlfn.XLOOKUP(C1671,'Low Poverty'!G:G,'Low Poverty'!H:H)</f>
        <v>0</v>
      </c>
      <c r="I1671">
        <f>_xlfn.XLOOKUP(A:A,'Low Unemployment'!A:A,'Low Unemployment'!B:B)</f>
        <v>4</v>
      </c>
      <c r="J1671">
        <f>_xlfn.XLOOKUP(A1671,'Low Unemployment'!A:A,'Low Unemployment'!C:C)</f>
        <v>0</v>
      </c>
      <c r="K1671">
        <f>_xlfn.XLOOKUP(A1671,'Primary Care Physician'!A:A,'Primary Care Physician'!B:B)</f>
        <v>1661</v>
      </c>
      <c r="L1671">
        <f>_xlfn.XLOOKUP(A1671,'Primary Care Physician'!A:A,'Primary Care Physician'!C:C)</f>
        <v>1</v>
      </c>
      <c r="M1671">
        <f>IFERROR(_xlfn.XLOOKUP(C1671,RECAP!E:E,RECAP!F:F),0)</f>
        <v>0</v>
      </c>
      <c r="N1671">
        <f>IFERROR(_xlfn.XLOOKUP(Table3[[#This Row],[Full Tract]],'IN QCT'!A:A,'IN QCT'!B:B),0)</f>
        <v>0</v>
      </c>
    </row>
    <row r="1672" spans="1:14" x14ac:dyDescent="0.25">
      <c r="A1672" t="s">
        <v>2796</v>
      </c>
      <c r="B1672" t="s">
        <v>307</v>
      </c>
      <c r="C1672">
        <v>18177000800</v>
      </c>
      <c r="D1672">
        <f t="shared" si="26"/>
        <v>1</v>
      </c>
      <c r="E1672" s="8">
        <f>_xlfn.XLOOKUP(C1672,'High Income'!G:G,'High Income'!C:C)</f>
        <v>51818</v>
      </c>
      <c r="F1672">
        <f>_xlfn.XLOOKUP(C1672,'High Income'!G:G,'High Income'!H:H)</f>
        <v>0</v>
      </c>
      <c r="G1672">
        <f>_xlfn.XLOOKUP(C1672,'Low Poverty'!G:G,'Low Poverty'!C:C)</f>
        <v>14</v>
      </c>
      <c r="H1672">
        <f>_xlfn.XLOOKUP(C1672,'Low Poverty'!G:G,'Low Poverty'!H:H)</f>
        <v>0</v>
      </c>
      <c r="I1672">
        <f>_xlfn.XLOOKUP(A:A,'Low Unemployment'!A:A,'Low Unemployment'!B:B)</f>
        <v>4</v>
      </c>
      <c r="J1672">
        <f>_xlfn.XLOOKUP(A1672,'Low Unemployment'!A:A,'Low Unemployment'!C:C)</f>
        <v>0</v>
      </c>
      <c r="K1672">
        <f>_xlfn.XLOOKUP(A1672,'Primary Care Physician'!A:A,'Primary Care Physician'!B:B)</f>
        <v>1661</v>
      </c>
      <c r="L1672">
        <f>_xlfn.XLOOKUP(A1672,'Primary Care Physician'!A:A,'Primary Care Physician'!C:C)</f>
        <v>1</v>
      </c>
      <c r="M1672">
        <f>IFERROR(_xlfn.XLOOKUP(C1672,RECAP!E:E,RECAP!F:F),0)</f>
        <v>0</v>
      </c>
      <c r="N1672">
        <f>IFERROR(_xlfn.XLOOKUP(Table3[[#This Row],[Full Tract]],'IN QCT'!A:A,'IN QCT'!B:B),0)</f>
        <v>0</v>
      </c>
    </row>
    <row r="1673" spans="1:14" x14ac:dyDescent="0.25">
      <c r="A1673" t="s">
        <v>2796</v>
      </c>
      <c r="B1673" t="s">
        <v>275</v>
      </c>
      <c r="C1673">
        <v>18177000900</v>
      </c>
      <c r="D1673">
        <f t="shared" si="26"/>
        <v>1</v>
      </c>
      <c r="E1673" s="8">
        <f>_xlfn.XLOOKUP(C1673,'High Income'!G:G,'High Income'!C:C)</f>
        <v>37514</v>
      </c>
      <c r="F1673">
        <f>_xlfn.XLOOKUP(C1673,'High Income'!G:G,'High Income'!H:H)</f>
        <v>0</v>
      </c>
      <c r="G1673">
        <f>_xlfn.XLOOKUP(C1673,'Low Poverty'!G:G,'Low Poverty'!C:C)</f>
        <v>23</v>
      </c>
      <c r="H1673">
        <f>_xlfn.XLOOKUP(C1673,'Low Poverty'!G:G,'Low Poverty'!H:H)</f>
        <v>0</v>
      </c>
      <c r="I1673">
        <f>_xlfn.XLOOKUP(A:A,'Low Unemployment'!A:A,'Low Unemployment'!B:B)</f>
        <v>4</v>
      </c>
      <c r="J1673">
        <f>_xlfn.XLOOKUP(A1673,'Low Unemployment'!A:A,'Low Unemployment'!C:C)</f>
        <v>0</v>
      </c>
      <c r="K1673">
        <f>_xlfn.XLOOKUP(A1673,'Primary Care Physician'!A:A,'Primary Care Physician'!B:B)</f>
        <v>1661</v>
      </c>
      <c r="L1673">
        <f>_xlfn.XLOOKUP(A1673,'Primary Care Physician'!A:A,'Primary Care Physician'!C:C)</f>
        <v>1</v>
      </c>
      <c r="M1673">
        <f>IFERROR(_xlfn.XLOOKUP(C1673,RECAP!E:E,RECAP!F:F),0)</f>
        <v>0</v>
      </c>
      <c r="N1673">
        <f>IFERROR(_xlfn.XLOOKUP(Table3[[#This Row],[Full Tract]],'IN QCT'!A:A,'IN QCT'!B:B),0)</f>
        <v>1</v>
      </c>
    </row>
    <row r="1674" spans="1:14" x14ac:dyDescent="0.25">
      <c r="A1674" t="s">
        <v>2797</v>
      </c>
      <c r="B1674" t="s">
        <v>391</v>
      </c>
      <c r="C1674">
        <v>18179040100</v>
      </c>
      <c r="D1674">
        <f t="shared" si="26"/>
        <v>1</v>
      </c>
      <c r="E1674" s="8">
        <f>_xlfn.XLOOKUP(C1674,'High Income'!G:G,'High Income'!C:C)</f>
        <v>68931</v>
      </c>
      <c r="F1674">
        <f>_xlfn.XLOOKUP(C1674,'High Income'!G:G,'High Income'!H:H)</f>
        <v>0</v>
      </c>
      <c r="G1674">
        <f>_xlfn.XLOOKUP(C1674,'Low Poverty'!G:G,'Low Poverty'!C:C)</f>
        <v>7.5</v>
      </c>
      <c r="H1674">
        <f>_xlfn.XLOOKUP(C1674,'Low Poverty'!G:G,'Low Poverty'!H:H)</f>
        <v>0</v>
      </c>
      <c r="I1674">
        <f>_xlfn.XLOOKUP(A:A,'Low Unemployment'!A:A,'Low Unemployment'!B:B)</f>
        <v>3</v>
      </c>
      <c r="J1674">
        <f>_xlfn.XLOOKUP(A1674,'Low Unemployment'!A:A,'Low Unemployment'!C:C)</f>
        <v>1</v>
      </c>
      <c r="K1674">
        <f>_xlfn.XLOOKUP(A1674,'Primary Care Physician'!A:A,'Primary Care Physician'!B:B)</f>
        <v>2169</v>
      </c>
      <c r="L1674">
        <f>_xlfn.XLOOKUP(A1674,'Primary Care Physician'!A:A,'Primary Care Physician'!C:C)</f>
        <v>0</v>
      </c>
      <c r="M1674">
        <f>IFERROR(_xlfn.XLOOKUP(C1674,RECAP!E:E,RECAP!F:F),0)</f>
        <v>0</v>
      </c>
      <c r="N1674">
        <f>IFERROR(_xlfn.XLOOKUP(Table3[[#This Row],[Full Tract]],'IN QCT'!A:A,'IN QCT'!B:B),0)</f>
        <v>0</v>
      </c>
    </row>
    <row r="1675" spans="1:14" x14ac:dyDescent="0.25">
      <c r="A1675" t="s">
        <v>2797</v>
      </c>
      <c r="B1675" t="s">
        <v>725</v>
      </c>
      <c r="C1675">
        <v>18179040200</v>
      </c>
      <c r="D1675">
        <f t="shared" si="26"/>
        <v>2</v>
      </c>
      <c r="E1675" s="8">
        <f>_xlfn.XLOOKUP(C1675,'High Income'!G:G,'High Income'!C:C)</f>
        <v>94375</v>
      </c>
      <c r="F1675">
        <f>_xlfn.XLOOKUP(C1675,'High Income'!G:G,'High Income'!H:H)</f>
        <v>1</v>
      </c>
      <c r="G1675">
        <f>_xlfn.XLOOKUP(C1675,'Low Poverty'!G:G,'Low Poverty'!C:C)</f>
        <v>8.1999999999999993</v>
      </c>
      <c r="H1675">
        <f>_xlfn.XLOOKUP(C1675,'Low Poverty'!G:G,'Low Poverty'!H:H)</f>
        <v>0</v>
      </c>
      <c r="I1675">
        <f>_xlfn.XLOOKUP(A:A,'Low Unemployment'!A:A,'Low Unemployment'!B:B)</f>
        <v>3</v>
      </c>
      <c r="J1675">
        <f>_xlfn.XLOOKUP(A1675,'Low Unemployment'!A:A,'Low Unemployment'!C:C)</f>
        <v>1</v>
      </c>
      <c r="K1675">
        <f>_xlfn.XLOOKUP(A1675,'Primary Care Physician'!A:A,'Primary Care Physician'!B:B)</f>
        <v>2169</v>
      </c>
      <c r="L1675">
        <f>_xlfn.XLOOKUP(A1675,'Primary Care Physician'!A:A,'Primary Care Physician'!C:C)</f>
        <v>0</v>
      </c>
      <c r="M1675">
        <f>IFERROR(_xlfn.XLOOKUP(C1675,RECAP!E:E,RECAP!F:F),0)</f>
        <v>0</v>
      </c>
      <c r="N1675">
        <f>IFERROR(_xlfn.XLOOKUP(Table3[[#This Row],[Full Tract]],'IN QCT'!A:A,'IN QCT'!B:B),0)</f>
        <v>0</v>
      </c>
    </row>
    <row r="1676" spans="1:14" x14ac:dyDescent="0.25">
      <c r="A1676" t="s">
        <v>2797</v>
      </c>
      <c r="B1676" t="s">
        <v>1103</v>
      </c>
      <c r="C1676">
        <v>18179040300</v>
      </c>
      <c r="D1676">
        <f t="shared" si="26"/>
        <v>3</v>
      </c>
      <c r="E1676" s="8">
        <f>_xlfn.XLOOKUP(C1676,'High Income'!G:G,'High Income'!C:C)</f>
        <v>86071</v>
      </c>
      <c r="F1676">
        <f>_xlfn.XLOOKUP(C1676,'High Income'!G:G,'High Income'!H:H)</f>
        <v>1</v>
      </c>
      <c r="G1676">
        <f>_xlfn.XLOOKUP(C1676,'Low Poverty'!G:G,'Low Poverty'!C:C)</f>
        <v>4.9000000000000004</v>
      </c>
      <c r="H1676">
        <f>_xlfn.XLOOKUP(C1676,'Low Poverty'!G:G,'Low Poverty'!H:H)</f>
        <v>1</v>
      </c>
      <c r="I1676">
        <f>_xlfn.XLOOKUP(A:A,'Low Unemployment'!A:A,'Low Unemployment'!B:B)</f>
        <v>3</v>
      </c>
      <c r="J1676">
        <f>_xlfn.XLOOKUP(A1676,'Low Unemployment'!A:A,'Low Unemployment'!C:C)</f>
        <v>1</v>
      </c>
      <c r="K1676">
        <f>_xlfn.XLOOKUP(A1676,'Primary Care Physician'!A:A,'Primary Care Physician'!B:B)</f>
        <v>2169</v>
      </c>
      <c r="L1676">
        <f>_xlfn.XLOOKUP(A1676,'Primary Care Physician'!A:A,'Primary Care Physician'!C:C)</f>
        <v>0</v>
      </c>
      <c r="M1676">
        <f>IFERROR(_xlfn.XLOOKUP(C1676,RECAP!E:E,RECAP!F:F),0)</f>
        <v>0</v>
      </c>
      <c r="N1676">
        <f>IFERROR(_xlfn.XLOOKUP(Table3[[#This Row],[Full Tract]],'IN QCT'!A:A,'IN QCT'!B:B),0)</f>
        <v>0</v>
      </c>
    </row>
    <row r="1677" spans="1:14" x14ac:dyDescent="0.25">
      <c r="A1677" t="s">
        <v>2797</v>
      </c>
      <c r="B1677" t="s">
        <v>1415</v>
      </c>
      <c r="C1677">
        <v>18179040400</v>
      </c>
      <c r="D1677">
        <f t="shared" si="26"/>
        <v>1</v>
      </c>
      <c r="E1677" s="8">
        <f>_xlfn.XLOOKUP(C1677,'High Income'!G:G,'High Income'!C:C)</f>
        <v>73516</v>
      </c>
      <c r="F1677">
        <f>_xlfn.XLOOKUP(C1677,'High Income'!G:G,'High Income'!H:H)</f>
        <v>0</v>
      </c>
      <c r="G1677">
        <f>_xlfn.XLOOKUP(C1677,'Low Poverty'!G:G,'Low Poverty'!C:C)</f>
        <v>9.5</v>
      </c>
      <c r="H1677">
        <f>_xlfn.XLOOKUP(C1677,'Low Poverty'!G:G,'Low Poverty'!H:H)</f>
        <v>0</v>
      </c>
      <c r="I1677">
        <f>_xlfn.XLOOKUP(A:A,'Low Unemployment'!A:A,'Low Unemployment'!B:B)</f>
        <v>3</v>
      </c>
      <c r="J1677">
        <f>_xlfn.XLOOKUP(A1677,'Low Unemployment'!A:A,'Low Unemployment'!C:C)</f>
        <v>1</v>
      </c>
      <c r="K1677">
        <f>_xlfn.XLOOKUP(A1677,'Primary Care Physician'!A:A,'Primary Care Physician'!B:B)</f>
        <v>2169</v>
      </c>
      <c r="L1677">
        <f>_xlfn.XLOOKUP(A1677,'Primary Care Physician'!A:A,'Primary Care Physician'!C:C)</f>
        <v>0</v>
      </c>
      <c r="M1677">
        <f>IFERROR(_xlfn.XLOOKUP(C1677,RECAP!E:E,RECAP!F:F),0)</f>
        <v>0</v>
      </c>
      <c r="N1677">
        <f>IFERROR(_xlfn.XLOOKUP(Table3[[#This Row],[Full Tract]],'IN QCT'!A:A,'IN QCT'!B:B),0)</f>
        <v>0</v>
      </c>
    </row>
    <row r="1678" spans="1:14" x14ac:dyDescent="0.25">
      <c r="A1678" t="s">
        <v>2797</v>
      </c>
      <c r="B1678" t="s">
        <v>1523</v>
      </c>
      <c r="C1678">
        <v>18179040500</v>
      </c>
      <c r="D1678">
        <f t="shared" si="26"/>
        <v>1</v>
      </c>
      <c r="E1678" s="8">
        <f>_xlfn.XLOOKUP(C1678,'High Income'!G:G,'High Income'!C:C)</f>
        <v>71250</v>
      </c>
      <c r="F1678">
        <f>_xlfn.XLOOKUP(C1678,'High Income'!G:G,'High Income'!H:H)</f>
        <v>0</v>
      </c>
      <c r="G1678">
        <f>_xlfn.XLOOKUP(C1678,'Low Poverty'!G:G,'Low Poverty'!C:C)</f>
        <v>8.1</v>
      </c>
      <c r="H1678">
        <f>_xlfn.XLOOKUP(C1678,'Low Poverty'!G:G,'Low Poverty'!H:H)</f>
        <v>0</v>
      </c>
      <c r="I1678">
        <f>_xlfn.XLOOKUP(A:A,'Low Unemployment'!A:A,'Low Unemployment'!B:B)</f>
        <v>3</v>
      </c>
      <c r="J1678">
        <f>_xlfn.XLOOKUP(A1678,'Low Unemployment'!A:A,'Low Unemployment'!C:C)</f>
        <v>1</v>
      </c>
      <c r="K1678">
        <f>_xlfn.XLOOKUP(A1678,'Primary Care Physician'!A:A,'Primary Care Physician'!B:B)</f>
        <v>2169</v>
      </c>
      <c r="L1678">
        <f>_xlfn.XLOOKUP(A1678,'Primary Care Physician'!A:A,'Primary Care Physician'!C:C)</f>
        <v>0</v>
      </c>
      <c r="M1678">
        <f>IFERROR(_xlfn.XLOOKUP(C1678,RECAP!E:E,RECAP!F:F),0)</f>
        <v>0</v>
      </c>
      <c r="N1678">
        <f>IFERROR(_xlfn.XLOOKUP(Table3[[#This Row],[Full Tract]],'IN QCT'!A:A,'IN QCT'!B:B),0)</f>
        <v>0</v>
      </c>
    </row>
    <row r="1679" spans="1:14" x14ac:dyDescent="0.25">
      <c r="A1679" t="s">
        <v>2797</v>
      </c>
      <c r="B1679" t="s">
        <v>651</v>
      </c>
      <c r="C1679">
        <v>18179040600</v>
      </c>
      <c r="D1679">
        <f t="shared" si="26"/>
        <v>1</v>
      </c>
      <c r="E1679" s="8">
        <f>_xlfn.XLOOKUP(C1679,'High Income'!G:G,'High Income'!C:C)</f>
        <v>55538</v>
      </c>
      <c r="F1679">
        <f>_xlfn.XLOOKUP(C1679,'High Income'!G:G,'High Income'!H:H)</f>
        <v>0</v>
      </c>
      <c r="G1679">
        <f>_xlfn.XLOOKUP(C1679,'Low Poverty'!G:G,'Low Poverty'!C:C)</f>
        <v>8.6</v>
      </c>
      <c r="H1679">
        <f>_xlfn.XLOOKUP(C1679,'Low Poverty'!G:G,'Low Poverty'!H:H)</f>
        <v>0</v>
      </c>
      <c r="I1679">
        <f>_xlfn.XLOOKUP(A:A,'Low Unemployment'!A:A,'Low Unemployment'!B:B)</f>
        <v>3</v>
      </c>
      <c r="J1679">
        <f>_xlfn.XLOOKUP(A1679,'Low Unemployment'!A:A,'Low Unemployment'!C:C)</f>
        <v>1</v>
      </c>
      <c r="K1679">
        <f>_xlfn.XLOOKUP(A1679,'Primary Care Physician'!A:A,'Primary Care Physician'!B:B)</f>
        <v>2169</v>
      </c>
      <c r="L1679">
        <f>_xlfn.XLOOKUP(A1679,'Primary Care Physician'!A:A,'Primary Care Physician'!C:C)</f>
        <v>0</v>
      </c>
      <c r="M1679">
        <f>IFERROR(_xlfn.XLOOKUP(C1679,RECAP!E:E,RECAP!F:F),0)</f>
        <v>0</v>
      </c>
      <c r="N1679">
        <f>IFERROR(_xlfn.XLOOKUP(Table3[[#This Row],[Full Tract]],'IN QCT'!A:A,'IN QCT'!B:B),0)</f>
        <v>0</v>
      </c>
    </row>
    <row r="1680" spans="1:14" x14ac:dyDescent="0.25">
      <c r="A1680" t="s">
        <v>2797</v>
      </c>
      <c r="B1680" t="s">
        <v>741</v>
      </c>
      <c r="C1680">
        <v>18179040700</v>
      </c>
      <c r="D1680">
        <f t="shared" si="26"/>
        <v>2</v>
      </c>
      <c r="E1680" s="8">
        <f>_xlfn.XLOOKUP(C1680,'High Income'!G:G,'High Income'!C:C)</f>
        <v>72321</v>
      </c>
      <c r="F1680">
        <f>_xlfn.XLOOKUP(C1680,'High Income'!G:G,'High Income'!H:H)</f>
        <v>0</v>
      </c>
      <c r="G1680">
        <f>_xlfn.XLOOKUP(C1680,'Low Poverty'!G:G,'Low Poverty'!C:C)</f>
        <v>2.8</v>
      </c>
      <c r="H1680">
        <f>_xlfn.XLOOKUP(C1680,'Low Poverty'!G:G,'Low Poverty'!H:H)</f>
        <v>1</v>
      </c>
      <c r="I1680">
        <f>_xlfn.XLOOKUP(A:A,'Low Unemployment'!A:A,'Low Unemployment'!B:B)</f>
        <v>3</v>
      </c>
      <c r="J1680">
        <f>_xlfn.XLOOKUP(A1680,'Low Unemployment'!A:A,'Low Unemployment'!C:C)</f>
        <v>1</v>
      </c>
      <c r="K1680">
        <f>_xlfn.XLOOKUP(A1680,'Primary Care Physician'!A:A,'Primary Care Physician'!B:B)</f>
        <v>2169</v>
      </c>
      <c r="L1680">
        <f>_xlfn.XLOOKUP(A1680,'Primary Care Physician'!A:A,'Primary Care Physician'!C:C)</f>
        <v>0</v>
      </c>
      <c r="M1680">
        <f>IFERROR(_xlfn.XLOOKUP(C1680,RECAP!E:E,RECAP!F:F),0)</f>
        <v>0</v>
      </c>
      <c r="N1680">
        <f>IFERROR(_xlfn.XLOOKUP(Table3[[#This Row],[Full Tract]],'IN QCT'!A:A,'IN QCT'!B:B),0)</f>
        <v>0</v>
      </c>
    </row>
    <row r="1681" spans="1:14" x14ac:dyDescent="0.25">
      <c r="A1681" t="s">
        <v>2798</v>
      </c>
      <c r="B1681" t="s">
        <v>1555</v>
      </c>
      <c r="C1681">
        <v>18181958100</v>
      </c>
      <c r="D1681">
        <f t="shared" si="26"/>
        <v>1</v>
      </c>
      <c r="E1681" s="8">
        <f>_xlfn.XLOOKUP(C1681,'High Income'!G:G,'High Income'!C:C)</f>
        <v>72083</v>
      </c>
      <c r="F1681">
        <f>_xlfn.XLOOKUP(C1681,'High Income'!G:G,'High Income'!H:H)</f>
        <v>0</v>
      </c>
      <c r="G1681">
        <f>_xlfn.XLOOKUP(C1681,'Low Poverty'!G:G,'Low Poverty'!C:C)</f>
        <v>16.899999999999999</v>
      </c>
      <c r="H1681">
        <f>_xlfn.XLOOKUP(C1681,'Low Poverty'!G:G,'Low Poverty'!H:H)</f>
        <v>0</v>
      </c>
      <c r="I1681">
        <f>_xlfn.XLOOKUP(A:A,'Low Unemployment'!A:A,'Low Unemployment'!B:B)</f>
        <v>3.7</v>
      </c>
      <c r="J1681">
        <f>_xlfn.XLOOKUP(A1681,'Low Unemployment'!A:A,'Low Unemployment'!C:C)</f>
        <v>1</v>
      </c>
      <c r="K1681">
        <f>_xlfn.XLOOKUP(A1681,'Primary Care Physician'!A:A,'Primary Care Physician'!B:B)</f>
        <v>2739</v>
      </c>
      <c r="L1681">
        <f>_xlfn.XLOOKUP(A1681,'Primary Care Physician'!A:A,'Primary Care Physician'!C:C)</f>
        <v>0</v>
      </c>
      <c r="M1681">
        <f>IFERROR(_xlfn.XLOOKUP(C1681,RECAP!E:E,RECAP!F:F),0)</f>
        <v>0</v>
      </c>
      <c r="N1681">
        <f>IFERROR(_xlfn.XLOOKUP(Table3[[#This Row],[Full Tract]],'IN QCT'!A:A,'IN QCT'!B:B),0)</f>
        <v>0</v>
      </c>
    </row>
    <row r="1682" spans="1:14" x14ac:dyDescent="0.25">
      <c r="A1682" t="s">
        <v>2798</v>
      </c>
      <c r="B1682" t="s">
        <v>1145</v>
      </c>
      <c r="C1682">
        <v>18181958200</v>
      </c>
      <c r="D1682">
        <f t="shared" si="26"/>
        <v>1</v>
      </c>
      <c r="E1682" s="8">
        <f>_xlfn.XLOOKUP(C1682,'High Income'!G:G,'High Income'!C:C)</f>
        <v>61523</v>
      </c>
      <c r="F1682">
        <f>_xlfn.XLOOKUP(C1682,'High Income'!G:G,'High Income'!H:H)</f>
        <v>0</v>
      </c>
      <c r="G1682">
        <f>_xlfn.XLOOKUP(C1682,'Low Poverty'!G:G,'Low Poverty'!C:C)</f>
        <v>11.4</v>
      </c>
      <c r="H1682">
        <f>_xlfn.XLOOKUP(C1682,'Low Poverty'!G:G,'Low Poverty'!H:H)</f>
        <v>0</v>
      </c>
      <c r="I1682">
        <f>_xlfn.XLOOKUP(A:A,'Low Unemployment'!A:A,'Low Unemployment'!B:B)</f>
        <v>3.7</v>
      </c>
      <c r="J1682">
        <f>_xlfn.XLOOKUP(A1682,'Low Unemployment'!A:A,'Low Unemployment'!C:C)</f>
        <v>1</v>
      </c>
      <c r="K1682">
        <f>_xlfn.XLOOKUP(A1682,'Primary Care Physician'!A:A,'Primary Care Physician'!B:B)</f>
        <v>2739</v>
      </c>
      <c r="L1682">
        <f>_xlfn.XLOOKUP(A1682,'Primary Care Physician'!A:A,'Primary Care Physician'!C:C)</f>
        <v>0</v>
      </c>
      <c r="M1682">
        <f>IFERROR(_xlfn.XLOOKUP(C1682,RECAP!E:E,RECAP!F:F),0)</f>
        <v>0</v>
      </c>
      <c r="N1682">
        <f>IFERROR(_xlfn.XLOOKUP(Table3[[#This Row],[Full Tract]],'IN QCT'!A:A,'IN QCT'!B:B),0)</f>
        <v>0</v>
      </c>
    </row>
    <row r="1683" spans="1:14" x14ac:dyDescent="0.25">
      <c r="A1683" t="s">
        <v>2798</v>
      </c>
      <c r="B1683" t="s">
        <v>1809</v>
      </c>
      <c r="C1683">
        <v>18181958300</v>
      </c>
      <c r="D1683">
        <f t="shared" si="26"/>
        <v>1</v>
      </c>
      <c r="E1683" s="8">
        <f>_xlfn.XLOOKUP(C1683,'High Income'!G:G,'High Income'!C:C)</f>
        <v>79345</v>
      </c>
      <c r="F1683">
        <f>_xlfn.XLOOKUP(C1683,'High Income'!G:G,'High Income'!H:H)</f>
        <v>0</v>
      </c>
      <c r="G1683">
        <f>_xlfn.XLOOKUP(C1683,'Low Poverty'!G:G,'Low Poverty'!C:C)</f>
        <v>9.4</v>
      </c>
      <c r="H1683">
        <f>_xlfn.XLOOKUP(C1683,'Low Poverty'!G:G,'Low Poverty'!H:H)</f>
        <v>0</v>
      </c>
      <c r="I1683">
        <f>_xlfn.XLOOKUP(A:A,'Low Unemployment'!A:A,'Low Unemployment'!B:B)</f>
        <v>3.7</v>
      </c>
      <c r="J1683">
        <f>_xlfn.XLOOKUP(A1683,'Low Unemployment'!A:A,'Low Unemployment'!C:C)</f>
        <v>1</v>
      </c>
      <c r="K1683">
        <f>_xlfn.XLOOKUP(A1683,'Primary Care Physician'!A:A,'Primary Care Physician'!B:B)</f>
        <v>2739</v>
      </c>
      <c r="L1683">
        <f>_xlfn.XLOOKUP(A1683,'Primary Care Physician'!A:A,'Primary Care Physician'!C:C)</f>
        <v>0</v>
      </c>
      <c r="M1683">
        <f>IFERROR(_xlfn.XLOOKUP(C1683,RECAP!E:E,RECAP!F:F),0)</f>
        <v>0</v>
      </c>
      <c r="N1683">
        <f>IFERROR(_xlfn.XLOOKUP(Table3[[#This Row],[Full Tract]],'IN QCT'!A:A,'IN QCT'!B:B),0)</f>
        <v>0</v>
      </c>
    </row>
    <row r="1684" spans="1:14" x14ac:dyDescent="0.25">
      <c r="A1684" t="s">
        <v>2798</v>
      </c>
      <c r="B1684" t="s">
        <v>1407</v>
      </c>
      <c r="C1684">
        <v>18181958400</v>
      </c>
      <c r="D1684">
        <f t="shared" si="26"/>
        <v>2</v>
      </c>
      <c r="E1684" s="8">
        <f>_xlfn.XLOOKUP(C1684,'High Income'!G:G,'High Income'!C:C)</f>
        <v>68287</v>
      </c>
      <c r="F1684">
        <f>_xlfn.XLOOKUP(C1684,'High Income'!G:G,'High Income'!H:H)</f>
        <v>0</v>
      </c>
      <c r="G1684">
        <f>_xlfn.XLOOKUP(C1684,'Low Poverty'!G:G,'Low Poverty'!C:C)</f>
        <v>4</v>
      </c>
      <c r="H1684">
        <f>_xlfn.XLOOKUP(C1684,'Low Poverty'!G:G,'Low Poverty'!H:H)</f>
        <v>1</v>
      </c>
      <c r="I1684">
        <f>_xlfn.XLOOKUP(A:A,'Low Unemployment'!A:A,'Low Unemployment'!B:B)</f>
        <v>3.7</v>
      </c>
      <c r="J1684">
        <f>_xlfn.XLOOKUP(A1684,'Low Unemployment'!A:A,'Low Unemployment'!C:C)</f>
        <v>1</v>
      </c>
      <c r="K1684">
        <f>_xlfn.XLOOKUP(A1684,'Primary Care Physician'!A:A,'Primary Care Physician'!B:B)</f>
        <v>2739</v>
      </c>
      <c r="L1684">
        <f>_xlfn.XLOOKUP(A1684,'Primary Care Physician'!A:A,'Primary Care Physician'!C:C)</f>
        <v>0</v>
      </c>
      <c r="M1684">
        <f>IFERROR(_xlfn.XLOOKUP(C1684,RECAP!E:E,RECAP!F:F),0)</f>
        <v>0</v>
      </c>
      <c r="N1684">
        <f>IFERROR(_xlfn.XLOOKUP(Table3[[#This Row],[Full Tract]],'IN QCT'!A:A,'IN QCT'!B:B),0)</f>
        <v>0</v>
      </c>
    </row>
    <row r="1685" spans="1:14" x14ac:dyDescent="0.25">
      <c r="A1685" t="s">
        <v>2798</v>
      </c>
      <c r="B1685" t="s">
        <v>1439</v>
      </c>
      <c r="C1685">
        <v>18181958501</v>
      </c>
      <c r="D1685">
        <f t="shared" si="26"/>
        <v>1</v>
      </c>
      <c r="E1685" s="8">
        <f>_xlfn.XLOOKUP(C1685,'High Income'!G:G,'High Income'!C:C)</f>
        <v>69375</v>
      </c>
      <c r="F1685">
        <f>_xlfn.XLOOKUP(C1685,'High Income'!G:G,'High Income'!H:H)</f>
        <v>0</v>
      </c>
      <c r="G1685">
        <f>_xlfn.XLOOKUP(C1685,'Low Poverty'!G:G,'Low Poverty'!C:C)</f>
        <v>13.1</v>
      </c>
      <c r="H1685">
        <f>_xlfn.XLOOKUP(C1685,'Low Poverty'!G:G,'Low Poverty'!H:H)</f>
        <v>0</v>
      </c>
      <c r="I1685">
        <f>_xlfn.XLOOKUP(A:A,'Low Unemployment'!A:A,'Low Unemployment'!B:B)</f>
        <v>3.7</v>
      </c>
      <c r="J1685">
        <f>_xlfn.XLOOKUP(A1685,'Low Unemployment'!A:A,'Low Unemployment'!C:C)</f>
        <v>1</v>
      </c>
      <c r="K1685">
        <f>_xlfn.XLOOKUP(A1685,'Primary Care Physician'!A:A,'Primary Care Physician'!B:B)</f>
        <v>2739</v>
      </c>
      <c r="L1685">
        <f>_xlfn.XLOOKUP(A1685,'Primary Care Physician'!A:A,'Primary Care Physician'!C:C)</f>
        <v>0</v>
      </c>
      <c r="M1685">
        <f>IFERROR(_xlfn.XLOOKUP(C1685,RECAP!E:E,RECAP!F:F),0)</f>
        <v>0</v>
      </c>
      <c r="N1685">
        <f>IFERROR(_xlfn.XLOOKUP(Table3[[#This Row],[Full Tract]],'IN QCT'!A:A,'IN QCT'!B:B),0)</f>
        <v>0</v>
      </c>
    </row>
    <row r="1686" spans="1:14" x14ac:dyDescent="0.25">
      <c r="A1686" t="s">
        <v>2798</v>
      </c>
      <c r="B1686" t="s">
        <v>1751</v>
      </c>
      <c r="C1686">
        <v>18181958502</v>
      </c>
      <c r="D1686">
        <f t="shared" si="26"/>
        <v>1</v>
      </c>
      <c r="E1686" s="8">
        <f>_xlfn.XLOOKUP(C1686,'High Income'!G:G,'High Income'!C:C)</f>
        <v>77569</v>
      </c>
      <c r="F1686">
        <f>_xlfn.XLOOKUP(C1686,'High Income'!G:G,'High Income'!H:H)</f>
        <v>0</v>
      </c>
      <c r="G1686">
        <f>_xlfn.XLOOKUP(C1686,'Low Poverty'!G:G,'Low Poverty'!C:C)</f>
        <v>6.3</v>
      </c>
      <c r="H1686">
        <f>_xlfn.XLOOKUP(C1686,'Low Poverty'!G:G,'Low Poverty'!H:H)</f>
        <v>0</v>
      </c>
      <c r="I1686">
        <f>_xlfn.XLOOKUP(A:A,'Low Unemployment'!A:A,'Low Unemployment'!B:B)</f>
        <v>3.7</v>
      </c>
      <c r="J1686">
        <f>_xlfn.XLOOKUP(A1686,'Low Unemployment'!A:A,'Low Unemployment'!C:C)</f>
        <v>1</v>
      </c>
      <c r="K1686">
        <f>_xlfn.XLOOKUP(A1686,'Primary Care Physician'!A:A,'Primary Care Physician'!B:B)</f>
        <v>2739</v>
      </c>
      <c r="L1686">
        <f>_xlfn.XLOOKUP(A1686,'Primary Care Physician'!A:A,'Primary Care Physician'!C:C)</f>
        <v>0</v>
      </c>
      <c r="M1686">
        <f>IFERROR(_xlfn.XLOOKUP(C1686,RECAP!E:E,RECAP!F:F),0)</f>
        <v>0</v>
      </c>
      <c r="N1686">
        <f>IFERROR(_xlfn.XLOOKUP(Table3[[#This Row],[Full Tract]],'IN QCT'!A:A,'IN QCT'!B:B),0)</f>
        <v>0</v>
      </c>
    </row>
    <row r="1687" spans="1:14" x14ac:dyDescent="0.25">
      <c r="A1687" t="s">
        <v>2798</v>
      </c>
      <c r="B1687" t="s">
        <v>681</v>
      </c>
      <c r="C1687">
        <v>18181958600</v>
      </c>
      <c r="D1687">
        <f t="shared" si="26"/>
        <v>1</v>
      </c>
      <c r="E1687" s="8">
        <f>_xlfn.XLOOKUP(C1687,'High Income'!G:G,'High Income'!C:C)</f>
        <v>50160</v>
      </c>
      <c r="F1687">
        <f>_xlfn.XLOOKUP(C1687,'High Income'!G:G,'High Income'!H:H)</f>
        <v>0</v>
      </c>
      <c r="G1687">
        <f>_xlfn.XLOOKUP(C1687,'Low Poverty'!G:G,'Low Poverty'!C:C)</f>
        <v>12.6</v>
      </c>
      <c r="H1687">
        <f>_xlfn.XLOOKUP(C1687,'Low Poverty'!G:G,'Low Poverty'!H:H)</f>
        <v>0</v>
      </c>
      <c r="I1687">
        <f>_xlfn.XLOOKUP(A:A,'Low Unemployment'!A:A,'Low Unemployment'!B:B)</f>
        <v>3.7</v>
      </c>
      <c r="J1687">
        <f>_xlfn.XLOOKUP(A1687,'Low Unemployment'!A:A,'Low Unemployment'!C:C)</f>
        <v>1</v>
      </c>
      <c r="K1687">
        <f>_xlfn.XLOOKUP(A1687,'Primary Care Physician'!A:A,'Primary Care Physician'!B:B)</f>
        <v>2739</v>
      </c>
      <c r="L1687">
        <f>_xlfn.XLOOKUP(A1687,'Primary Care Physician'!A:A,'Primary Care Physician'!C:C)</f>
        <v>0</v>
      </c>
      <c r="M1687">
        <f>IFERROR(_xlfn.XLOOKUP(C1687,RECAP!E:E,RECAP!F:F),0)</f>
        <v>0</v>
      </c>
      <c r="N1687">
        <f>IFERROR(_xlfn.XLOOKUP(Table3[[#This Row],[Full Tract]],'IN QCT'!A:A,'IN QCT'!B:B),0)</f>
        <v>0</v>
      </c>
    </row>
    <row r="1688" spans="1:14" x14ac:dyDescent="0.25">
      <c r="A1688" t="s">
        <v>2798</v>
      </c>
      <c r="B1688" t="s">
        <v>1443</v>
      </c>
      <c r="C1688">
        <v>18181958700</v>
      </c>
      <c r="D1688">
        <f t="shared" si="26"/>
        <v>1</v>
      </c>
      <c r="E1688" s="8">
        <f>_xlfn.XLOOKUP(C1688,'High Income'!G:G,'High Income'!C:C)</f>
        <v>69514</v>
      </c>
      <c r="F1688">
        <f>_xlfn.XLOOKUP(C1688,'High Income'!G:G,'High Income'!H:H)</f>
        <v>0</v>
      </c>
      <c r="G1688">
        <f>_xlfn.XLOOKUP(C1688,'Low Poverty'!G:G,'Low Poverty'!C:C)</f>
        <v>8.8000000000000007</v>
      </c>
      <c r="H1688">
        <f>_xlfn.XLOOKUP(C1688,'Low Poverty'!G:G,'Low Poverty'!H:H)</f>
        <v>0</v>
      </c>
      <c r="I1688">
        <f>_xlfn.XLOOKUP(A:A,'Low Unemployment'!A:A,'Low Unemployment'!B:B)</f>
        <v>3.7</v>
      </c>
      <c r="J1688">
        <f>_xlfn.XLOOKUP(A1688,'Low Unemployment'!A:A,'Low Unemployment'!C:C)</f>
        <v>1</v>
      </c>
      <c r="K1688">
        <f>_xlfn.XLOOKUP(A1688,'Primary Care Physician'!A:A,'Primary Care Physician'!B:B)</f>
        <v>2739</v>
      </c>
      <c r="L1688">
        <f>_xlfn.XLOOKUP(A1688,'Primary Care Physician'!A:A,'Primary Care Physician'!C:C)</f>
        <v>0</v>
      </c>
      <c r="M1688">
        <f>IFERROR(_xlfn.XLOOKUP(C1688,RECAP!E:E,RECAP!F:F),0)</f>
        <v>0</v>
      </c>
      <c r="N1688">
        <f>IFERROR(_xlfn.XLOOKUP(Table3[[#This Row],[Full Tract]],'IN QCT'!A:A,'IN QCT'!B:B),0)</f>
        <v>0</v>
      </c>
    </row>
    <row r="1689" spans="1:14" x14ac:dyDescent="0.25">
      <c r="A1689" t="s">
        <v>2798</v>
      </c>
      <c r="B1689" t="s">
        <v>1747</v>
      </c>
      <c r="C1689">
        <v>18181958800</v>
      </c>
      <c r="D1689">
        <f t="shared" si="26"/>
        <v>1</v>
      </c>
      <c r="E1689" s="8">
        <f>_xlfn.XLOOKUP(C1689,'High Income'!G:G,'High Income'!C:C)</f>
        <v>77266</v>
      </c>
      <c r="F1689">
        <f>_xlfn.XLOOKUP(C1689,'High Income'!G:G,'High Income'!H:H)</f>
        <v>0</v>
      </c>
      <c r="G1689">
        <f>_xlfn.XLOOKUP(C1689,'Low Poverty'!G:G,'Low Poverty'!C:C)</f>
        <v>7</v>
      </c>
      <c r="H1689">
        <f>_xlfn.XLOOKUP(C1689,'Low Poverty'!G:G,'Low Poverty'!H:H)</f>
        <v>0</v>
      </c>
      <c r="I1689">
        <f>_xlfn.XLOOKUP(A:A,'Low Unemployment'!A:A,'Low Unemployment'!B:B)</f>
        <v>3.7</v>
      </c>
      <c r="J1689">
        <f>_xlfn.XLOOKUP(A1689,'Low Unemployment'!A:A,'Low Unemployment'!C:C)</f>
        <v>1</v>
      </c>
      <c r="K1689">
        <f>_xlfn.XLOOKUP(A1689,'Primary Care Physician'!A:A,'Primary Care Physician'!B:B)</f>
        <v>2739</v>
      </c>
      <c r="L1689">
        <f>_xlfn.XLOOKUP(A1689,'Primary Care Physician'!A:A,'Primary Care Physician'!C:C)</f>
        <v>0</v>
      </c>
      <c r="M1689">
        <f>IFERROR(_xlfn.XLOOKUP(C1689,RECAP!E:E,RECAP!F:F),0)</f>
        <v>0</v>
      </c>
      <c r="N1689">
        <f>IFERROR(_xlfn.XLOOKUP(Table3[[#This Row],[Full Tract]],'IN QCT'!A:A,'IN QCT'!B:B),0)</f>
        <v>0</v>
      </c>
    </row>
    <row r="1690" spans="1:14" x14ac:dyDescent="0.25">
      <c r="A1690" t="s">
        <v>2799</v>
      </c>
      <c r="B1690" t="s">
        <v>433</v>
      </c>
      <c r="C1690">
        <v>18183050100</v>
      </c>
      <c r="D1690">
        <f t="shared" si="26"/>
        <v>2</v>
      </c>
      <c r="E1690" s="8">
        <f>_xlfn.XLOOKUP(C1690,'High Income'!G:G,'High Income'!C:C)</f>
        <v>77260</v>
      </c>
      <c r="F1690">
        <f>_xlfn.XLOOKUP(C1690,'High Income'!G:G,'High Income'!H:H)</f>
        <v>0</v>
      </c>
      <c r="G1690">
        <f>_xlfn.XLOOKUP(C1690,'Low Poverty'!G:G,'Low Poverty'!C:C)</f>
        <v>10.5</v>
      </c>
      <c r="H1690">
        <f>_xlfn.XLOOKUP(C1690,'Low Poverty'!G:G,'Low Poverty'!H:H)</f>
        <v>0</v>
      </c>
      <c r="I1690">
        <f>_xlfn.XLOOKUP(A:A,'Low Unemployment'!A:A,'Low Unemployment'!B:B)</f>
        <v>3.3</v>
      </c>
      <c r="J1690">
        <f>_xlfn.XLOOKUP(A1690,'Low Unemployment'!A:A,'Low Unemployment'!C:C)</f>
        <v>1</v>
      </c>
      <c r="K1690">
        <f>_xlfn.XLOOKUP(A1690,'Primary Care Physician'!A:A,'Primary Care Physician'!B:B)</f>
        <v>1722</v>
      </c>
      <c r="L1690">
        <f>_xlfn.XLOOKUP(A1690,'Primary Care Physician'!A:A,'Primary Care Physician'!C:C)</f>
        <v>1</v>
      </c>
      <c r="M1690">
        <f>IFERROR(_xlfn.XLOOKUP(C1690,RECAP!E:E,RECAP!F:F),0)</f>
        <v>0</v>
      </c>
      <c r="N1690">
        <f>IFERROR(_xlfn.XLOOKUP(Table3[[#This Row],[Full Tract]],'IN QCT'!A:A,'IN QCT'!B:B),0)</f>
        <v>0</v>
      </c>
    </row>
    <row r="1691" spans="1:14" x14ac:dyDescent="0.25">
      <c r="A1691" t="s">
        <v>2799</v>
      </c>
      <c r="B1691" t="s">
        <v>563</v>
      </c>
      <c r="C1691">
        <v>18183050200</v>
      </c>
      <c r="D1691">
        <f t="shared" si="26"/>
        <v>2</v>
      </c>
      <c r="E1691" s="8">
        <f>_xlfn.XLOOKUP(C1691,'High Income'!G:G,'High Income'!C:C)</f>
        <v>83800</v>
      </c>
      <c r="F1691">
        <f>_xlfn.XLOOKUP(C1691,'High Income'!G:G,'High Income'!H:H)</f>
        <v>0</v>
      </c>
      <c r="G1691">
        <f>_xlfn.XLOOKUP(C1691,'Low Poverty'!G:G,'Low Poverty'!C:C)</f>
        <v>9.1999999999999993</v>
      </c>
      <c r="H1691">
        <f>_xlfn.XLOOKUP(C1691,'Low Poverty'!G:G,'Low Poverty'!H:H)</f>
        <v>0</v>
      </c>
      <c r="I1691">
        <f>_xlfn.XLOOKUP(A:A,'Low Unemployment'!A:A,'Low Unemployment'!B:B)</f>
        <v>3.3</v>
      </c>
      <c r="J1691">
        <f>_xlfn.XLOOKUP(A1691,'Low Unemployment'!A:A,'Low Unemployment'!C:C)</f>
        <v>1</v>
      </c>
      <c r="K1691">
        <f>_xlfn.XLOOKUP(A1691,'Primary Care Physician'!A:A,'Primary Care Physician'!B:B)</f>
        <v>1722</v>
      </c>
      <c r="L1691">
        <f>_xlfn.XLOOKUP(A1691,'Primary Care Physician'!A:A,'Primary Care Physician'!C:C)</f>
        <v>1</v>
      </c>
      <c r="M1691">
        <f>IFERROR(_xlfn.XLOOKUP(C1691,RECAP!E:E,RECAP!F:F),0)</f>
        <v>0</v>
      </c>
      <c r="N1691">
        <f>IFERROR(_xlfn.XLOOKUP(Table3[[#This Row],[Full Tract]],'IN QCT'!A:A,'IN QCT'!B:B),0)</f>
        <v>0</v>
      </c>
    </row>
    <row r="1692" spans="1:14" x14ac:dyDescent="0.25">
      <c r="A1692" t="s">
        <v>2799</v>
      </c>
      <c r="B1692" t="s">
        <v>825</v>
      </c>
      <c r="C1692">
        <v>18183050300</v>
      </c>
      <c r="D1692">
        <f t="shared" si="26"/>
        <v>2</v>
      </c>
      <c r="E1692" s="8">
        <f>_xlfn.XLOOKUP(C1692,'High Income'!G:G,'High Income'!C:C)</f>
        <v>66108</v>
      </c>
      <c r="F1692">
        <f>_xlfn.XLOOKUP(C1692,'High Income'!G:G,'High Income'!H:H)</f>
        <v>0</v>
      </c>
      <c r="G1692">
        <f>_xlfn.XLOOKUP(C1692,'Low Poverty'!G:G,'Low Poverty'!C:C)</f>
        <v>15.2</v>
      </c>
      <c r="H1692">
        <f>_xlfn.XLOOKUP(C1692,'Low Poverty'!G:G,'Low Poverty'!H:H)</f>
        <v>0</v>
      </c>
      <c r="I1692">
        <f>_xlfn.XLOOKUP(A:A,'Low Unemployment'!A:A,'Low Unemployment'!B:B)</f>
        <v>3.3</v>
      </c>
      <c r="J1692">
        <f>_xlfn.XLOOKUP(A1692,'Low Unemployment'!A:A,'Low Unemployment'!C:C)</f>
        <v>1</v>
      </c>
      <c r="K1692">
        <f>_xlfn.XLOOKUP(A1692,'Primary Care Physician'!A:A,'Primary Care Physician'!B:B)</f>
        <v>1722</v>
      </c>
      <c r="L1692">
        <f>_xlfn.XLOOKUP(A1692,'Primary Care Physician'!A:A,'Primary Care Physician'!C:C)</f>
        <v>1</v>
      </c>
      <c r="M1692">
        <f>IFERROR(_xlfn.XLOOKUP(C1692,RECAP!E:E,RECAP!F:F),0)</f>
        <v>0</v>
      </c>
      <c r="N1692">
        <f>IFERROR(_xlfn.XLOOKUP(Table3[[#This Row],[Full Tract]],'IN QCT'!A:A,'IN QCT'!B:B),0)</f>
        <v>0</v>
      </c>
    </row>
    <row r="1693" spans="1:14" x14ac:dyDescent="0.25">
      <c r="A1693" t="s">
        <v>2799</v>
      </c>
      <c r="B1693" t="s">
        <v>1193</v>
      </c>
      <c r="C1693">
        <v>18183050401</v>
      </c>
      <c r="D1693">
        <f t="shared" si="26"/>
        <v>2</v>
      </c>
      <c r="E1693" s="8">
        <f>_xlfn.XLOOKUP(C1693,'High Income'!G:G,'High Income'!C:C)</f>
        <v>62838</v>
      </c>
      <c r="F1693">
        <f>_xlfn.XLOOKUP(C1693,'High Income'!G:G,'High Income'!H:H)</f>
        <v>0</v>
      </c>
      <c r="G1693">
        <f>_xlfn.XLOOKUP(C1693,'Low Poverty'!G:G,'Low Poverty'!C:C)</f>
        <v>25.7</v>
      </c>
      <c r="H1693">
        <f>_xlfn.XLOOKUP(C1693,'Low Poverty'!G:G,'Low Poverty'!H:H)</f>
        <v>0</v>
      </c>
      <c r="I1693">
        <f>_xlfn.XLOOKUP(A:A,'Low Unemployment'!A:A,'Low Unemployment'!B:B)</f>
        <v>3.3</v>
      </c>
      <c r="J1693">
        <f>_xlfn.XLOOKUP(A1693,'Low Unemployment'!A:A,'Low Unemployment'!C:C)</f>
        <v>1</v>
      </c>
      <c r="K1693">
        <f>_xlfn.XLOOKUP(A1693,'Primary Care Physician'!A:A,'Primary Care Physician'!B:B)</f>
        <v>1722</v>
      </c>
      <c r="L1693">
        <f>_xlfn.XLOOKUP(A1693,'Primary Care Physician'!A:A,'Primary Care Physician'!C:C)</f>
        <v>1</v>
      </c>
      <c r="M1693">
        <f>IFERROR(_xlfn.XLOOKUP(C1693,RECAP!E:E,RECAP!F:F),0)</f>
        <v>0</v>
      </c>
      <c r="N1693">
        <f>IFERROR(_xlfn.XLOOKUP(Table3[[#This Row],[Full Tract]],'IN QCT'!A:A,'IN QCT'!B:B),0)</f>
        <v>0</v>
      </c>
    </row>
    <row r="1694" spans="1:14" x14ac:dyDescent="0.25">
      <c r="A1694" t="s">
        <v>2799</v>
      </c>
      <c r="B1694" t="s">
        <v>1661</v>
      </c>
      <c r="C1694">
        <v>18183050402</v>
      </c>
      <c r="D1694">
        <f t="shared" si="26"/>
        <v>2</v>
      </c>
      <c r="E1694" s="8">
        <f>_xlfn.XLOOKUP(C1694,'High Income'!G:G,'High Income'!C:C)</f>
        <v>74942</v>
      </c>
      <c r="F1694">
        <f>_xlfn.XLOOKUP(C1694,'High Income'!G:G,'High Income'!H:H)</f>
        <v>0</v>
      </c>
      <c r="G1694">
        <f>_xlfn.XLOOKUP(C1694,'Low Poverty'!G:G,'Low Poverty'!C:C)</f>
        <v>8.4</v>
      </c>
      <c r="H1694">
        <f>_xlfn.XLOOKUP(C1694,'Low Poverty'!G:G,'Low Poverty'!H:H)</f>
        <v>0</v>
      </c>
      <c r="I1694">
        <f>_xlfn.XLOOKUP(A:A,'Low Unemployment'!A:A,'Low Unemployment'!B:B)</f>
        <v>3.3</v>
      </c>
      <c r="J1694">
        <f>_xlfn.XLOOKUP(A1694,'Low Unemployment'!A:A,'Low Unemployment'!C:C)</f>
        <v>1</v>
      </c>
      <c r="K1694">
        <f>_xlfn.XLOOKUP(A1694,'Primary Care Physician'!A:A,'Primary Care Physician'!B:B)</f>
        <v>1722</v>
      </c>
      <c r="L1694">
        <f>_xlfn.XLOOKUP(A1694,'Primary Care Physician'!A:A,'Primary Care Physician'!C:C)</f>
        <v>1</v>
      </c>
      <c r="M1694">
        <f>IFERROR(_xlfn.XLOOKUP(C1694,RECAP!E:E,RECAP!F:F),0)</f>
        <v>0</v>
      </c>
      <c r="N1694">
        <f>IFERROR(_xlfn.XLOOKUP(Table3[[#This Row],[Full Tract]],'IN QCT'!A:A,'IN QCT'!B:B),0)</f>
        <v>0</v>
      </c>
    </row>
    <row r="1695" spans="1:14" x14ac:dyDescent="0.25">
      <c r="A1695" t="s">
        <v>2799</v>
      </c>
      <c r="B1695" t="s">
        <v>1541</v>
      </c>
      <c r="C1695">
        <v>18183050500</v>
      </c>
      <c r="D1695">
        <f t="shared" si="26"/>
        <v>3</v>
      </c>
      <c r="E1695" s="8">
        <f>_xlfn.XLOOKUP(C1695,'High Income'!G:G,'High Income'!C:C)</f>
        <v>71700</v>
      </c>
      <c r="F1695">
        <f>_xlfn.XLOOKUP(C1695,'High Income'!G:G,'High Income'!H:H)</f>
        <v>0</v>
      </c>
      <c r="G1695">
        <f>_xlfn.XLOOKUP(C1695,'Low Poverty'!G:G,'Low Poverty'!C:C)</f>
        <v>4.7</v>
      </c>
      <c r="H1695">
        <f>_xlfn.XLOOKUP(C1695,'Low Poverty'!G:G,'Low Poverty'!H:H)</f>
        <v>1</v>
      </c>
      <c r="I1695">
        <f>_xlfn.XLOOKUP(A:A,'Low Unemployment'!A:A,'Low Unemployment'!B:B)</f>
        <v>3.3</v>
      </c>
      <c r="J1695">
        <f>_xlfn.XLOOKUP(A1695,'Low Unemployment'!A:A,'Low Unemployment'!C:C)</f>
        <v>1</v>
      </c>
      <c r="K1695">
        <f>_xlfn.XLOOKUP(A1695,'Primary Care Physician'!A:A,'Primary Care Physician'!B:B)</f>
        <v>1722</v>
      </c>
      <c r="L1695">
        <f>_xlfn.XLOOKUP(A1695,'Primary Care Physician'!A:A,'Primary Care Physician'!C:C)</f>
        <v>1</v>
      </c>
      <c r="M1695">
        <f>IFERROR(_xlfn.XLOOKUP(C1695,RECAP!E:E,RECAP!F:F),0)</f>
        <v>0</v>
      </c>
      <c r="N1695">
        <f>IFERROR(_xlfn.XLOOKUP(Table3[[#This Row],[Full Tract]],'IN QCT'!A:A,'IN QCT'!B:B),0)</f>
        <v>0</v>
      </c>
    </row>
    <row r="1696" spans="1:14" x14ac:dyDescent="0.25">
      <c r="A1696" t="s">
        <v>2799</v>
      </c>
      <c r="B1696" t="s">
        <v>1693</v>
      </c>
      <c r="C1696">
        <v>18183050600</v>
      </c>
      <c r="D1696">
        <f t="shared" si="26"/>
        <v>2</v>
      </c>
      <c r="E1696" s="8">
        <f>_xlfn.XLOOKUP(C1696,'High Income'!G:G,'High Income'!C:C)</f>
        <v>75688</v>
      </c>
      <c r="F1696">
        <f>_xlfn.XLOOKUP(C1696,'High Income'!G:G,'High Income'!H:H)</f>
        <v>0</v>
      </c>
      <c r="G1696">
        <f>_xlfn.XLOOKUP(C1696,'Low Poverty'!G:G,'Low Poverty'!C:C)</f>
        <v>8.1999999999999993</v>
      </c>
      <c r="H1696">
        <f>_xlfn.XLOOKUP(C1696,'Low Poverty'!G:G,'Low Poverty'!H:H)</f>
        <v>0</v>
      </c>
      <c r="I1696">
        <f>_xlfn.XLOOKUP(A:A,'Low Unemployment'!A:A,'Low Unemployment'!B:B)</f>
        <v>3.3</v>
      </c>
      <c r="J1696">
        <f>_xlfn.XLOOKUP(A1696,'Low Unemployment'!A:A,'Low Unemployment'!C:C)</f>
        <v>1</v>
      </c>
      <c r="K1696">
        <f>_xlfn.XLOOKUP(A1696,'Primary Care Physician'!A:A,'Primary Care Physician'!B:B)</f>
        <v>1722</v>
      </c>
      <c r="L1696">
        <f>_xlfn.XLOOKUP(A1696,'Primary Care Physician'!A:A,'Primary Care Physician'!C:C)</f>
        <v>1</v>
      </c>
      <c r="M1696">
        <f>IFERROR(_xlfn.XLOOKUP(C1696,RECAP!E:E,RECAP!F:F),0)</f>
        <v>0</v>
      </c>
      <c r="N1696">
        <f>IFERROR(_xlfn.XLOOKUP(Table3[[#This Row],[Full Tract]],'IN QCT'!A:A,'IN QCT'!B:B),0)</f>
        <v>0</v>
      </c>
    </row>
    <row r="1697" spans="1:14" x14ac:dyDescent="0.25">
      <c r="A1697" t="s">
        <v>2799</v>
      </c>
      <c r="B1697" t="s">
        <v>2269</v>
      </c>
      <c r="C1697">
        <v>18183050700</v>
      </c>
      <c r="D1697">
        <f t="shared" si="26"/>
        <v>4</v>
      </c>
      <c r="E1697" s="8">
        <f>_xlfn.XLOOKUP(C1697,'High Income'!G:G,'High Income'!C:C)</f>
        <v>98125</v>
      </c>
      <c r="F1697">
        <f>_xlfn.XLOOKUP(C1697,'High Income'!G:G,'High Income'!H:H)</f>
        <v>1</v>
      </c>
      <c r="G1697">
        <f>_xlfn.XLOOKUP(C1697,'Low Poverty'!G:G,'Low Poverty'!C:C)</f>
        <v>4.0999999999999996</v>
      </c>
      <c r="H1697">
        <f>_xlfn.XLOOKUP(C1697,'Low Poverty'!G:G,'Low Poverty'!H:H)</f>
        <v>1</v>
      </c>
      <c r="I1697">
        <f>_xlfn.XLOOKUP(A:A,'Low Unemployment'!A:A,'Low Unemployment'!B:B)</f>
        <v>3.3</v>
      </c>
      <c r="J1697">
        <f>_xlfn.XLOOKUP(A1697,'Low Unemployment'!A:A,'Low Unemployment'!C:C)</f>
        <v>1</v>
      </c>
      <c r="K1697">
        <f>_xlfn.XLOOKUP(A1697,'Primary Care Physician'!A:A,'Primary Care Physician'!B:B)</f>
        <v>1722</v>
      </c>
      <c r="L1697">
        <f>_xlfn.XLOOKUP(A1697,'Primary Care Physician'!A:A,'Primary Care Physician'!C:C)</f>
        <v>1</v>
      </c>
      <c r="M1697">
        <f>IFERROR(_xlfn.XLOOKUP(C1697,RECAP!E:E,RECAP!F:F),0)</f>
        <v>0</v>
      </c>
      <c r="N1697">
        <f>IFERROR(_xlfn.XLOOKUP(Table3[[#This Row],[Full Tract]],'IN QCT'!A:A,'IN QCT'!B:B),0)</f>
        <v>0</v>
      </c>
    </row>
  </sheetData>
  <pageMargins left="0.7" right="0.7" top="0.75" bottom="0.75" header="0.3" footer="0.3"/>
  <legacy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3BB7C-5EBE-435B-8B5E-35906EFD0860}">
  <dimension ref="A1:H1697"/>
  <sheetViews>
    <sheetView workbookViewId="0">
      <selection activeCell="H2" sqref="H2"/>
    </sheetView>
  </sheetViews>
  <sheetFormatPr defaultRowHeight="15" x14ac:dyDescent="0.25"/>
  <cols>
    <col min="1" max="1" width="13.28515625" bestFit="1" customWidth="1"/>
    <col min="2" max="2" width="19.5703125" bestFit="1" customWidth="1"/>
    <col min="3" max="3" width="27" bestFit="1" customWidth="1"/>
    <col min="4" max="4" width="5.28515625" bestFit="1" customWidth="1"/>
    <col min="5" max="6" width="7" bestFit="1" customWidth="1"/>
    <col min="7" max="7" width="12" bestFit="1" customWidth="1"/>
    <col min="8" max="8" width="17.28515625" bestFit="1" customWidth="1"/>
  </cols>
  <sheetData>
    <row r="1" spans="1:8" x14ac:dyDescent="0.25">
      <c r="A1" t="s">
        <v>1</v>
      </c>
      <c r="B1" t="s">
        <v>0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t="s">
        <v>9</v>
      </c>
      <c r="B2" t="s">
        <v>8</v>
      </c>
      <c r="C2">
        <v>0</v>
      </c>
      <c r="D2" t="s">
        <v>10</v>
      </c>
      <c r="E2" t="s">
        <v>11</v>
      </c>
      <c r="F2" t="s">
        <v>12</v>
      </c>
      <c r="G2">
        <v>18003980001</v>
      </c>
      <c r="H2">
        <v>0</v>
      </c>
    </row>
    <row r="3" spans="1:8" x14ac:dyDescent="0.25">
      <c r="A3" t="s">
        <v>9</v>
      </c>
      <c r="B3" t="s">
        <v>13</v>
      </c>
      <c r="C3">
        <v>0</v>
      </c>
      <c r="D3" t="s">
        <v>10</v>
      </c>
      <c r="E3" t="s">
        <v>11</v>
      </c>
      <c r="F3" t="s">
        <v>14</v>
      </c>
      <c r="G3">
        <v>18003980002</v>
      </c>
      <c r="H3">
        <v>0</v>
      </c>
    </row>
    <row r="4" spans="1:8" x14ac:dyDescent="0.25">
      <c r="A4" t="s">
        <v>16</v>
      </c>
      <c r="B4" t="s">
        <v>15</v>
      </c>
      <c r="C4">
        <v>0</v>
      </c>
      <c r="D4" t="s">
        <v>10</v>
      </c>
      <c r="E4" t="s">
        <v>17</v>
      </c>
      <c r="F4" t="s">
        <v>18</v>
      </c>
      <c r="G4">
        <v>18089990000</v>
      </c>
      <c r="H4">
        <v>0</v>
      </c>
    </row>
    <row r="5" spans="1:8" x14ac:dyDescent="0.25">
      <c r="A5" t="s">
        <v>20</v>
      </c>
      <c r="B5" t="s">
        <v>19</v>
      </c>
      <c r="C5">
        <v>0</v>
      </c>
      <c r="D5" t="s">
        <v>10</v>
      </c>
      <c r="E5" t="s">
        <v>21</v>
      </c>
      <c r="F5" t="s">
        <v>22</v>
      </c>
      <c r="G5">
        <v>18091042602</v>
      </c>
      <c r="H5">
        <v>0</v>
      </c>
    </row>
    <row r="6" spans="1:8" x14ac:dyDescent="0.25">
      <c r="A6" t="s">
        <v>20</v>
      </c>
      <c r="B6" t="s">
        <v>15</v>
      </c>
      <c r="C6">
        <v>0</v>
      </c>
      <c r="D6" t="s">
        <v>10</v>
      </c>
      <c r="E6" t="s">
        <v>21</v>
      </c>
      <c r="F6" t="s">
        <v>18</v>
      </c>
      <c r="G6">
        <v>18091990000</v>
      </c>
      <c r="H6">
        <v>0</v>
      </c>
    </row>
    <row r="7" spans="1:8" x14ac:dyDescent="0.25">
      <c r="A7" t="s">
        <v>24</v>
      </c>
      <c r="B7" t="s">
        <v>23</v>
      </c>
      <c r="C7">
        <v>0</v>
      </c>
      <c r="D7" t="s">
        <v>10</v>
      </c>
      <c r="E7" t="s">
        <v>25</v>
      </c>
      <c r="F7" t="s">
        <v>26</v>
      </c>
      <c r="G7">
        <v>18095011600</v>
      </c>
      <c r="H7">
        <v>0</v>
      </c>
    </row>
    <row r="8" spans="1:8" x14ac:dyDescent="0.25">
      <c r="A8" t="s">
        <v>28</v>
      </c>
      <c r="B8" t="s">
        <v>27</v>
      </c>
      <c r="C8">
        <v>0</v>
      </c>
      <c r="D8" t="s">
        <v>10</v>
      </c>
      <c r="E8" t="s">
        <v>29</v>
      </c>
      <c r="F8" t="s">
        <v>30</v>
      </c>
      <c r="G8">
        <v>18097351000</v>
      </c>
      <c r="H8">
        <v>0</v>
      </c>
    </row>
    <row r="9" spans="1:8" x14ac:dyDescent="0.25">
      <c r="A9" t="s">
        <v>28</v>
      </c>
      <c r="B9" t="s">
        <v>31</v>
      </c>
      <c r="C9">
        <v>0</v>
      </c>
      <c r="D9" t="s">
        <v>10</v>
      </c>
      <c r="E9" t="s">
        <v>29</v>
      </c>
      <c r="F9" t="s">
        <v>32</v>
      </c>
      <c r="G9">
        <v>18097390801</v>
      </c>
      <c r="H9">
        <v>0</v>
      </c>
    </row>
    <row r="10" spans="1:8" x14ac:dyDescent="0.25">
      <c r="A10" t="s">
        <v>34</v>
      </c>
      <c r="B10" t="s">
        <v>33</v>
      </c>
      <c r="C10">
        <v>0</v>
      </c>
      <c r="D10" t="s">
        <v>10</v>
      </c>
      <c r="E10" t="s">
        <v>35</v>
      </c>
      <c r="F10" t="s">
        <v>36</v>
      </c>
      <c r="G10">
        <v>18105000201</v>
      </c>
      <c r="H10">
        <v>0</v>
      </c>
    </row>
    <row r="11" spans="1:8" x14ac:dyDescent="0.25">
      <c r="A11" t="s">
        <v>37</v>
      </c>
      <c r="B11" t="s">
        <v>8</v>
      </c>
      <c r="C11">
        <v>0</v>
      </c>
      <c r="D11" t="s">
        <v>10</v>
      </c>
      <c r="E11" t="s">
        <v>38</v>
      </c>
      <c r="F11" t="s">
        <v>12</v>
      </c>
      <c r="G11">
        <v>18127980001</v>
      </c>
      <c r="H11">
        <v>0</v>
      </c>
    </row>
    <row r="12" spans="1:8" x14ac:dyDescent="0.25">
      <c r="A12" t="s">
        <v>37</v>
      </c>
      <c r="B12" t="s">
        <v>13</v>
      </c>
      <c r="C12">
        <v>0</v>
      </c>
      <c r="D12" t="s">
        <v>10</v>
      </c>
      <c r="E12" t="s">
        <v>38</v>
      </c>
      <c r="F12" t="s">
        <v>14</v>
      </c>
      <c r="G12">
        <v>18127980002</v>
      </c>
      <c r="H12">
        <v>0</v>
      </c>
    </row>
    <row r="13" spans="1:8" x14ac:dyDescent="0.25">
      <c r="A13" t="s">
        <v>37</v>
      </c>
      <c r="B13" t="s">
        <v>15</v>
      </c>
      <c r="C13">
        <v>0</v>
      </c>
      <c r="D13" t="s">
        <v>10</v>
      </c>
      <c r="E13" t="s">
        <v>38</v>
      </c>
      <c r="F13" t="s">
        <v>18</v>
      </c>
      <c r="G13">
        <v>18127990000</v>
      </c>
      <c r="H13">
        <v>0</v>
      </c>
    </row>
    <row r="14" spans="1:8" x14ac:dyDescent="0.25">
      <c r="A14" t="s">
        <v>40</v>
      </c>
      <c r="B14" t="s">
        <v>39</v>
      </c>
      <c r="C14">
        <v>0</v>
      </c>
      <c r="D14" t="s">
        <v>10</v>
      </c>
      <c r="E14" t="s">
        <v>41</v>
      </c>
      <c r="F14" t="s">
        <v>42</v>
      </c>
      <c r="G14">
        <v>18157010400</v>
      </c>
      <c r="H14">
        <v>0</v>
      </c>
    </row>
    <row r="15" spans="1:8" x14ac:dyDescent="0.25">
      <c r="A15" t="s">
        <v>44</v>
      </c>
      <c r="B15" t="s">
        <v>69</v>
      </c>
      <c r="C15">
        <v>38080</v>
      </c>
      <c r="D15" t="s">
        <v>10</v>
      </c>
      <c r="E15" t="s">
        <v>45</v>
      </c>
      <c r="F15" t="s">
        <v>70</v>
      </c>
      <c r="G15">
        <v>18163000100</v>
      </c>
      <c r="H15">
        <v>0</v>
      </c>
    </row>
    <row r="16" spans="1:8" x14ac:dyDescent="0.25">
      <c r="A16" t="s">
        <v>44</v>
      </c>
      <c r="B16" t="s">
        <v>2137</v>
      </c>
      <c r="C16">
        <v>91351</v>
      </c>
      <c r="D16" t="s">
        <v>10</v>
      </c>
      <c r="E16" t="s">
        <v>45</v>
      </c>
      <c r="F16" t="s">
        <v>2138</v>
      </c>
      <c r="G16">
        <v>18163000203</v>
      </c>
      <c r="H16">
        <v>1</v>
      </c>
    </row>
    <row r="17" spans="1:8" x14ac:dyDescent="0.25">
      <c r="A17" t="s">
        <v>44</v>
      </c>
      <c r="B17" t="s">
        <v>1129</v>
      </c>
      <c r="C17">
        <v>61316</v>
      </c>
      <c r="D17" t="s">
        <v>10</v>
      </c>
      <c r="E17" t="s">
        <v>45</v>
      </c>
      <c r="F17" t="s">
        <v>1130</v>
      </c>
      <c r="G17">
        <v>18163000204</v>
      </c>
      <c r="H17">
        <v>0</v>
      </c>
    </row>
    <row r="18" spans="1:8" x14ac:dyDescent="0.25">
      <c r="A18" t="s">
        <v>44</v>
      </c>
      <c r="B18" t="s">
        <v>883</v>
      </c>
      <c r="C18">
        <v>54788</v>
      </c>
      <c r="D18" t="s">
        <v>10</v>
      </c>
      <c r="E18" t="s">
        <v>45</v>
      </c>
      <c r="F18" t="s">
        <v>884</v>
      </c>
      <c r="G18">
        <v>18163000205</v>
      </c>
      <c r="H18">
        <v>0</v>
      </c>
    </row>
    <row r="19" spans="1:8" x14ac:dyDescent="0.25">
      <c r="A19" t="s">
        <v>44</v>
      </c>
      <c r="B19" t="s">
        <v>83</v>
      </c>
      <c r="C19">
        <v>42857</v>
      </c>
      <c r="D19" t="s">
        <v>10</v>
      </c>
      <c r="E19" t="s">
        <v>45</v>
      </c>
      <c r="F19" t="s">
        <v>84</v>
      </c>
      <c r="G19">
        <v>18163000300</v>
      </c>
      <c r="H19">
        <v>0</v>
      </c>
    </row>
    <row r="20" spans="1:8" x14ac:dyDescent="0.25">
      <c r="A20" t="s">
        <v>56</v>
      </c>
      <c r="B20" t="s">
        <v>55</v>
      </c>
      <c r="C20">
        <v>6548</v>
      </c>
      <c r="D20" t="s">
        <v>10</v>
      </c>
      <c r="E20" t="s">
        <v>57</v>
      </c>
      <c r="F20" t="s">
        <v>58</v>
      </c>
      <c r="G20">
        <v>18035000902</v>
      </c>
      <c r="H20">
        <v>0</v>
      </c>
    </row>
    <row r="21" spans="1:8" x14ac:dyDescent="0.25">
      <c r="A21" t="s">
        <v>16</v>
      </c>
      <c r="B21" t="s">
        <v>59</v>
      </c>
      <c r="C21">
        <v>10962</v>
      </c>
      <c r="D21" t="s">
        <v>10</v>
      </c>
      <c r="E21" t="s">
        <v>17</v>
      </c>
      <c r="F21" t="s">
        <v>60</v>
      </c>
      <c r="G21">
        <v>18089030100</v>
      </c>
      <c r="H21">
        <v>0</v>
      </c>
    </row>
    <row r="22" spans="1:8" x14ac:dyDescent="0.25">
      <c r="A22" t="s">
        <v>40</v>
      </c>
      <c r="B22" t="s">
        <v>61</v>
      </c>
      <c r="C22">
        <v>11775</v>
      </c>
      <c r="D22" t="s">
        <v>10</v>
      </c>
      <c r="E22" t="s">
        <v>41</v>
      </c>
      <c r="F22" t="s">
        <v>62</v>
      </c>
      <c r="G22">
        <v>18157010500</v>
      </c>
      <c r="H22">
        <v>0</v>
      </c>
    </row>
    <row r="23" spans="1:8" x14ac:dyDescent="0.25">
      <c r="A23" t="s">
        <v>40</v>
      </c>
      <c r="B23" t="s">
        <v>63</v>
      </c>
      <c r="C23">
        <v>11875</v>
      </c>
      <c r="D23" t="s">
        <v>10</v>
      </c>
      <c r="E23" t="s">
        <v>41</v>
      </c>
      <c r="F23" t="s">
        <v>64</v>
      </c>
      <c r="G23">
        <v>18157005500</v>
      </c>
      <c r="H23">
        <v>0</v>
      </c>
    </row>
    <row r="24" spans="1:8" x14ac:dyDescent="0.25">
      <c r="A24" t="s">
        <v>40</v>
      </c>
      <c r="B24" t="s">
        <v>65</v>
      </c>
      <c r="C24">
        <v>12857</v>
      </c>
      <c r="D24" t="s">
        <v>10</v>
      </c>
      <c r="E24" t="s">
        <v>41</v>
      </c>
      <c r="F24" t="s">
        <v>66</v>
      </c>
      <c r="G24">
        <v>18157005402</v>
      </c>
      <c r="H24">
        <v>0</v>
      </c>
    </row>
    <row r="25" spans="1:8" x14ac:dyDescent="0.25">
      <c r="A25" t="s">
        <v>16</v>
      </c>
      <c r="B25" t="s">
        <v>67</v>
      </c>
      <c r="C25">
        <v>13386</v>
      </c>
      <c r="D25" t="s">
        <v>10</v>
      </c>
      <c r="E25" t="s">
        <v>17</v>
      </c>
      <c r="F25" t="s">
        <v>68</v>
      </c>
      <c r="G25">
        <v>18089020600</v>
      </c>
      <c r="H25">
        <v>0</v>
      </c>
    </row>
    <row r="26" spans="1:8" x14ac:dyDescent="0.25">
      <c r="A26" t="s">
        <v>34</v>
      </c>
      <c r="B26" t="s">
        <v>69</v>
      </c>
      <c r="C26">
        <v>14461</v>
      </c>
      <c r="D26" t="s">
        <v>10</v>
      </c>
      <c r="E26" t="s">
        <v>35</v>
      </c>
      <c r="F26" t="s">
        <v>70</v>
      </c>
      <c r="G26">
        <v>18105000100</v>
      </c>
      <c r="H26">
        <v>0</v>
      </c>
    </row>
    <row r="27" spans="1:8" x14ac:dyDescent="0.25">
      <c r="A27" t="s">
        <v>40</v>
      </c>
      <c r="B27" t="s">
        <v>71</v>
      </c>
      <c r="C27">
        <v>14697</v>
      </c>
      <c r="D27" t="s">
        <v>10</v>
      </c>
      <c r="E27" t="s">
        <v>41</v>
      </c>
      <c r="F27" t="s">
        <v>72</v>
      </c>
      <c r="G27">
        <v>18157011200</v>
      </c>
      <c r="H27">
        <v>0</v>
      </c>
    </row>
    <row r="28" spans="1:8" x14ac:dyDescent="0.25">
      <c r="A28" t="s">
        <v>16</v>
      </c>
      <c r="B28" t="s">
        <v>73</v>
      </c>
      <c r="C28">
        <v>15871</v>
      </c>
      <c r="D28" t="s">
        <v>10</v>
      </c>
      <c r="E28" t="s">
        <v>17</v>
      </c>
      <c r="F28" t="s">
        <v>74</v>
      </c>
      <c r="G28">
        <v>18089011900</v>
      </c>
      <c r="H28">
        <v>0</v>
      </c>
    </row>
    <row r="29" spans="1:8" x14ac:dyDescent="0.25">
      <c r="A29" t="s">
        <v>76</v>
      </c>
      <c r="B29" t="s">
        <v>75</v>
      </c>
      <c r="C29">
        <v>16009</v>
      </c>
      <c r="D29" t="s">
        <v>10</v>
      </c>
      <c r="E29" t="s">
        <v>77</v>
      </c>
      <c r="F29" t="s">
        <v>78</v>
      </c>
      <c r="G29">
        <v>18167011102</v>
      </c>
      <c r="H29">
        <v>0</v>
      </c>
    </row>
    <row r="30" spans="1:8" x14ac:dyDescent="0.25">
      <c r="A30" t="s">
        <v>56</v>
      </c>
      <c r="B30" t="s">
        <v>79</v>
      </c>
      <c r="C30">
        <v>16186</v>
      </c>
      <c r="D30" t="s">
        <v>10</v>
      </c>
      <c r="E30" t="s">
        <v>57</v>
      </c>
      <c r="F30" t="s">
        <v>80</v>
      </c>
      <c r="G30">
        <v>18035000600</v>
      </c>
      <c r="H30">
        <v>0</v>
      </c>
    </row>
    <row r="31" spans="1:8" x14ac:dyDescent="0.25">
      <c r="A31" t="s">
        <v>34</v>
      </c>
      <c r="B31" t="s">
        <v>81</v>
      </c>
      <c r="C31">
        <v>18558</v>
      </c>
      <c r="D31" t="s">
        <v>10</v>
      </c>
      <c r="E31" t="s">
        <v>35</v>
      </c>
      <c r="F31" t="s">
        <v>82</v>
      </c>
      <c r="G31">
        <v>18105000202</v>
      </c>
      <c r="H31">
        <v>0</v>
      </c>
    </row>
    <row r="32" spans="1:8" x14ac:dyDescent="0.25">
      <c r="A32" t="s">
        <v>76</v>
      </c>
      <c r="B32" t="s">
        <v>83</v>
      </c>
      <c r="C32">
        <v>18684</v>
      </c>
      <c r="D32" t="s">
        <v>10</v>
      </c>
      <c r="E32" t="s">
        <v>77</v>
      </c>
      <c r="F32" t="s">
        <v>84</v>
      </c>
      <c r="G32">
        <v>18167000300</v>
      </c>
      <c r="H32">
        <v>0</v>
      </c>
    </row>
    <row r="33" spans="1:8" x14ac:dyDescent="0.25">
      <c r="A33" t="s">
        <v>16</v>
      </c>
      <c r="B33" t="s">
        <v>85</v>
      </c>
      <c r="C33">
        <v>18728</v>
      </c>
      <c r="D33" t="s">
        <v>10</v>
      </c>
      <c r="E33" t="s">
        <v>17</v>
      </c>
      <c r="F33" t="s">
        <v>86</v>
      </c>
      <c r="G33">
        <v>18089011400</v>
      </c>
      <c r="H33">
        <v>0</v>
      </c>
    </row>
    <row r="34" spans="1:8" x14ac:dyDescent="0.25">
      <c r="A34" t="s">
        <v>28</v>
      </c>
      <c r="B34" t="s">
        <v>87</v>
      </c>
      <c r="C34">
        <v>19303</v>
      </c>
      <c r="D34" t="s">
        <v>10</v>
      </c>
      <c r="E34" t="s">
        <v>29</v>
      </c>
      <c r="F34" t="s">
        <v>88</v>
      </c>
      <c r="G34">
        <v>18097360402</v>
      </c>
      <c r="H34">
        <v>0</v>
      </c>
    </row>
    <row r="35" spans="1:8" x14ac:dyDescent="0.25">
      <c r="A35" t="s">
        <v>28</v>
      </c>
      <c r="B35" t="s">
        <v>89</v>
      </c>
      <c r="C35">
        <v>19643</v>
      </c>
      <c r="D35" t="s">
        <v>10</v>
      </c>
      <c r="E35" t="s">
        <v>29</v>
      </c>
      <c r="F35" t="s">
        <v>90</v>
      </c>
      <c r="G35">
        <v>18097355100</v>
      </c>
      <c r="H35">
        <v>0</v>
      </c>
    </row>
    <row r="36" spans="1:8" x14ac:dyDescent="0.25">
      <c r="A36" t="s">
        <v>44</v>
      </c>
      <c r="B36" t="s">
        <v>131</v>
      </c>
      <c r="C36">
        <v>62917</v>
      </c>
      <c r="D36" t="s">
        <v>10</v>
      </c>
      <c r="E36" t="s">
        <v>45</v>
      </c>
      <c r="F36" t="s">
        <v>132</v>
      </c>
      <c r="G36">
        <v>18163000400</v>
      </c>
      <c r="H36">
        <v>0</v>
      </c>
    </row>
    <row r="37" spans="1:8" x14ac:dyDescent="0.25">
      <c r="A37" t="s">
        <v>16</v>
      </c>
      <c r="B37" t="s">
        <v>93</v>
      </c>
      <c r="C37">
        <v>20686</v>
      </c>
      <c r="D37" t="s">
        <v>10</v>
      </c>
      <c r="E37" t="s">
        <v>17</v>
      </c>
      <c r="F37" t="s">
        <v>94</v>
      </c>
      <c r="G37">
        <v>18089011700</v>
      </c>
      <c r="H37">
        <v>0</v>
      </c>
    </row>
    <row r="38" spans="1:8" x14ac:dyDescent="0.25">
      <c r="A38" t="s">
        <v>40</v>
      </c>
      <c r="B38" t="s">
        <v>95</v>
      </c>
      <c r="C38">
        <v>20783</v>
      </c>
      <c r="D38" t="s">
        <v>10</v>
      </c>
      <c r="E38" t="s">
        <v>41</v>
      </c>
      <c r="F38" t="s">
        <v>96</v>
      </c>
      <c r="G38">
        <v>18157005401</v>
      </c>
      <c r="H38">
        <v>0</v>
      </c>
    </row>
    <row r="39" spans="1:8" x14ac:dyDescent="0.25">
      <c r="A39" t="s">
        <v>28</v>
      </c>
      <c r="B39" t="s">
        <v>97</v>
      </c>
      <c r="C39">
        <v>21563</v>
      </c>
      <c r="D39" t="s">
        <v>10</v>
      </c>
      <c r="E39" t="s">
        <v>29</v>
      </c>
      <c r="F39" t="s">
        <v>98</v>
      </c>
      <c r="G39">
        <v>18097341600</v>
      </c>
      <c r="H39">
        <v>0</v>
      </c>
    </row>
    <row r="40" spans="1:8" x14ac:dyDescent="0.25">
      <c r="A40" t="s">
        <v>28</v>
      </c>
      <c r="B40" t="s">
        <v>99</v>
      </c>
      <c r="C40">
        <v>21592</v>
      </c>
      <c r="D40" t="s">
        <v>10</v>
      </c>
      <c r="E40" t="s">
        <v>29</v>
      </c>
      <c r="F40" t="s">
        <v>100</v>
      </c>
      <c r="G40">
        <v>18097350800</v>
      </c>
      <c r="H40">
        <v>0</v>
      </c>
    </row>
    <row r="41" spans="1:8" x14ac:dyDescent="0.25">
      <c r="A41" t="s">
        <v>34</v>
      </c>
      <c r="B41" t="s">
        <v>101</v>
      </c>
      <c r="C41">
        <v>22453</v>
      </c>
      <c r="D41" t="s">
        <v>10</v>
      </c>
      <c r="E41" t="s">
        <v>35</v>
      </c>
      <c r="F41" t="s">
        <v>102</v>
      </c>
      <c r="G41">
        <v>18105001600</v>
      </c>
      <c r="H41">
        <v>0</v>
      </c>
    </row>
    <row r="42" spans="1:8" x14ac:dyDescent="0.25">
      <c r="A42" t="s">
        <v>16</v>
      </c>
      <c r="B42" t="s">
        <v>103</v>
      </c>
      <c r="C42">
        <v>23144</v>
      </c>
      <c r="D42" t="s">
        <v>10</v>
      </c>
      <c r="E42" t="s">
        <v>17</v>
      </c>
      <c r="F42" t="s">
        <v>104</v>
      </c>
      <c r="G42">
        <v>18089031000</v>
      </c>
      <c r="H42">
        <v>0</v>
      </c>
    </row>
    <row r="43" spans="1:8" x14ac:dyDescent="0.25">
      <c r="A43" t="s">
        <v>106</v>
      </c>
      <c r="B43" t="s">
        <v>105</v>
      </c>
      <c r="C43">
        <v>23542</v>
      </c>
      <c r="D43" t="s">
        <v>10</v>
      </c>
      <c r="E43" t="s">
        <v>107</v>
      </c>
      <c r="F43" t="s">
        <v>108</v>
      </c>
      <c r="G43">
        <v>18043070902</v>
      </c>
      <c r="H43">
        <v>0</v>
      </c>
    </row>
    <row r="44" spans="1:8" x14ac:dyDescent="0.25">
      <c r="A44" t="s">
        <v>110</v>
      </c>
      <c r="B44" t="s">
        <v>69</v>
      </c>
      <c r="C44">
        <v>33938</v>
      </c>
      <c r="D44" t="s">
        <v>10</v>
      </c>
      <c r="E44" t="s">
        <v>111</v>
      </c>
      <c r="F44" t="s">
        <v>70</v>
      </c>
      <c r="G44">
        <v>18141000100</v>
      </c>
      <c r="H44">
        <v>0</v>
      </c>
    </row>
    <row r="45" spans="1:8" x14ac:dyDescent="0.25">
      <c r="A45" t="s">
        <v>114</v>
      </c>
      <c r="B45" t="s">
        <v>113</v>
      </c>
      <c r="C45">
        <v>23728</v>
      </c>
      <c r="D45" t="s">
        <v>10</v>
      </c>
      <c r="E45" t="s">
        <v>115</v>
      </c>
      <c r="F45" t="s">
        <v>116</v>
      </c>
      <c r="G45">
        <v>18177000200</v>
      </c>
      <c r="H45">
        <v>0</v>
      </c>
    </row>
    <row r="46" spans="1:8" x14ac:dyDescent="0.25">
      <c r="A46" t="s">
        <v>76</v>
      </c>
      <c r="B46" t="s">
        <v>117</v>
      </c>
      <c r="C46">
        <v>23739</v>
      </c>
      <c r="D46" t="s">
        <v>10</v>
      </c>
      <c r="E46" t="s">
        <v>77</v>
      </c>
      <c r="F46" t="s">
        <v>118</v>
      </c>
      <c r="G46">
        <v>18167000500</v>
      </c>
      <c r="H46">
        <v>0</v>
      </c>
    </row>
    <row r="47" spans="1:8" x14ac:dyDescent="0.25">
      <c r="A47" t="s">
        <v>28</v>
      </c>
      <c r="B47" t="s">
        <v>119</v>
      </c>
      <c r="C47">
        <v>24051</v>
      </c>
      <c r="D47" t="s">
        <v>10</v>
      </c>
      <c r="E47" t="s">
        <v>29</v>
      </c>
      <c r="F47" t="s">
        <v>120</v>
      </c>
      <c r="G47">
        <v>18097354700</v>
      </c>
      <c r="H47">
        <v>0</v>
      </c>
    </row>
    <row r="48" spans="1:8" x14ac:dyDescent="0.25">
      <c r="A48" t="s">
        <v>44</v>
      </c>
      <c r="B48" t="s">
        <v>117</v>
      </c>
      <c r="C48">
        <v>69651</v>
      </c>
      <c r="D48" t="s">
        <v>10</v>
      </c>
      <c r="E48" t="s">
        <v>45</v>
      </c>
      <c r="F48" t="s">
        <v>118</v>
      </c>
      <c r="G48">
        <v>18163000500</v>
      </c>
      <c r="H48">
        <v>0</v>
      </c>
    </row>
    <row r="49" spans="1:8" x14ac:dyDescent="0.25">
      <c r="A49" t="s">
        <v>110</v>
      </c>
      <c r="B49" t="s">
        <v>113</v>
      </c>
      <c r="C49">
        <v>50724</v>
      </c>
      <c r="D49" t="s">
        <v>10</v>
      </c>
      <c r="E49" t="s">
        <v>111</v>
      </c>
      <c r="F49" t="s">
        <v>116</v>
      </c>
      <c r="G49">
        <v>18141000200</v>
      </c>
      <c r="H49">
        <v>0</v>
      </c>
    </row>
    <row r="50" spans="1:8" x14ac:dyDescent="0.25">
      <c r="A50" t="s">
        <v>76</v>
      </c>
      <c r="B50" t="s">
        <v>79</v>
      </c>
      <c r="C50">
        <v>24503</v>
      </c>
      <c r="D50" t="s">
        <v>10</v>
      </c>
      <c r="E50" t="s">
        <v>77</v>
      </c>
      <c r="F50" t="s">
        <v>80</v>
      </c>
      <c r="G50">
        <v>18167000600</v>
      </c>
      <c r="H50">
        <v>0</v>
      </c>
    </row>
    <row r="51" spans="1:8" x14ac:dyDescent="0.25">
      <c r="A51" t="s">
        <v>56</v>
      </c>
      <c r="B51" t="s">
        <v>125</v>
      </c>
      <c r="C51">
        <v>24979</v>
      </c>
      <c r="D51" t="s">
        <v>10</v>
      </c>
      <c r="E51" t="s">
        <v>57</v>
      </c>
      <c r="F51" t="s">
        <v>126</v>
      </c>
      <c r="G51">
        <v>18035001200</v>
      </c>
      <c r="H51">
        <v>0</v>
      </c>
    </row>
    <row r="52" spans="1:8" x14ac:dyDescent="0.25">
      <c r="A52" t="s">
        <v>110</v>
      </c>
      <c r="B52" t="s">
        <v>385</v>
      </c>
      <c r="C52">
        <v>67900</v>
      </c>
      <c r="D52" t="s">
        <v>10</v>
      </c>
      <c r="E52" t="s">
        <v>111</v>
      </c>
      <c r="F52" t="s">
        <v>386</v>
      </c>
      <c r="G52">
        <v>18141000301</v>
      </c>
      <c r="H52">
        <v>0</v>
      </c>
    </row>
    <row r="53" spans="1:8" x14ac:dyDescent="0.25">
      <c r="A53" t="s">
        <v>128</v>
      </c>
      <c r="B53" t="s">
        <v>127</v>
      </c>
      <c r="C53">
        <v>25147</v>
      </c>
      <c r="D53" t="s">
        <v>10</v>
      </c>
      <c r="E53" t="s">
        <v>129</v>
      </c>
      <c r="F53" t="s">
        <v>130</v>
      </c>
      <c r="G53">
        <v>18083955300</v>
      </c>
      <c r="H53">
        <v>0</v>
      </c>
    </row>
    <row r="54" spans="1:8" x14ac:dyDescent="0.25">
      <c r="A54" t="s">
        <v>9</v>
      </c>
      <c r="B54" t="s">
        <v>101</v>
      </c>
      <c r="C54">
        <v>25208</v>
      </c>
      <c r="D54" t="s">
        <v>10</v>
      </c>
      <c r="E54" t="s">
        <v>11</v>
      </c>
      <c r="F54" t="s">
        <v>102</v>
      </c>
      <c r="G54">
        <v>18003001600</v>
      </c>
      <c r="H54">
        <v>0</v>
      </c>
    </row>
    <row r="55" spans="1:8" x14ac:dyDescent="0.25">
      <c r="A55" t="s">
        <v>110</v>
      </c>
      <c r="B55" t="s">
        <v>287</v>
      </c>
      <c r="C55">
        <v>36943</v>
      </c>
      <c r="D55" t="s">
        <v>10</v>
      </c>
      <c r="E55" t="s">
        <v>111</v>
      </c>
      <c r="F55" t="s">
        <v>288</v>
      </c>
      <c r="G55">
        <v>18141000302</v>
      </c>
      <c r="H55">
        <v>0</v>
      </c>
    </row>
    <row r="56" spans="1:8" x14ac:dyDescent="0.25">
      <c r="A56" t="s">
        <v>56</v>
      </c>
      <c r="B56" t="s">
        <v>131</v>
      </c>
      <c r="C56">
        <v>25625</v>
      </c>
      <c r="D56" t="s">
        <v>10</v>
      </c>
      <c r="E56" t="s">
        <v>57</v>
      </c>
      <c r="F56" t="s">
        <v>132</v>
      </c>
      <c r="G56">
        <v>18035000400</v>
      </c>
      <c r="H56">
        <v>0</v>
      </c>
    </row>
    <row r="57" spans="1:8" x14ac:dyDescent="0.25">
      <c r="A57" t="s">
        <v>110</v>
      </c>
      <c r="B57" t="s">
        <v>131</v>
      </c>
      <c r="C57">
        <v>25313</v>
      </c>
      <c r="D57" t="s">
        <v>10</v>
      </c>
      <c r="E57" t="s">
        <v>111</v>
      </c>
      <c r="F57" t="s">
        <v>132</v>
      </c>
      <c r="G57">
        <v>18141000400</v>
      </c>
      <c r="H57">
        <v>0</v>
      </c>
    </row>
    <row r="58" spans="1:8" x14ac:dyDescent="0.25">
      <c r="A58" t="s">
        <v>16</v>
      </c>
      <c r="B58" t="s">
        <v>135</v>
      </c>
      <c r="C58">
        <v>25896</v>
      </c>
      <c r="D58" t="s">
        <v>10</v>
      </c>
      <c r="E58" t="s">
        <v>17</v>
      </c>
      <c r="F58" t="s">
        <v>136</v>
      </c>
      <c r="G58">
        <v>18089010207</v>
      </c>
      <c r="H58">
        <v>0</v>
      </c>
    </row>
    <row r="59" spans="1:8" x14ac:dyDescent="0.25">
      <c r="A59" t="s">
        <v>28</v>
      </c>
      <c r="B59" t="s">
        <v>137</v>
      </c>
      <c r="C59">
        <v>26144</v>
      </c>
      <c r="D59" t="s">
        <v>10</v>
      </c>
      <c r="E59" t="s">
        <v>29</v>
      </c>
      <c r="F59" t="s">
        <v>138</v>
      </c>
      <c r="G59">
        <v>18097360302</v>
      </c>
      <c r="H59">
        <v>0</v>
      </c>
    </row>
    <row r="60" spans="1:8" x14ac:dyDescent="0.25">
      <c r="A60" t="s">
        <v>9</v>
      </c>
      <c r="B60" t="s">
        <v>139</v>
      </c>
      <c r="C60">
        <v>26702</v>
      </c>
      <c r="D60" t="s">
        <v>10</v>
      </c>
      <c r="E60" t="s">
        <v>11</v>
      </c>
      <c r="F60" t="s">
        <v>140</v>
      </c>
      <c r="G60">
        <v>18003003500</v>
      </c>
      <c r="H60">
        <v>0</v>
      </c>
    </row>
    <row r="61" spans="1:8" x14ac:dyDescent="0.25">
      <c r="A61" t="s">
        <v>76</v>
      </c>
      <c r="B61" t="s">
        <v>121</v>
      </c>
      <c r="C61">
        <v>26818</v>
      </c>
      <c r="D61" t="s">
        <v>10</v>
      </c>
      <c r="E61" t="s">
        <v>77</v>
      </c>
      <c r="F61" t="s">
        <v>122</v>
      </c>
      <c r="G61">
        <v>18167001900</v>
      </c>
      <c r="H61">
        <v>0</v>
      </c>
    </row>
    <row r="62" spans="1:8" x14ac:dyDescent="0.25">
      <c r="A62" t="s">
        <v>106</v>
      </c>
      <c r="B62" t="s">
        <v>141</v>
      </c>
      <c r="C62">
        <v>26875</v>
      </c>
      <c r="D62" t="s">
        <v>10</v>
      </c>
      <c r="E62" t="s">
        <v>107</v>
      </c>
      <c r="F62" t="s">
        <v>142</v>
      </c>
      <c r="G62">
        <v>18043070801</v>
      </c>
      <c r="H62">
        <v>0</v>
      </c>
    </row>
    <row r="63" spans="1:8" x14ac:dyDescent="0.25">
      <c r="A63" t="s">
        <v>56</v>
      </c>
      <c r="B63" t="s">
        <v>143</v>
      </c>
      <c r="C63">
        <v>26926</v>
      </c>
      <c r="D63" t="s">
        <v>10</v>
      </c>
      <c r="E63" t="s">
        <v>57</v>
      </c>
      <c r="F63" t="s">
        <v>144</v>
      </c>
      <c r="G63">
        <v>18035000700</v>
      </c>
      <c r="H63">
        <v>0</v>
      </c>
    </row>
    <row r="64" spans="1:8" x14ac:dyDescent="0.25">
      <c r="A64" t="s">
        <v>28</v>
      </c>
      <c r="B64" t="s">
        <v>145</v>
      </c>
      <c r="C64">
        <v>27000</v>
      </c>
      <c r="D64" t="s">
        <v>10</v>
      </c>
      <c r="E64" t="s">
        <v>29</v>
      </c>
      <c r="F64" t="s">
        <v>146</v>
      </c>
      <c r="G64">
        <v>18097322601</v>
      </c>
      <c r="H64">
        <v>0</v>
      </c>
    </row>
    <row r="65" spans="1:8" x14ac:dyDescent="0.25">
      <c r="A65" t="s">
        <v>16</v>
      </c>
      <c r="B65" t="s">
        <v>23</v>
      </c>
      <c r="C65">
        <v>27407</v>
      </c>
      <c r="D65" t="s">
        <v>10</v>
      </c>
      <c r="E65" t="s">
        <v>17</v>
      </c>
      <c r="F65" t="s">
        <v>26</v>
      </c>
      <c r="G65">
        <v>18089011600</v>
      </c>
      <c r="H65">
        <v>0</v>
      </c>
    </row>
    <row r="66" spans="1:8" x14ac:dyDescent="0.25">
      <c r="A66" t="s">
        <v>56</v>
      </c>
      <c r="B66" t="s">
        <v>83</v>
      </c>
      <c r="C66">
        <v>27500</v>
      </c>
      <c r="D66" t="s">
        <v>10</v>
      </c>
      <c r="E66" t="s">
        <v>57</v>
      </c>
      <c r="F66" t="s">
        <v>84</v>
      </c>
      <c r="G66">
        <v>18035000300</v>
      </c>
      <c r="H66">
        <v>0</v>
      </c>
    </row>
    <row r="67" spans="1:8" x14ac:dyDescent="0.25">
      <c r="A67" t="s">
        <v>16</v>
      </c>
      <c r="B67" t="s">
        <v>147</v>
      </c>
      <c r="C67">
        <v>27685</v>
      </c>
      <c r="D67" t="s">
        <v>10</v>
      </c>
      <c r="E67" t="s">
        <v>17</v>
      </c>
      <c r="F67" t="s">
        <v>148</v>
      </c>
      <c r="G67">
        <v>18089010600</v>
      </c>
      <c r="H67">
        <v>0</v>
      </c>
    </row>
    <row r="68" spans="1:8" x14ac:dyDescent="0.25">
      <c r="A68" t="s">
        <v>16</v>
      </c>
      <c r="B68" t="s">
        <v>149</v>
      </c>
      <c r="C68">
        <v>27727</v>
      </c>
      <c r="D68" t="s">
        <v>10</v>
      </c>
      <c r="E68" t="s">
        <v>17</v>
      </c>
      <c r="F68" t="s">
        <v>150</v>
      </c>
      <c r="G68">
        <v>18089011300</v>
      </c>
      <c r="H68">
        <v>0</v>
      </c>
    </row>
    <row r="69" spans="1:8" x14ac:dyDescent="0.25">
      <c r="A69" t="s">
        <v>28</v>
      </c>
      <c r="B69" t="s">
        <v>151</v>
      </c>
      <c r="C69">
        <v>28108</v>
      </c>
      <c r="D69" t="s">
        <v>10</v>
      </c>
      <c r="E69" t="s">
        <v>29</v>
      </c>
      <c r="F69" t="s">
        <v>152</v>
      </c>
      <c r="G69">
        <v>18097350600</v>
      </c>
      <c r="H69">
        <v>0</v>
      </c>
    </row>
    <row r="70" spans="1:8" x14ac:dyDescent="0.25">
      <c r="A70" t="s">
        <v>16</v>
      </c>
      <c r="B70" t="s">
        <v>61</v>
      </c>
      <c r="C70">
        <v>28125</v>
      </c>
      <c r="D70" t="s">
        <v>10</v>
      </c>
      <c r="E70" t="s">
        <v>17</v>
      </c>
      <c r="F70" t="s">
        <v>62</v>
      </c>
      <c r="G70">
        <v>18089010500</v>
      </c>
      <c r="H70">
        <v>0</v>
      </c>
    </row>
    <row r="71" spans="1:8" x14ac:dyDescent="0.25">
      <c r="A71" t="s">
        <v>16</v>
      </c>
      <c r="B71" t="s">
        <v>153</v>
      </c>
      <c r="C71">
        <v>28148</v>
      </c>
      <c r="D71" t="s">
        <v>10</v>
      </c>
      <c r="E71" t="s">
        <v>17</v>
      </c>
      <c r="F71" t="s">
        <v>154</v>
      </c>
      <c r="G71">
        <v>18089012100</v>
      </c>
      <c r="H71">
        <v>0</v>
      </c>
    </row>
    <row r="72" spans="1:8" x14ac:dyDescent="0.25">
      <c r="A72" t="s">
        <v>16</v>
      </c>
      <c r="B72" t="s">
        <v>155</v>
      </c>
      <c r="C72">
        <v>28356</v>
      </c>
      <c r="D72" t="s">
        <v>10</v>
      </c>
      <c r="E72" t="s">
        <v>17</v>
      </c>
      <c r="F72" t="s">
        <v>156</v>
      </c>
      <c r="G72">
        <v>18089010205</v>
      </c>
      <c r="H72">
        <v>0</v>
      </c>
    </row>
    <row r="73" spans="1:8" x14ac:dyDescent="0.25">
      <c r="A73" t="s">
        <v>157</v>
      </c>
      <c r="B73" t="s">
        <v>125</v>
      </c>
      <c r="C73">
        <v>28365</v>
      </c>
      <c r="D73" t="s">
        <v>10</v>
      </c>
      <c r="E73" t="s">
        <v>158</v>
      </c>
      <c r="F73" t="s">
        <v>126</v>
      </c>
      <c r="G73">
        <v>18067001200</v>
      </c>
      <c r="H73">
        <v>0</v>
      </c>
    </row>
    <row r="74" spans="1:8" x14ac:dyDescent="0.25">
      <c r="A74" t="s">
        <v>114</v>
      </c>
      <c r="B74" t="s">
        <v>79</v>
      </c>
      <c r="C74">
        <v>28508</v>
      </c>
      <c r="D74" t="s">
        <v>10</v>
      </c>
      <c r="E74" t="s">
        <v>115</v>
      </c>
      <c r="F74" t="s">
        <v>80</v>
      </c>
      <c r="G74">
        <v>18177000600</v>
      </c>
      <c r="H74">
        <v>0</v>
      </c>
    </row>
    <row r="75" spans="1:8" x14ac:dyDescent="0.25">
      <c r="A75" t="s">
        <v>28</v>
      </c>
      <c r="B75" t="s">
        <v>159</v>
      </c>
      <c r="C75">
        <v>28578</v>
      </c>
      <c r="D75" t="s">
        <v>10</v>
      </c>
      <c r="E75" t="s">
        <v>29</v>
      </c>
      <c r="F75" t="s">
        <v>160</v>
      </c>
      <c r="G75">
        <v>18097350700</v>
      </c>
      <c r="H75">
        <v>0</v>
      </c>
    </row>
    <row r="76" spans="1:8" x14ac:dyDescent="0.25">
      <c r="A76" t="s">
        <v>76</v>
      </c>
      <c r="B76" t="s">
        <v>143</v>
      </c>
      <c r="C76">
        <v>28601</v>
      </c>
      <c r="D76" t="s">
        <v>10</v>
      </c>
      <c r="E76" t="s">
        <v>77</v>
      </c>
      <c r="F76" t="s">
        <v>144</v>
      </c>
      <c r="G76">
        <v>18167000700</v>
      </c>
      <c r="H76">
        <v>0</v>
      </c>
    </row>
    <row r="77" spans="1:8" x14ac:dyDescent="0.25">
      <c r="A77" t="s">
        <v>16</v>
      </c>
      <c r="B77" t="s">
        <v>161</v>
      </c>
      <c r="C77">
        <v>28643</v>
      </c>
      <c r="D77" t="s">
        <v>10</v>
      </c>
      <c r="E77" t="s">
        <v>17</v>
      </c>
      <c r="F77" t="s">
        <v>162</v>
      </c>
      <c r="G77">
        <v>18089012200</v>
      </c>
      <c r="H77">
        <v>0</v>
      </c>
    </row>
    <row r="78" spans="1:8" x14ac:dyDescent="0.25">
      <c r="A78" t="s">
        <v>28</v>
      </c>
      <c r="B78" t="s">
        <v>163</v>
      </c>
      <c r="C78">
        <v>29024</v>
      </c>
      <c r="D78" t="s">
        <v>10</v>
      </c>
      <c r="E78" t="s">
        <v>29</v>
      </c>
      <c r="F78" t="s">
        <v>164</v>
      </c>
      <c r="G78">
        <v>18097330805</v>
      </c>
      <c r="H78">
        <v>0</v>
      </c>
    </row>
    <row r="79" spans="1:8" x14ac:dyDescent="0.25">
      <c r="A79" t="s">
        <v>28</v>
      </c>
      <c r="B79" t="s">
        <v>165</v>
      </c>
      <c r="C79">
        <v>29099</v>
      </c>
      <c r="D79" t="s">
        <v>10</v>
      </c>
      <c r="E79" t="s">
        <v>29</v>
      </c>
      <c r="F79" t="s">
        <v>166</v>
      </c>
      <c r="G79">
        <v>18097352300</v>
      </c>
      <c r="H79">
        <v>0</v>
      </c>
    </row>
    <row r="80" spans="1:8" x14ac:dyDescent="0.25">
      <c r="A80" t="s">
        <v>106</v>
      </c>
      <c r="B80" t="s">
        <v>167</v>
      </c>
      <c r="C80">
        <v>29144</v>
      </c>
      <c r="D80" t="s">
        <v>10</v>
      </c>
      <c r="E80" t="s">
        <v>107</v>
      </c>
      <c r="F80" t="s">
        <v>168</v>
      </c>
      <c r="G80">
        <v>18043070500</v>
      </c>
      <c r="H80">
        <v>0</v>
      </c>
    </row>
    <row r="81" spans="1:8" x14ac:dyDescent="0.25">
      <c r="A81" t="s">
        <v>44</v>
      </c>
      <c r="B81" t="s">
        <v>79</v>
      </c>
      <c r="C81">
        <v>90515</v>
      </c>
      <c r="D81" t="s">
        <v>10</v>
      </c>
      <c r="E81" t="s">
        <v>45</v>
      </c>
      <c r="F81" t="s">
        <v>80</v>
      </c>
      <c r="G81">
        <v>18163000600</v>
      </c>
      <c r="H81">
        <v>1</v>
      </c>
    </row>
    <row r="82" spans="1:8" x14ac:dyDescent="0.25">
      <c r="A82" t="s">
        <v>28</v>
      </c>
      <c r="B82" t="s">
        <v>169</v>
      </c>
      <c r="C82">
        <v>29527</v>
      </c>
      <c r="D82" t="s">
        <v>10</v>
      </c>
      <c r="E82" t="s">
        <v>29</v>
      </c>
      <c r="F82" t="s">
        <v>170</v>
      </c>
      <c r="G82">
        <v>18097360101</v>
      </c>
      <c r="H82">
        <v>0</v>
      </c>
    </row>
    <row r="83" spans="1:8" x14ac:dyDescent="0.25">
      <c r="A83" t="s">
        <v>76</v>
      </c>
      <c r="B83" t="s">
        <v>171</v>
      </c>
      <c r="C83">
        <v>29535</v>
      </c>
      <c r="D83" t="s">
        <v>10</v>
      </c>
      <c r="E83" t="s">
        <v>77</v>
      </c>
      <c r="F83" t="s">
        <v>172</v>
      </c>
      <c r="G83">
        <v>18167001100</v>
      </c>
      <c r="H83">
        <v>0</v>
      </c>
    </row>
    <row r="84" spans="1:8" x14ac:dyDescent="0.25">
      <c r="A84" t="s">
        <v>28</v>
      </c>
      <c r="B84" t="s">
        <v>173</v>
      </c>
      <c r="C84">
        <v>29622</v>
      </c>
      <c r="D84" t="s">
        <v>10</v>
      </c>
      <c r="E84" t="s">
        <v>29</v>
      </c>
      <c r="F84" t="s">
        <v>174</v>
      </c>
      <c r="G84">
        <v>18097381204</v>
      </c>
      <c r="H84">
        <v>0</v>
      </c>
    </row>
    <row r="85" spans="1:8" x14ac:dyDescent="0.25">
      <c r="A85" t="s">
        <v>176</v>
      </c>
      <c r="B85" t="s">
        <v>175</v>
      </c>
      <c r="C85">
        <v>29883</v>
      </c>
      <c r="D85" t="s">
        <v>10</v>
      </c>
      <c r="E85" t="s">
        <v>177</v>
      </c>
      <c r="F85" t="s">
        <v>178</v>
      </c>
      <c r="G85">
        <v>18143966800</v>
      </c>
      <c r="H85">
        <v>0</v>
      </c>
    </row>
    <row r="86" spans="1:8" x14ac:dyDescent="0.25">
      <c r="A86" t="s">
        <v>9</v>
      </c>
      <c r="B86" t="s">
        <v>123</v>
      </c>
      <c r="C86">
        <v>30313</v>
      </c>
      <c r="D86" t="s">
        <v>10</v>
      </c>
      <c r="E86" t="s">
        <v>11</v>
      </c>
      <c r="F86" t="s">
        <v>124</v>
      </c>
      <c r="G86">
        <v>18003001700</v>
      </c>
      <c r="H86">
        <v>0</v>
      </c>
    </row>
    <row r="87" spans="1:8" x14ac:dyDescent="0.25">
      <c r="A87" t="s">
        <v>24</v>
      </c>
      <c r="B87" t="s">
        <v>73</v>
      </c>
      <c r="C87">
        <v>30321</v>
      </c>
      <c r="D87" t="s">
        <v>10</v>
      </c>
      <c r="E87" t="s">
        <v>25</v>
      </c>
      <c r="F87" t="s">
        <v>74</v>
      </c>
      <c r="G87">
        <v>18095011900</v>
      </c>
      <c r="H87">
        <v>0</v>
      </c>
    </row>
    <row r="88" spans="1:8" x14ac:dyDescent="0.25">
      <c r="A88" t="s">
        <v>24</v>
      </c>
      <c r="B88" t="s">
        <v>179</v>
      </c>
      <c r="C88">
        <v>30339</v>
      </c>
      <c r="D88" t="s">
        <v>10</v>
      </c>
      <c r="E88" t="s">
        <v>25</v>
      </c>
      <c r="F88" t="s">
        <v>180</v>
      </c>
      <c r="G88">
        <v>18095012000</v>
      </c>
      <c r="H88">
        <v>0</v>
      </c>
    </row>
    <row r="89" spans="1:8" x14ac:dyDescent="0.25">
      <c r="A89" t="s">
        <v>9</v>
      </c>
      <c r="B89" t="s">
        <v>181</v>
      </c>
      <c r="C89">
        <v>30407</v>
      </c>
      <c r="D89" t="s">
        <v>10</v>
      </c>
      <c r="E89" t="s">
        <v>11</v>
      </c>
      <c r="F89" t="s">
        <v>182</v>
      </c>
      <c r="G89">
        <v>18003004300</v>
      </c>
      <c r="H89">
        <v>0</v>
      </c>
    </row>
    <row r="90" spans="1:8" x14ac:dyDescent="0.25">
      <c r="A90" t="s">
        <v>24</v>
      </c>
      <c r="B90" t="s">
        <v>183</v>
      </c>
      <c r="C90">
        <v>30659</v>
      </c>
      <c r="D90" t="s">
        <v>10</v>
      </c>
      <c r="E90" t="s">
        <v>25</v>
      </c>
      <c r="F90" t="s">
        <v>184</v>
      </c>
      <c r="G90">
        <v>18095001902</v>
      </c>
      <c r="H90">
        <v>0</v>
      </c>
    </row>
    <row r="91" spans="1:8" x14ac:dyDescent="0.25">
      <c r="A91" t="s">
        <v>16</v>
      </c>
      <c r="B91" t="s">
        <v>185</v>
      </c>
      <c r="C91">
        <v>30727</v>
      </c>
      <c r="D91" t="s">
        <v>10</v>
      </c>
      <c r="E91" t="s">
        <v>17</v>
      </c>
      <c r="F91" t="s">
        <v>186</v>
      </c>
      <c r="G91">
        <v>18089041500</v>
      </c>
      <c r="H91">
        <v>0</v>
      </c>
    </row>
    <row r="92" spans="1:8" x14ac:dyDescent="0.25">
      <c r="A92" t="s">
        <v>16</v>
      </c>
      <c r="B92" t="s">
        <v>187</v>
      </c>
      <c r="C92">
        <v>30847</v>
      </c>
      <c r="D92" t="s">
        <v>10</v>
      </c>
      <c r="E92" t="s">
        <v>17</v>
      </c>
      <c r="F92" t="s">
        <v>188</v>
      </c>
      <c r="G92">
        <v>18089041100</v>
      </c>
      <c r="H92">
        <v>0</v>
      </c>
    </row>
    <row r="93" spans="1:8" x14ac:dyDescent="0.25">
      <c r="A93" t="s">
        <v>16</v>
      </c>
      <c r="B93" t="s">
        <v>189</v>
      </c>
      <c r="C93">
        <v>30865</v>
      </c>
      <c r="D93" t="s">
        <v>10</v>
      </c>
      <c r="E93" t="s">
        <v>17</v>
      </c>
      <c r="F93" t="s">
        <v>190</v>
      </c>
      <c r="G93">
        <v>18089012400</v>
      </c>
      <c r="H93">
        <v>0</v>
      </c>
    </row>
    <row r="94" spans="1:8" x14ac:dyDescent="0.25">
      <c r="A94" t="s">
        <v>16</v>
      </c>
      <c r="B94" t="s">
        <v>191</v>
      </c>
      <c r="C94">
        <v>30972</v>
      </c>
      <c r="D94" t="s">
        <v>10</v>
      </c>
      <c r="E94" t="s">
        <v>17</v>
      </c>
      <c r="F94" t="s">
        <v>192</v>
      </c>
      <c r="G94">
        <v>18089030200</v>
      </c>
      <c r="H94">
        <v>0</v>
      </c>
    </row>
    <row r="95" spans="1:8" x14ac:dyDescent="0.25">
      <c r="A95" t="s">
        <v>28</v>
      </c>
      <c r="B95" t="s">
        <v>193</v>
      </c>
      <c r="C95">
        <v>31406</v>
      </c>
      <c r="D95" t="s">
        <v>10</v>
      </c>
      <c r="E95" t="s">
        <v>29</v>
      </c>
      <c r="F95" t="s">
        <v>194</v>
      </c>
      <c r="G95">
        <v>18097357400</v>
      </c>
      <c r="H95">
        <v>0</v>
      </c>
    </row>
    <row r="96" spans="1:8" x14ac:dyDescent="0.25">
      <c r="A96" t="s">
        <v>196</v>
      </c>
      <c r="B96" t="s">
        <v>195</v>
      </c>
      <c r="C96">
        <v>31759</v>
      </c>
      <c r="D96" t="s">
        <v>10</v>
      </c>
      <c r="E96" t="s">
        <v>197</v>
      </c>
      <c r="F96" t="s">
        <v>198</v>
      </c>
      <c r="G96">
        <v>18065976300</v>
      </c>
      <c r="H96">
        <v>0</v>
      </c>
    </row>
    <row r="97" spans="1:8" x14ac:dyDescent="0.25">
      <c r="A97" t="s">
        <v>28</v>
      </c>
      <c r="B97" t="s">
        <v>199</v>
      </c>
      <c r="C97">
        <v>32005</v>
      </c>
      <c r="D97" t="s">
        <v>10</v>
      </c>
      <c r="E97" t="s">
        <v>29</v>
      </c>
      <c r="F97" t="s">
        <v>200</v>
      </c>
      <c r="G97">
        <v>18097360102</v>
      </c>
      <c r="H97">
        <v>0</v>
      </c>
    </row>
    <row r="98" spans="1:8" x14ac:dyDescent="0.25">
      <c r="A98" t="s">
        <v>202</v>
      </c>
      <c r="B98" t="s">
        <v>201</v>
      </c>
      <c r="C98">
        <v>32067</v>
      </c>
      <c r="D98" t="s">
        <v>10</v>
      </c>
      <c r="E98" t="s">
        <v>203</v>
      </c>
      <c r="F98" t="s">
        <v>204</v>
      </c>
      <c r="G98">
        <v>18029080302</v>
      </c>
      <c r="H98">
        <v>0</v>
      </c>
    </row>
    <row r="99" spans="1:8" x14ac:dyDescent="0.25">
      <c r="A99" t="s">
        <v>110</v>
      </c>
      <c r="B99" t="s">
        <v>117</v>
      </c>
      <c r="C99">
        <v>48611</v>
      </c>
      <c r="D99" t="s">
        <v>10</v>
      </c>
      <c r="E99" t="s">
        <v>111</v>
      </c>
      <c r="F99" t="s">
        <v>118</v>
      </c>
      <c r="G99">
        <v>18141000500</v>
      </c>
      <c r="H99">
        <v>0</v>
      </c>
    </row>
    <row r="100" spans="1:8" x14ac:dyDescent="0.25">
      <c r="A100" t="s">
        <v>28</v>
      </c>
      <c r="B100" t="s">
        <v>207</v>
      </c>
      <c r="C100">
        <v>32679</v>
      </c>
      <c r="D100" t="s">
        <v>10</v>
      </c>
      <c r="E100" t="s">
        <v>29</v>
      </c>
      <c r="F100" t="s">
        <v>208</v>
      </c>
      <c r="G100">
        <v>18097350300</v>
      </c>
      <c r="H100">
        <v>0</v>
      </c>
    </row>
    <row r="101" spans="1:8" x14ac:dyDescent="0.25">
      <c r="A101" t="s">
        <v>210</v>
      </c>
      <c r="B101" t="s">
        <v>209</v>
      </c>
      <c r="C101">
        <v>32889</v>
      </c>
      <c r="D101" t="s">
        <v>10</v>
      </c>
      <c r="E101" t="s">
        <v>211</v>
      </c>
      <c r="F101" t="s">
        <v>212</v>
      </c>
      <c r="G101">
        <v>18039002201</v>
      </c>
      <c r="H101">
        <v>0</v>
      </c>
    </row>
    <row r="102" spans="1:8" x14ac:dyDescent="0.25">
      <c r="A102" t="s">
        <v>56</v>
      </c>
      <c r="B102" t="s">
        <v>213</v>
      </c>
      <c r="C102">
        <v>33500</v>
      </c>
      <c r="D102" t="s">
        <v>10</v>
      </c>
      <c r="E102" t="s">
        <v>57</v>
      </c>
      <c r="F102" t="s">
        <v>214</v>
      </c>
      <c r="G102">
        <v>18035001000</v>
      </c>
      <c r="H102">
        <v>0</v>
      </c>
    </row>
    <row r="103" spans="1:8" x14ac:dyDescent="0.25">
      <c r="A103" t="s">
        <v>110</v>
      </c>
      <c r="B103" t="s">
        <v>79</v>
      </c>
      <c r="C103">
        <v>40750</v>
      </c>
      <c r="D103" t="s">
        <v>10</v>
      </c>
      <c r="E103" t="s">
        <v>111</v>
      </c>
      <c r="F103" t="s">
        <v>80</v>
      </c>
      <c r="G103">
        <v>18141000600</v>
      </c>
      <c r="H103">
        <v>0</v>
      </c>
    </row>
    <row r="104" spans="1:8" x14ac:dyDescent="0.25">
      <c r="A104" t="s">
        <v>56</v>
      </c>
      <c r="B104" t="s">
        <v>123</v>
      </c>
      <c r="C104">
        <v>33958</v>
      </c>
      <c r="D104" t="s">
        <v>10</v>
      </c>
      <c r="E104" t="s">
        <v>57</v>
      </c>
      <c r="F104" t="s">
        <v>124</v>
      </c>
      <c r="G104">
        <v>18035001700</v>
      </c>
      <c r="H104">
        <v>0</v>
      </c>
    </row>
    <row r="105" spans="1:8" x14ac:dyDescent="0.25">
      <c r="A105" t="s">
        <v>16</v>
      </c>
      <c r="B105" t="s">
        <v>215</v>
      </c>
      <c r="C105">
        <v>34276</v>
      </c>
      <c r="D105" t="s">
        <v>10</v>
      </c>
      <c r="E105" t="s">
        <v>17</v>
      </c>
      <c r="F105" t="s">
        <v>216</v>
      </c>
      <c r="G105">
        <v>18089011800</v>
      </c>
      <c r="H105">
        <v>0</v>
      </c>
    </row>
    <row r="106" spans="1:8" x14ac:dyDescent="0.25">
      <c r="A106" t="s">
        <v>16</v>
      </c>
      <c r="B106" t="s">
        <v>217</v>
      </c>
      <c r="C106">
        <v>34327</v>
      </c>
      <c r="D106" t="s">
        <v>10</v>
      </c>
      <c r="E106" t="s">
        <v>17</v>
      </c>
      <c r="F106" t="s">
        <v>218</v>
      </c>
      <c r="G106">
        <v>18089012800</v>
      </c>
      <c r="H106">
        <v>0</v>
      </c>
    </row>
    <row r="107" spans="1:8" x14ac:dyDescent="0.25">
      <c r="A107" t="s">
        <v>44</v>
      </c>
      <c r="B107" t="s">
        <v>307</v>
      </c>
      <c r="C107">
        <v>58325</v>
      </c>
      <c r="D107" t="s">
        <v>10</v>
      </c>
      <c r="E107" t="s">
        <v>45</v>
      </c>
      <c r="F107" t="s">
        <v>308</v>
      </c>
      <c r="G107">
        <v>18163000800</v>
      </c>
      <c r="H107">
        <v>0</v>
      </c>
    </row>
    <row r="108" spans="1:8" x14ac:dyDescent="0.25">
      <c r="A108" t="s">
        <v>28</v>
      </c>
      <c r="B108" t="s">
        <v>221</v>
      </c>
      <c r="C108">
        <v>34671</v>
      </c>
      <c r="D108" t="s">
        <v>10</v>
      </c>
      <c r="E108" t="s">
        <v>29</v>
      </c>
      <c r="F108" t="s">
        <v>222</v>
      </c>
      <c r="G108">
        <v>18097370203</v>
      </c>
      <c r="H108">
        <v>0</v>
      </c>
    </row>
    <row r="109" spans="1:8" x14ac:dyDescent="0.25">
      <c r="A109" t="s">
        <v>9</v>
      </c>
      <c r="B109" t="s">
        <v>91</v>
      </c>
      <c r="C109">
        <v>34692</v>
      </c>
      <c r="D109" t="s">
        <v>10</v>
      </c>
      <c r="E109" t="s">
        <v>11</v>
      </c>
      <c r="F109" t="s">
        <v>92</v>
      </c>
      <c r="G109">
        <v>18003002000</v>
      </c>
      <c r="H109">
        <v>0</v>
      </c>
    </row>
    <row r="110" spans="1:8" x14ac:dyDescent="0.25">
      <c r="A110" t="s">
        <v>224</v>
      </c>
      <c r="B110" t="s">
        <v>223</v>
      </c>
      <c r="C110">
        <v>34778</v>
      </c>
      <c r="D110" t="s">
        <v>10</v>
      </c>
      <c r="E110" t="s">
        <v>225</v>
      </c>
      <c r="F110" t="s">
        <v>226</v>
      </c>
      <c r="G110">
        <v>18041954100</v>
      </c>
      <c r="H110">
        <v>0</v>
      </c>
    </row>
    <row r="111" spans="1:8" x14ac:dyDescent="0.25">
      <c r="A111" t="s">
        <v>16</v>
      </c>
      <c r="B111" t="s">
        <v>227</v>
      </c>
      <c r="C111">
        <v>34925</v>
      </c>
      <c r="D111" t="s">
        <v>10</v>
      </c>
      <c r="E111" t="s">
        <v>17</v>
      </c>
      <c r="F111" t="s">
        <v>228</v>
      </c>
      <c r="G111">
        <v>18089011100</v>
      </c>
      <c r="H111">
        <v>0</v>
      </c>
    </row>
    <row r="112" spans="1:8" x14ac:dyDescent="0.25">
      <c r="A112" t="s">
        <v>230</v>
      </c>
      <c r="B112" t="s">
        <v>229</v>
      </c>
      <c r="C112">
        <v>35000</v>
      </c>
      <c r="D112" t="s">
        <v>10</v>
      </c>
      <c r="E112" t="s">
        <v>231</v>
      </c>
      <c r="F112" t="s">
        <v>232</v>
      </c>
      <c r="G112">
        <v>18009975300</v>
      </c>
      <c r="H112">
        <v>0</v>
      </c>
    </row>
    <row r="113" spans="1:8" x14ac:dyDescent="0.25">
      <c r="A113" t="s">
        <v>28</v>
      </c>
      <c r="B113" t="s">
        <v>233</v>
      </c>
      <c r="C113">
        <v>35021</v>
      </c>
      <c r="D113" t="s">
        <v>10</v>
      </c>
      <c r="E113" t="s">
        <v>29</v>
      </c>
      <c r="F113" t="s">
        <v>234</v>
      </c>
      <c r="G113">
        <v>18097330701</v>
      </c>
      <c r="H113">
        <v>0</v>
      </c>
    </row>
    <row r="114" spans="1:8" x14ac:dyDescent="0.25">
      <c r="A114" t="s">
        <v>16</v>
      </c>
      <c r="B114" t="s">
        <v>235</v>
      </c>
      <c r="C114">
        <v>35077</v>
      </c>
      <c r="D114" t="s">
        <v>10</v>
      </c>
      <c r="E114" t="s">
        <v>17</v>
      </c>
      <c r="F114" t="s">
        <v>236</v>
      </c>
      <c r="G114">
        <v>18089010302</v>
      </c>
      <c r="H114">
        <v>0</v>
      </c>
    </row>
    <row r="115" spans="1:8" x14ac:dyDescent="0.25">
      <c r="A115" t="s">
        <v>238</v>
      </c>
      <c r="B115" t="s">
        <v>237</v>
      </c>
      <c r="C115">
        <v>35132</v>
      </c>
      <c r="D115" t="s">
        <v>10</v>
      </c>
      <c r="E115" t="s">
        <v>239</v>
      </c>
      <c r="F115" t="s">
        <v>240</v>
      </c>
      <c r="G115">
        <v>18055955100</v>
      </c>
      <c r="H115">
        <v>0</v>
      </c>
    </row>
    <row r="116" spans="1:8" x14ac:dyDescent="0.25">
      <c r="A116" t="s">
        <v>20</v>
      </c>
      <c r="B116" t="s">
        <v>241</v>
      </c>
      <c r="C116">
        <v>35222</v>
      </c>
      <c r="D116" t="s">
        <v>10</v>
      </c>
      <c r="E116" t="s">
        <v>21</v>
      </c>
      <c r="F116" t="s">
        <v>242</v>
      </c>
      <c r="G116">
        <v>18091042300</v>
      </c>
      <c r="H116">
        <v>0</v>
      </c>
    </row>
    <row r="117" spans="1:8" x14ac:dyDescent="0.25">
      <c r="A117" t="s">
        <v>24</v>
      </c>
      <c r="B117" t="s">
        <v>171</v>
      </c>
      <c r="C117">
        <v>35238</v>
      </c>
      <c r="D117" t="s">
        <v>10</v>
      </c>
      <c r="E117" t="s">
        <v>25</v>
      </c>
      <c r="F117" t="s">
        <v>172</v>
      </c>
      <c r="G117">
        <v>18095001100</v>
      </c>
      <c r="H117">
        <v>0</v>
      </c>
    </row>
    <row r="118" spans="1:8" x14ac:dyDescent="0.25">
      <c r="A118" t="s">
        <v>16</v>
      </c>
      <c r="B118" t="s">
        <v>39</v>
      </c>
      <c r="C118">
        <v>35300</v>
      </c>
      <c r="D118" t="s">
        <v>10</v>
      </c>
      <c r="E118" t="s">
        <v>17</v>
      </c>
      <c r="F118" t="s">
        <v>42</v>
      </c>
      <c r="G118">
        <v>18089010400</v>
      </c>
      <c r="H118">
        <v>0</v>
      </c>
    </row>
    <row r="119" spans="1:8" x14ac:dyDescent="0.25">
      <c r="A119" t="s">
        <v>110</v>
      </c>
      <c r="B119" t="s">
        <v>143</v>
      </c>
      <c r="C119">
        <v>59306</v>
      </c>
      <c r="D119" t="s">
        <v>10</v>
      </c>
      <c r="E119" t="s">
        <v>111</v>
      </c>
      <c r="F119" t="s">
        <v>144</v>
      </c>
      <c r="G119">
        <v>18141000700</v>
      </c>
      <c r="H119">
        <v>0</v>
      </c>
    </row>
    <row r="120" spans="1:8" x14ac:dyDescent="0.25">
      <c r="A120" t="s">
        <v>28</v>
      </c>
      <c r="B120" t="s">
        <v>245</v>
      </c>
      <c r="C120">
        <v>35431</v>
      </c>
      <c r="D120" t="s">
        <v>10</v>
      </c>
      <c r="E120" t="s">
        <v>29</v>
      </c>
      <c r="F120" t="s">
        <v>246</v>
      </c>
      <c r="G120">
        <v>18097330900</v>
      </c>
      <c r="H120">
        <v>0</v>
      </c>
    </row>
    <row r="121" spans="1:8" x14ac:dyDescent="0.25">
      <c r="A121" t="s">
        <v>248</v>
      </c>
      <c r="B121" t="s">
        <v>247</v>
      </c>
      <c r="C121">
        <v>35556</v>
      </c>
      <c r="D121" t="s">
        <v>10</v>
      </c>
      <c r="E121" t="s">
        <v>249</v>
      </c>
      <c r="F121" t="s">
        <v>250</v>
      </c>
      <c r="G121">
        <v>18093950800</v>
      </c>
      <c r="H121">
        <v>0</v>
      </c>
    </row>
    <row r="122" spans="1:8" x14ac:dyDescent="0.25">
      <c r="A122" t="s">
        <v>40</v>
      </c>
      <c r="B122" t="s">
        <v>131</v>
      </c>
      <c r="C122">
        <v>35579</v>
      </c>
      <c r="D122" t="s">
        <v>10</v>
      </c>
      <c r="E122" t="s">
        <v>41</v>
      </c>
      <c r="F122" t="s">
        <v>132</v>
      </c>
      <c r="G122">
        <v>18157000400</v>
      </c>
      <c r="H122">
        <v>0</v>
      </c>
    </row>
    <row r="123" spans="1:8" x14ac:dyDescent="0.25">
      <c r="A123" t="s">
        <v>44</v>
      </c>
      <c r="B123" t="s">
        <v>275</v>
      </c>
      <c r="C123">
        <v>51994</v>
      </c>
      <c r="D123" t="s">
        <v>10</v>
      </c>
      <c r="E123" t="s">
        <v>45</v>
      </c>
      <c r="F123" t="s">
        <v>276</v>
      </c>
      <c r="G123">
        <v>18163000900</v>
      </c>
      <c r="H123">
        <v>0</v>
      </c>
    </row>
    <row r="124" spans="1:8" x14ac:dyDescent="0.25">
      <c r="A124" t="s">
        <v>44</v>
      </c>
      <c r="B124" t="s">
        <v>213</v>
      </c>
      <c r="C124">
        <v>50231</v>
      </c>
      <c r="D124" t="s">
        <v>10</v>
      </c>
      <c r="E124" t="s">
        <v>45</v>
      </c>
      <c r="F124" t="s">
        <v>214</v>
      </c>
      <c r="G124">
        <v>18163001000</v>
      </c>
      <c r="H124">
        <v>0</v>
      </c>
    </row>
    <row r="125" spans="1:8" x14ac:dyDescent="0.25">
      <c r="A125" t="s">
        <v>9</v>
      </c>
      <c r="B125" t="s">
        <v>243</v>
      </c>
      <c r="C125">
        <v>35699</v>
      </c>
      <c r="D125" t="s">
        <v>10</v>
      </c>
      <c r="E125" t="s">
        <v>11</v>
      </c>
      <c r="F125" t="s">
        <v>244</v>
      </c>
      <c r="G125">
        <v>18003002800</v>
      </c>
      <c r="H125">
        <v>0</v>
      </c>
    </row>
    <row r="126" spans="1:8" x14ac:dyDescent="0.25">
      <c r="A126" t="s">
        <v>9</v>
      </c>
      <c r="B126" t="s">
        <v>109</v>
      </c>
      <c r="C126">
        <v>36012</v>
      </c>
      <c r="D126" t="s">
        <v>10</v>
      </c>
      <c r="E126" t="s">
        <v>11</v>
      </c>
      <c r="F126" t="s">
        <v>112</v>
      </c>
      <c r="G126">
        <v>18003002900</v>
      </c>
      <c r="H126">
        <v>0</v>
      </c>
    </row>
    <row r="127" spans="1:8" x14ac:dyDescent="0.25">
      <c r="A127" t="s">
        <v>28</v>
      </c>
      <c r="B127" t="s">
        <v>255</v>
      </c>
      <c r="C127">
        <v>36026</v>
      </c>
      <c r="D127" t="s">
        <v>10</v>
      </c>
      <c r="E127" t="s">
        <v>29</v>
      </c>
      <c r="F127" t="s">
        <v>256</v>
      </c>
      <c r="G127">
        <v>18097351200</v>
      </c>
      <c r="H127">
        <v>0</v>
      </c>
    </row>
    <row r="128" spans="1:8" x14ac:dyDescent="0.25">
      <c r="A128" t="s">
        <v>110</v>
      </c>
      <c r="B128" t="s">
        <v>307</v>
      </c>
      <c r="C128">
        <v>99191</v>
      </c>
      <c r="D128" t="s">
        <v>10</v>
      </c>
      <c r="E128" t="s">
        <v>111</v>
      </c>
      <c r="F128" t="s">
        <v>308</v>
      </c>
      <c r="G128">
        <v>18141000800</v>
      </c>
      <c r="H128">
        <v>1</v>
      </c>
    </row>
    <row r="129" spans="1:8" x14ac:dyDescent="0.25">
      <c r="A129" t="s">
        <v>28</v>
      </c>
      <c r="B129" t="s">
        <v>259</v>
      </c>
      <c r="C129">
        <v>36055</v>
      </c>
      <c r="D129" t="s">
        <v>10</v>
      </c>
      <c r="E129" t="s">
        <v>29</v>
      </c>
      <c r="F129" t="s">
        <v>260</v>
      </c>
      <c r="G129">
        <v>18097354900</v>
      </c>
      <c r="H129">
        <v>0</v>
      </c>
    </row>
    <row r="130" spans="1:8" x14ac:dyDescent="0.25">
      <c r="A130" t="s">
        <v>261</v>
      </c>
      <c r="B130" t="s">
        <v>143</v>
      </c>
      <c r="C130">
        <v>36118</v>
      </c>
      <c r="D130" t="s">
        <v>10</v>
      </c>
      <c r="E130" t="s">
        <v>262</v>
      </c>
      <c r="F130" t="s">
        <v>144</v>
      </c>
      <c r="G130">
        <v>18053000700</v>
      </c>
      <c r="H130">
        <v>0</v>
      </c>
    </row>
    <row r="131" spans="1:8" x14ac:dyDescent="0.25">
      <c r="A131" t="s">
        <v>76</v>
      </c>
      <c r="B131" t="s">
        <v>263</v>
      </c>
      <c r="C131">
        <v>36225</v>
      </c>
      <c r="D131" t="s">
        <v>10</v>
      </c>
      <c r="E131" t="s">
        <v>77</v>
      </c>
      <c r="F131" t="s">
        <v>264</v>
      </c>
      <c r="G131">
        <v>18167011101</v>
      </c>
      <c r="H131">
        <v>0</v>
      </c>
    </row>
    <row r="132" spans="1:8" x14ac:dyDescent="0.25">
      <c r="A132" t="s">
        <v>16</v>
      </c>
      <c r="B132" t="s">
        <v>265</v>
      </c>
      <c r="C132">
        <v>36244</v>
      </c>
      <c r="D132" t="s">
        <v>10</v>
      </c>
      <c r="E132" t="s">
        <v>17</v>
      </c>
      <c r="F132" t="s">
        <v>266</v>
      </c>
      <c r="G132">
        <v>18089020700</v>
      </c>
      <c r="H132">
        <v>0</v>
      </c>
    </row>
    <row r="133" spans="1:8" x14ac:dyDescent="0.25">
      <c r="A133" t="s">
        <v>268</v>
      </c>
      <c r="B133" t="s">
        <v>267</v>
      </c>
      <c r="C133">
        <v>36326</v>
      </c>
      <c r="D133" t="s">
        <v>10</v>
      </c>
      <c r="E133" t="s">
        <v>269</v>
      </c>
      <c r="F133" t="s">
        <v>270</v>
      </c>
      <c r="G133">
        <v>18027954700</v>
      </c>
      <c r="H133">
        <v>0</v>
      </c>
    </row>
    <row r="134" spans="1:8" x14ac:dyDescent="0.25">
      <c r="A134" t="s">
        <v>44</v>
      </c>
      <c r="B134" t="s">
        <v>279</v>
      </c>
      <c r="C134">
        <v>36715</v>
      </c>
      <c r="D134" t="s">
        <v>10</v>
      </c>
      <c r="E134" t="s">
        <v>45</v>
      </c>
      <c r="F134" t="s">
        <v>280</v>
      </c>
      <c r="G134">
        <v>18163001101</v>
      </c>
      <c r="H134">
        <v>0</v>
      </c>
    </row>
    <row r="135" spans="1:8" x14ac:dyDescent="0.25">
      <c r="A135" t="s">
        <v>34</v>
      </c>
      <c r="B135" t="s">
        <v>273</v>
      </c>
      <c r="C135">
        <v>36500</v>
      </c>
      <c r="D135" t="s">
        <v>10</v>
      </c>
      <c r="E135" t="s">
        <v>35</v>
      </c>
      <c r="F135" t="s">
        <v>274</v>
      </c>
      <c r="G135">
        <v>18105000901</v>
      </c>
      <c r="H135">
        <v>0</v>
      </c>
    </row>
    <row r="136" spans="1:8" x14ac:dyDescent="0.25">
      <c r="A136" t="s">
        <v>24</v>
      </c>
      <c r="B136" t="s">
        <v>275</v>
      </c>
      <c r="C136">
        <v>36528</v>
      </c>
      <c r="D136" t="s">
        <v>10</v>
      </c>
      <c r="E136" t="s">
        <v>25</v>
      </c>
      <c r="F136" t="s">
        <v>276</v>
      </c>
      <c r="G136">
        <v>18095000900</v>
      </c>
      <c r="H136">
        <v>0</v>
      </c>
    </row>
    <row r="137" spans="1:8" x14ac:dyDescent="0.25">
      <c r="A137" t="s">
        <v>28</v>
      </c>
      <c r="B137" t="s">
        <v>277</v>
      </c>
      <c r="C137">
        <v>36551</v>
      </c>
      <c r="D137" t="s">
        <v>10</v>
      </c>
      <c r="E137" t="s">
        <v>29</v>
      </c>
      <c r="F137" t="s">
        <v>278</v>
      </c>
      <c r="G137">
        <v>18097355700</v>
      </c>
      <c r="H137">
        <v>0</v>
      </c>
    </row>
    <row r="138" spans="1:8" x14ac:dyDescent="0.25">
      <c r="A138" t="s">
        <v>24</v>
      </c>
      <c r="B138" t="s">
        <v>213</v>
      </c>
      <c r="C138">
        <v>36701</v>
      </c>
      <c r="D138" t="s">
        <v>10</v>
      </c>
      <c r="E138" t="s">
        <v>25</v>
      </c>
      <c r="F138" t="s">
        <v>214</v>
      </c>
      <c r="G138">
        <v>18095001000</v>
      </c>
      <c r="H138">
        <v>0</v>
      </c>
    </row>
    <row r="139" spans="1:8" x14ac:dyDescent="0.25">
      <c r="A139" t="s">
        <v>44</v>
      </c>
      <c r="B139" t="s">
        <v>125</v>
      </c>
      <c r="C139">
        <v>29496</v>
      </c>
      <c r="D139" t="s">
        <v>10</v>
      </c>
      <c r="E139" t="s">
        <v>45</v>
      </c>
      <c r="F139" t="s">
        <v>126</v>
      </c>
      <c r="G139">
        <v>18163001200</v>
      </c>
      <c r="H139">
        <v>0</v>
      </c>
    </row>
    <row r="140" spans="1:8" x14ac:dyDescent="0.25">
      <c r="A140" t="s">
        <v>44</v>
      </c>
      <c r="B140" t="s">
        <v>253</v>
      </c>
      <c r="C140">
        <v>35625</v>
      </c>
      <c r="D140" t="s">
        <v>10</v>
      </c>
      <c r="E140" t="s">
        <v>45</v>
      </c>
      <c r="F140" t="s">
        <v>254</v>
      </c>
      <c r="G140">
        <v>18163001300</v>
      </c>
      <c r="H140">
        <v>0</v>
      </c>
    </row>
    <row r="141" spans="1:8" x14ac:dyDescent="0.25">
      <c r="A141" t="s">
        <v>56</v>
      </c>
      <c r="B141" t="s">
        <v>283</v>
      </c>
      <c r="C141">
        <v>36773</v>
      </c>
      <c r="D141" t="s">
        <v>10</v>
      </c>
      <c r="E141" t="s">
        <v>57</v>
      </c>
      <c r="F141" t="s">
        <v>284</v>
      </c>
      <c r="G141">
        <v>18035001400</v>
      </c>
      <c r="H141">
        <v>0</v>
      </c>
    </row>
    <row r="142" spans="1:8" x14ac:dyDescent="0.25">
      <c r="A142" t="s">
        <v>261</v>
      </c>
      <c r="B142" t="s">
        <v>275</v>
      </c>
      <c r="C142">
        <v>36787</v>
      </c>
      <c r="D142" t="s">
        <v>10</v>
      </c>
      <c r="E142" t="s">
        <v>262</v>
      </c>
      <c r="F142" t="s">
        <v>276</v>
      </c>
      <c r="G142">
        <v>18053000900</v>
      </c>
      <c r="H142">
        <v>0</v>
      </c>
    </row>
    <row r="143" spans="1:8" x14ac:dyDescent="0.25">
      <c r="A143" t="s">
        <v>16</v>
      </c>
      <c r="B143" t="s">
        <v>285</v>
      </c>
      <c r="C143">
        <v>36804</v>
      </c>
      <c r="D143" t="s">
        <v>10</v>
      </c>
      <c r="E143" t="s">
        <v>17</v>
      </c>
      <c r="F143" t="s">
        <v>286</v>
      </c>
      <c r="G143">
        <v>18089020800</v>
      </c>
      <c r="H143">
        <v>0</v>
      </c>
    </row>
    <row r="144" spans="1:8" x14ac:dyDescent="0.25">
      <c r="A144" t="s">
        <v>9</v>
      </c>
      <c r="B144" t="s">
        <v>125</v>
      </c>
      <c r="C144">
        <v>36829</v>
      </c>
      <c r="D144" t="s">
        <v>10</v>
      </c>
      <c r="E144" t="s">
        <v>11</v>
      </c>
      <c r="F144" t="s">
        <v>126</v>
      </c>
      <c r="G144">
        <v>18003001200</v>
      </c>
      <c r="H144">
        <v>0</v>
      </c>
    </row>
    <row r="145" spans="1:8" x14ac:dyDescent="0.25">
      <c r="A145" t="s">
        <v>9</v>
      </c>
      <c r="B145" t="s">
        <v>79</v>
      </c>
      <c r="C145">
        <v>36875</v>
      </c>
      <c r="D145" t="s">
        <v>10</v>
      </c>
      <c r="E145" t="s">
        <v>11</v>
      </c>
      <c r="F145" t="s">
        <v>80</v>
      </c>
      <c r="G145">
        <v>18003000600</v>
      </c>
      <c r="H145">
        <v>0</v>
      </c>
    </row>
    <row r="146" spans="1:8" x14ac:dyDescent="0.25">
      <c r="A146" t="s">
        <v>9</v>
      </c>
      <c r="B146" t="s">
        <v>133</v>
      </c>
      <c r="C146">
        <v>36941</v>
      </c>
      <c r="D146" t="s">
        <v>10</v>
      </c>
      <c r="E146" t="s">
        <v>11</v>
      </c>
      <c r="F146" t="s">
        <v>134</v>
      </c>
      <c r="G146">
        <v>18003002300</v>
      </c>
      <c r="H146">
        <v>0</v>
      </c>
    </row>
    <row r="147" spans="1:8" x14ac:dyDescent="0.25">
      <c r="A147" t="s">
        <v>110</v>
      </c>
      <c r="B147" t="s">
        <v>275</v>
      </c>
      <c r="C147">
        <v>53646</v>
      </c>
      <c r="D147" t="s">
        <v>10</v>
      </c>
      <c r="E147" t="s">
        <v>111</v>
      </c>
      <c r="F147" t="s">
        <v>276</v>
      </c>
      <c r="G147">
        <v>18141000900</v>
      </c>
      <c r="H147">
        <v>0</v>
      </c>
    </row>
    <row r="148" spans="1:8" x14ac:dyDescent="0.25">
      <c r="A148" t="s">
        <v>114</v>
      </c>
      <c r="B148" t="s">
        <v>117</v>
      </c>
      <c r="C148">
        <v>37036</v>
      </c>
      <c r="D148" t="s">
        <v>10</v>
      </c>
      <c r="E148" t="s">
        <v>115</v>
      </c>
      <c r="F148" t="s">
        <v>118</v>
      </c>
      <c r="G148">
        <v>18177000500</v>
      </c>
      <c r="H148">
        <v>0</v>
      </c>
    </row>
    <row r="149" spans="1:8" x14ac:dyDescent="0.25">
      <c r="A149" t="s">
        <v>28</v>
      </c>
      <c r="B149" t="s">
        <v>289</v>
      </c>
      <c r="C149">
        <v>37080</v>
      </c>
      <c r="D149" t="s">
        <v>10</v>
      </c>
      <c r="E149" t="s">
        <v>29</v>
      </c>
      <c r="F149" t="s">
        <v>290</v>
      </c>
      <c r="G149">
        <v>18097381004</v>
      </c>
      <c r="H149">
        <v>0</v>
      </c>
    </row>
    <row r="150" spans="1:8" x14ac:dyDescent="0.25">
      <c r="A150" t="s">
        <v>110</v>
      </c>
      <c r="B150" t="s">
        <v>213</v>
      </c>
      <c r="C150">
        <v>55775</v>
      </c>
      <c r="D150" t="s">
        <v>10</v>
      </c>
      <c r="E150" t="s">
        <v>111</v>
      </c>
      <c r="F150" t="s">
        <v>214</v>
      </c>
      <c r="G150">
        <v>18141001000</v>
      </c>
      <c r="H150">
        <v>0</v>
      </c>
    </row>
    <row r="151" spans="1:8" x14ac:dyDescent="0.25">
      <c r="A151" t="s">
        <v>76</v>
      </c>
      <c r="B151" t="s">
        <v>275</v>
      </c>
      <c r="C151">
        <v>37159</v>
      </c>
      <c r="D151" t="s">
        <v>10</v>
      </c>
      <c r="E151" t="s">
        <v>77</v>
      </c>
      <c r="F151" t="s">
        <v>276</v>
      </c>
      <c r="G151">
        <v>18167000900</v>
      </c>
      <c r="H151">
        <v>0</v>
      </c>
    </row>
    <row r="152" spans="1:8" x14ac:dyDescent="0.25">
      <c r="A152" t="s">
        <v>110</v>
      </c>
      <c r="B152" t="s">
        <v>171</v>
      </c>
      <c r="C152">
        <v>52683</v>
      </c>
      <c r="D152" t="s">
        <v>10</v>
      </c>
      <c r="E152" t="s">
        <v>111</v>
      </c>
      <c r="F152" t="s">
        <v>172</v>
      </c>
      <c r="G152">
        <v>18141001100</v>
      </c>
      <c r="H152">
        <v>0</v>
      </c>
    </row>
    <row r="153" spans="1:8" x14ac:dyDescent="0.25">
      <c r="A153" t="s">
        <v>296</v>
      </c>
      <c r="B153" t="s">
        <v>295</v>
      </c>
      <c r="C153">
        <v>37261</v>
      </c>
      <c r="D153" t="s">
        <v>10</v>
      </c>
      <c r="E153" t="s">
        <v>297</v>
      </c>
      <c r="F153" t="s">
        <v>298</v>
      </c>
      <c r="G153">
        <v>18135951600</v>
      </c>
      <c r="H153">
        <v>0</v>
      </c>
    </row>
    <row r="154" spans="1:8" x14ac:dyDescent="0.25">
      <c r="A154" t="s">
        <v>28</v>
      </c>
      <c r="B154" t="s">
        <v>299</v>
      </c>
      <c r="C154">
        <v>37303</v>
      </c>
      <c r="D154" t="s">
        <v>10</v>
      </c>
      <c r="E154" t="s">
        <v>29</v>
      </c>
      <c r="F154" t="s">
        <v>300</v>
      </c>
      <c r="G154">
        <v>18097355600</v>
      </c>
      <c r="H154">
        <v>0</v>
      </c>
    </row>
    <row r="155" spans="1:8" x14ac:dyDescent="0.25">
      <c r="A155" t="s">
        <v>210</v>
      </c>
      <c r="B155" t="s">
        <v>219</v>
      </c>
      <c r="C155">
        <v>37355</v>
      </c>
      <c r="D155" t="s">
        <v>10</v>
      </c>
      <c r="E155" t="s">
        <v>211</v>
      </c>
      <c r="F155" t="s">
        <v>220</v>
      </c>
      <c r="G155">
        <v>18039002600</v>
      </c>
      <c r="H155">
        <v>0</v>
      </c>
    </row>
    <row r="156" spans="1:8" x14ac:dyDescent="0.25">
      <c r="A156" t="s">
        <v>110</v>
      </c>
      <c r="B156" t="s">
        <v>125</v>
      </c>
      <c r="C156">
        <v>105804</v>
      </c>
      <c r="D156" t="s">
        <v>10</v>
      </c>
      <c r="E156" t="s">
        <v>111</v>
      </c>
      <c r="F156" t="s">
        <v>126</v>
      </c>
      <c r="G156">
        <v>18141001200</v>
      </c>
      <c r="H156">
        <v>1</v>
      </c>
    </row>
    <row r="157" spans="1:8" x14ac:dyDescent="0.25">
      <c r="A157" t="s">
        <v>76</v>
      </c>
      <c r="B157" t="s">
        <v>131</v>
      </c>
      <c r="C157">
        <v>37386</v>
      </c>
      <c r="D157" t="s">
        <v>10</v>
      </c>
      <c r="E157" t="s">
        <v>77</v>
      </c>
      <c r="F157" t="s">
        <v>132</v>
      </c>
      <c r="G157">
        <v>18167000400</v>
      </c>
      <c r="H157">
        <v>0</v>
      </c>
    </row>
    <row r="158" spans="1:8" x14ac:dyDescent="0.25">
      <c r="A158" t="s">
        <v>114</v>
      </c>
      <c r="B158" t="s">
        <v>275</v>
      </c>
      <c r="C158">
        <v>37514</v>
      </c>
      <c r="D158" t="s">
        <v>10</v>
      </c>
      <c r="E158" t="s">
        <v>115</v>
      </c>
      <c r="F158" t="s">
        <v>276</v>
      </c>
      <c r="G158">
        <v>18177000900</v>
      </c>
      <c r="H158">
        <v>0</v>
      </c>
    </row>
    <row r="159" spans="1:8" x14ac:dyDescent="0.25">
      <c r="A159" t="s">
        <v>261</v>
      </c>
      <c r="B159" t="s">
        <v>113</v>
      </c>
      <c r="C159">
        <v>37772</v>
      </c>
      <c r="D159" t="s">
        <v>10</v>
      </c>
      <c r="E159" t="s">
        <v>262</v>
      </c>
      <c r="F159" t="s">
        <v>116</v>
      </c>
      <c r="G159">
        <v>18053000200</v>
      </c>
      <c r="H159">
        <v>0</v>
      </c>
    </row>
    <row r="160" spans="1:8" x14ac:dyDescent="0.25">
      <c r="A160" t="s">
        <v>44</v>
      </c>
      <c r="B160" t="s">
        <v>283</v>
      </c>
      <c r="C160">
        <v>42071</v>
      </c>
      <c r="D160" t="s">
        <v>10</v>
      </c>
      <c r="E160" t="s">
        <v>45</v>
      </c>
      <c r="F160" t="s">
        <v>284</v>
      </c>
      <c r="G160">
        <v>18163001400</v>
      </c>
      <c r="H160">
        <v>0</v>
      </c>
    </row>
    <row r="161" spans="1:8" x14ac:dyDescent="0.25">
      <c r="A161" t="s">
        <v>28</v>
      </c>
      <c r="B161" t="s">
        <v>305</v>
      </c>
      <c r="C161">
        <v>37992</v>
      </c>
      <c r="D161" t="s">
        <v>10</v>
      </c>
      <c r="E161" t="s">
        <v>29</v>
      </c>
      <c r="F161" t="s">
        <v>306</v>
      </c>
      <c r="G161">
        <v>18097353500</v>
      </c>
      <c r="H161">
        <v>0</v>
      </c>
    </row>
    <row r="162" spans="1:8" x14ac:dyDescent="0.25">
      <c r="A162" t="s">
        <v>24</v>
      </c>
      <c r="B162" t="s">
        <v>307</v>
      </c>
      <c r="C162">
        <v>38036</v>
      </c>
      <c r="D162" t="s">
        <v>10</v>
      </c>
      <c r="E162" t="s">
        <v>25</v>
      </c>
      <c r="F162" t="s">
        <v>308</v>
      </c>
      <c r="G162">
        <v>18095000800</v>
      </c>
      <c r="H162">
        <v>0</v>
      </c>
    </row>
    <row r="163" spans="1:8" x14ac:dyDescent="0.25">
      <c r="A163" t="s">
        <v>28</v>
      </c>
      <c r="B163" t="s">
        <v>309</v>
      </c>
      <c r="C163">
        <v>38056</v>
      </c>
      <c r="D163" t="s">
        <v>10</v>
      </c>
      <c r="E163" t="s">
        <v>29</v>
      </c>
      <c r="F163" t="s">
        <v>310</v>
      </c>
      <c r="G163">
        <v>18097330803</v>
      </c>
      <c r="H163">
        <v>0</v>
      </c>
    </row>
    <row r="164" spans="1:8" x14ac:dyDescent="0.25">
      <c r="A164" t="s">
        <v>44</v>
      </c>
      <c r="B164" t="s">
        <v>531</v>
      </c>
      <c r="C164">
        <v>45139</v>
      </c>
      <c r="D164" t="s">
        <v>10</v>
      </c>
      <c r="E164" t="s">
        <v>45</v>
      </c>
      <c r="F164" t="s">
        <v>532</v>
      </c>
      <c r="G164">
        <v>18163001500</v>
      </c>
      <c r="H164">
        <v>0</v>
      </c>
    </row>
    <row r="165" spans="1:8" x14ac:dyDescent="0.25">
      <c r="A165" t="s">
        <v>157</v>
      </c>
      <c r="B165" t="s">
        <v>113</v>
      </c>
      <c r="C165">
        <v>38125</v>
      </c>
      <c r="D165" t="s">
        <v>10</v>
      </c>
      <c r="E165" t="s">
        <v>158</v>
      </c>
      <c r="F165" t="s">
        <v>116</v>
      </c>
      <c r="G165">
        <v>18067000200</v>
      </c>
      <c r="H165">
        <v>0</v>
      </c>
    </row>
    <row r="166" spans="1:8" x14ac:dyDescent="0.25">
      <c r="A166" t="s">
        <v>28</v>
      </c>
      <c r="B166" t="s">
        <v>311</v>
      </c>
      <c r="C166">
        <v>38158</v>
      </c>
      <c r="D166" t="s">
        <v>10</v>
      </c>
      <c r="E166" t="s">
        <v>29</v>
      </c>
      <c r="F166" t="s">
        <v>312</v>
      </c>
      <c r="G166">
        <v>18097352800</v>
      </c>
      <c r="H166">
        <v>0</v>
      </c>
    </row>
    <row r="167" spans="1:8" x14ac:dyDescent="0.25">
      <c r="A167" t="s">
        <v>56</v>
      </c>
      <c r="B167" t="s">
        <v>243</v>
      </c>
      <c r="C167">
        <v>38203</v>
      </c>
      <c r="D167" t="s">
        <v>10</v>
      </c>
      <c r="E167" t="s">
        <v>57</v>
      </c>
      <c r="F167" t="s">
        <v>244</v>
      </c>
      <c r="G167">
        <v>18035002800</v>
      </c>
      <c r="H167">
        <v>0</v>
      </c>
    </row>
    <row r="168" spans="1:8" x14ac:dyDescent="0.25">
      <c r="A168" t="s">
        <v>224</v>
      </c>
      <c r="B168" t="s">
        <v>313</v>
      </c>
      <c r="C168">
        <v>38438</v>
      </c>
      <c r="D168" t="s">
        <v>10</v>
      </c>
      <c r="E168" t="s">
        <v>225</v>
      </c>
      <c r="F168" t="s">
        <v>314</v>
      </c>
      <c r="G168">
        <v>18041954500</v>
      </c>
      <c r="H168">
        <v>0</v>
      </c>
    </row>
    <row r="169" spans="1:8" x14ac:dyDescent="0.25">
      <c r="A169" t="s">
        <v>28</v>
      </c>
      <c r="B169" t="s">
        <v>315</v>
      </c>
      <c r="C169">
        <v>38500</v>
      </c>
      <c r="D169" t="s">
        <v>10</v>
      </c>
      <c r="E169" t="s">
        <v>29</v>
      </c>
      <c r="F169" t="s">
        <v>316</v>
      </c>
      <c r="G169">
        <v>18097380200</v>
      </c>
      <c r="H169">
        <v>0</v>
      </c>
    </row>
    <row r="170" spans="1:8" x14ac:dyDescent="0.25">
      <c r="A170" t="s">
        <v>28</v>
      </c>
      <c r="B170" t="s">
        <v>317</v>
      </c>
      <c r="C170">
        <v>38815</v>
      </c>
      <c r="D170" t="s">
        <v>10</v>
      </c>
      <c r="E170" t="s">
        <v>29</v>
      </c>
      <c r="F170" t="s">
        <v>318</v>
      </c>
      <c r="G170">
        <v>18097340301</v>
      </c>
      <c r="H170">
        <v>0</v>
      </c>
    </row>
    <row r="171" spans="1:8" x14ac:dyDescent="0.25">
      <c r="A171" t="s">
        <v>28</v>
      </c>
      <c r="B171" t="s">
        <v>319</v>
      </c>
      <c r="C171">
        <v>38867</v>
      </c>
      <c r="D171" t="s">
        <v>10</v>
      </c>
      <c r="E171" t="s">
        <v>29</v>
      </c>
      <c r="F171" t="s">
        <v>320</v>
      </c>
      <c r="G171">
        <v>18097360800</v>
      </c>
      <c r="H171">
        <v>0</v>
      </c>
    </row>
    <row r="172" spans="1:8" x14ac:dyDescent="0.25">
      <c r="A172" t="s">
        <v>321</v>
      </c>
      <c r="B172" t="s">
        <v>295</v>
      </c>
      <c r="C172">
        <v>38947</v>
      </c>
      <c r="D172" t="s">
        <v>10</v>
      </c>
      <c r="E172" t="s">
        <v>322</v>
      </c>
      <c r="F172" t="s">
        <v>298</v>
      </c>
      <c r="G172">
        <v>18017951600</v>
      </c>
      <c r="H172">
        <v>0</v>
      </c>
    </row>
    <row r="173" spans="1:8" x14ac:dyDescent="0.25">
      <c r="A173" t="s">
        <v>324</v>
      </c>
      <c r="B173" t="s">
        <v>323</v>
      </c>
      <c r="C173">
        <v>38977</v>
      </c>
      <c r="D173" t="s">
        <v>10</v>
      </c>
      <c r="E173" t="s">
        <v>325</v>
      </c>
      <c r="F173" t="s">
        <v>326</v>
      </c>
      <c r="G173">
        <v>18085962000</v>
      </c>
      <c r="H173">
        <v>0</v>
      </c>
    </row>
    <row r="174" spans="1:8" x14ac:dyDescent="0.25">
      <c r="A174" t="s">
        <v>28</v>
      </c>
      <c r="B174" t="s">
        <v>327</v>
      </c>
      <c r="C174">
        <v>39005</v>
      </c>
      <c r="D174" t="s">
        <v>10</v>
      </c>
      <c r="E174" t="s">
        <v>29</v>
      </c>
      <c r="F174" t="s">
        <v>328</v>
      </c>
      <c r="G174">
        <v>18097340102</v>
      </c>
      <c r="H174">
        <v>0</v>
      </c>
    </row>
    <row r="175" spans="1:8" x14ac:dyDescent="0.25">
      <c r="A175" t="s">
        <v>16</v>
      </c>
      <c r="B175" t="s">
        <v>329</v>
      </c>
      <c r="C175">
        <v>39271</v>
      </c>
      <c r="D175" t="s">
        <v>10</v>
      </c>
      <c r="E175" t="s">
        <v>17</v>
      </c>
      <c r="F175" t="s">
        <v>330</v>
      </c>
      <c r="G175">
        <v>18089012600</v>
      </c>
      <c r="H175">
        <v>0</v>
      </c>
    </row>
    <row r="176" spans="1:8" x14ac:dyDescent="0.25">
      <c r="A176" t="s">
        <v>9</v>
      </c>
      <c r="B176" t="s">
        <v>331</v>
      </c>
      <c r="C176">
        <v>39464</v>
      </c>
      <c r="D176" t="s">
        <v>10</v>
      </c>
      <c r="E176" t="s">
        <v>11</v>
      </c>
      <c r="F176" t="s">
        <v>332</v>
      </c>
      <c r="G176">
        <v>18003011303</v>
      </c>
      <c r="H176">
        <v>0</v>
      </c>
    </row>
    <row r="177" spans="1:8" x14ac:dyDescent="0.25">
      <c r="A177" t="s">
        <v>16</v>
      </c>
      <c r="B177" t="s">
        <v>333</v>
      </c>
      <c r="C177">
        <v>39468</v>
      </c>
      <c r="D177" t="s">
        <v>10</v>
      </c>
      <c r="E177" t="s">
        <v>17</v>
      </c>
      <c r="F177" t="s">
        <v>334</v>
      </c>
      <c r="G177">
        <v>18089020400</v>
      </c>
      <c r="H177">
        <v>0</v>
      </c>
    </row>
    <row r="178" spans="1:8" x14ac:dyDescent="0.25">
      <c r="A178" t="s">
        <v>56</v>
      </c>
      <c r="B178" t="s">
        <v>253</v>
      </c>
      <c r="C178">
        <v>39635</v>
      </c>
      <c r="D178" t="s">
        <v>10</v>
      </c>
      <c r="E178" t="s">
        <v>57</v>
      </c>
      <c r="F178" t="s">
        <v>254</v>
      </c>
      <c r="G178">
        <v>18035001300</v>
      </c>
      <c r="H178">
        <v>0</v>
      </c>
    </row>
    <row r="179" spans="1:8" x14ac:dyDescent="0.25">
      <c r="A179" t="s">
        <v>76</v>
      </c>
      <c r="B179" t="s">
        <v>335</v>
      </c>
      <c r="C179">
        <v>39659</v>
      </c>
      <c r="D179" t="s">
        <v>10</v>
      </c>
      <c r="E179" t="s">
        <v>77</v>
      </c>
      <c r="F179" t="s">
        <v>336</v>
      </c>
      <c r="G179">
        <v>18167001800</v>
      </c>
      <c r="H179">
        <v>0</v>
      </c>
    </row>
    <row r="180" spans="1:8" x14ac:dyDescent="0.25">
      <c r="A180" t="s">
        <v>176</v>
      </c>
      <c r="B180" t="s">
        <v>337</v>
      </c>
      <c r="C180">
        <v>39684</v>
      </c>
      <c r="D180" t="s">
        <v>10</v>
      </c>
      <c r="E180" t="s">
        <v>177</v>
      </c>
      <c r="F180" t="s">
        <v>338</v>
      </c>
      <c r="G180">
        <v>18143967000</v>
      </c>
      <c r="H180">
        <v>0</v>
      </c>
    </row>
    <row r="181" spans="1:8" x14ac:dyDescent="0.25">
      <c r="A181" t="s">
        <v>28</v>
      </c>
      <c r="B181" t="s">
        <v>339</v>
      </c>
      <c r="C181">
        <v>39717</v>
      </c>
      <c r="D181" t="s">
        <v>10</v>
      </c>
      <c r="E181" t="s">
        <v>29</v>
      </c>
      <c r="F181" t="s">
        <v>340</v>
      </c>
      <c r="G181">
        <v>18097352400</v>
      </c>
      <c r="H181">
        <v>0</v>
      </c>
    </row>
    <row r="182" spans="1:8" x14ac:dyDescent="0.25">
      <c r="A182" t="s">
        <v>37</v>
      </c>
      <c r="B182" t="s">
        <v>341</v>
      </c>
      <c r="C182">
        <v>39760</v>
      </c>
      <c r="D182" t="s">
        <v>10</v>
      </c>
      <c r="E182" t="s">
        <v>38</v>
      </c>
      <c r="F182" t="s">
        <v>342</v>
      </c>
      <c r="G182">
        <v>18127050901</v>
      </c>
      <c r="H182">
        <v>0</v>
      </c>
    </row>
    <row r="183" spans="1:8" x14ac:dyDescent="0.25">
      <c r="A183" t="s">
        <v>16</v>
      </c>
      <c r="B183" t="s">
        <v>343</v>
      </c>
      <c r="C183">
        <v>39776</v>
      </c>
      <c r="D183" t="s">
        <v>10</v>
      </c>
      <c r="E183" t="s">
        <v>17</v>
      </c>
      <c r="F183" t="s">
        <v>344</v>
      </c>
      <c r="G183">
        <v>18089012300</v>
      </c>
      <c r="H183">
        <v>0</v>
      </c>
    </row>
    <row r="184" spans="1:8" x14ac:dyDescent="0.25">
      <c r="A184" t="s">
        <v>28</v>
      </c>
      <c r="B184" t="s">
        <v>345</v>
      </c>
      <c r="C184">
        <v>39846</v>
      </c>
      <c r="D184" t="s">
        <v>10</v>
      </c>
      <c r="E184" t="s">
        <v>29</v>
      </c>
      <c r="F184" t="s">
        <v>346</v>
      </c>
      <c r="G184">
        <v>18097341100</v>
      </c>
      <c r="H184">
        <v>0</v>
      </c>
    </row>
    <row r="185" spans="1:8" x14ac:dyDescent="0.25">
      <c r="A185" t="s">
        <v>28</v>
      </c>
      <c r="B185" t="s">
        <v>347</v>
      </c>
      <c r="C185">
        <v>39911</v>
      </c>
      <c r="D185" t="s">
        <v>10</v>
      </c>
      <c r="E185" t="s">
        <v>29</v>
      </c>
      <c r="F185" t="s">
        <v>348</v>
      </c>
      <c r="G185">
        <v>18097360900</v>
      </c>
      <c r="H185">
        <v>0</v>
      </c>
    </row>
    <row r="186" spans="1:8" x14ac:dyDescent="0.25">
      <c r="A186" t="s">
        <v>28</v>
      </c>
      <c r="B186" t="s">
        <v>349</v>
      </c>
      <c r="C186">
        <v>40000</v>
      </c>
      <c r="D186" t="s">
        <v>10</v>
      </c>
      <c r="E186" t="s">
        <v>29</v>
      </c>
      <c r="F186" t="s">
        <v>350</v>
      </c>
      <c r="G186">
        <v>18097322500</v>
      </c>
      <c r="H186">
        <v>0</v>
      </c>
    </row>
    <row r="187" spans="1:8" x14ac:dyDescent="0.25">
      <c r="A187" t="s">
        <v>40</v>
      </c>
      <c r="B187" t="s">
        <v>351</v>
      </c>
      <c r="C187">
        <v>40143</v>
      </c>
      <c r="D187" t="s">
        <v>10</v>
      </c>
      <c r="E187" t="s">
        <v>41</v>
      </c>
      <c r="F187" t="s">
        <v>352</v>
      </c>
      <c r="G187">
        <v>18157010206</v>
      </c>
      <c r="H187">
        <v>0</v>
      </c>
    </row>
    <row r="188" spans="1:8" x14ac:dyDescent="0.25">
      <c r="A188" t="s">
        <v>110</v>
      </c>
      <c r="B188" t="s">
        <v>253</v>
      </c>
      <c r="C188">
        <v>62558</v>
      </c>
      <c r="D188" t="s">
        <v>10</v>
      </c>
      <c r="E188" t="s">
        <v>111</v>
      </c>
      <c r="F188" t="s">
        <v>254</v>
      </c>
      <c r="G188">
        <v>18141001300</v>
      </c>
      <c r="H188">
        <v>0</v>
      </c>
    </row>
    <row r="189" spans="1:8" x14ac:dyDescent="0.25">
      <c r="A189" t="s">
        <v>16</v>
      </c>
      <c r="B189" t="s">
        <v>355</v>
      </c>
      <c r="C189">
        <v>40462</v>
      </c>
      <c r="D189" t="s">
        <v>10</v>
      </c>
      <c r="E189" t="s">
        <v>17</v>
      </c>
      <c r="F189" t="s">
        <v>356</v>
      </c>
      <c r="G189">
        <v>18089010304</v>
      </c>
      <c r="H189">
        <v>0</v>
      </c>
    </row>
    <row r="190" spans="1:8" x14ac:dyDescent="0.25">
      <c r="A190" t="s">
        <v>9</v>
      </c>
      <c r="B190" t="s">
        <v>213</v>
      </c>
      <c r="C190">
        <v>40513</v>
      </c>
      <c r="D190" t="s">
        <v>10</v>
      </c>
      <c r="E190" t="s">
        <v>11</v>
      </c>
      <c r="F190" t="s">
        <v>214</v>
      </c>
      <c r="G190">
        <v>18003001000</v>
      </c>
      <c r="H190">
        <v>0</v>
      </c>
    </row>
    <row r="191" spans="1:8" x14ac:dyDescent="0.25">
      <c r="A191" t="s">
        <v>9</v>
      </c>
      <c r="B191" t="s">
        <v>357</v>
      </c>
      <c r="C191">
        <v>40551</v>
      </c>
      <c r="D191" t="s">
        <v>10</v>
      </c>
      <c r="E191" t="s">
        <v>11</v>
      </c>
      <c r="F191" t="s">
        <v>358</v>
      </c>
      <c r="G191">
        <v>18003003304</v>
      </c>
      <c r="H191">
        <v>0</v>
      </c>
    </row>
    <row r="192" spans="1:8" x14ac:dyDescent="0.25">
      <c r="A192" t="s">
        <v>16</v>
      </c>
      <c r="B192" t="s">
        <v>359</v>
      </c>
      <c r="C192">
        <v>40625</v>
      </c>
      <c r="D192" t="s">
        <v>10</v>
      </c>
      <c r="E192" t="s">
        <v>17</v>
      </c>
      <c r="F192" t="s">
        <v>360</v>
      </c>
      <c r="G192">
        <v>18089011500</v>
      </c>
      <c r="H192">
        <v>0</v>
      </c>
    </row>
    <row r="193" spans="1:8" x14ac:dyDescent="0.25">
      <c r="A193" t="s">
        <v>110</v>
      </c>
      <c r="B193" t="s">
        <v>283</v>
      </c>
      <c r="C193">
        <v>56568</v>
      </c>
      <c r="D193" t="s">
        <v>10</v>
      </c>
      <c r="E193" t="s">
        <v>111</v>
      </c>
      <c r="F193" t="s">
        <v>284</v>
      </c>
      <c r="G193">
        <v>18141001400</v>
      </c>
      <c r="H193">
        <v>0</v>
      </c>
    </row>
    <row r="194" spans="1:8" x14ac:dyDescent="0.25">
      <c r="A194" t="s">
        <v>24</v>
      </c>
      <c r="B194" t="s">
        <v>117</v>
      </c>
      <c r="C194">
        <v>40691</v>
      </c>
      <c r="D194" t="s">
        <v>10</v>
      </c>
      <c r="E194" t="s">
        <v>25</v>
      </c>
      <c r="F194" t="s">
        <v>118</v>
      </c>
      <c r="G194">
        <v>18095000500</v>
      </c>
      <c r="H194">
        <v>0</v>
      </c>
    </row>
    <row r="195" spans="1:8" x14ac:dyDescent="0.25">
      <c r="A195" t="s">
        <v>28</v>
      </c>
      <c r="B195" t="s">
        <v>361</v>
      </c>
      <c r="C195">
        <v>40724</v>
      </c>
      <c r="D195" t="s">
        <v>10</v>
      </c>
      <c r="E195" t="s">
        <v>29</v>
      </c>
      <c r="F195" t="s">
        <v>362</v>
      </c>
      <c r="G195">
        <v>18097357602</v>
      </c>
      <c r="H195">
        <v>0</v>
      </c>
    </row>
    <row r="196" spans="1:8" x14ac:dyDescent="0.25">
      <c r="A196" t="s">
        <v>28</v>
      </c>
      <c r="B196" t="s">
        <v>363</v>
      </c>
      <c r="C196">
        <v>40724</v>
      </c>
      <c r="D196" t="s">
        <v>10</v>
      </c>
      <c r="E196" t="s">
        <v>29</v>
      </c>
      <c r="F196" t="s">
        <v>364</v>
      </c>
      <c r="G196">
        <v>18097380502</v>
      </c>
      <c r="H196">
        <v>0</v>
      </c>
    </row>
    <row r="197" spans="1:8" x14ac:dyDescent="0.25">
      <c r="A197" t="s">
        <v>28</v>
      </c>
      <c r="B197" t="s">
        <v>365</v>
      </c>
      <c r="C197">
        <v>40725</v>
      </c>
      <c r="D197" t="s">
        <v>10</v>
      </c>
      <c r="E197" t="s">
        <v>29</v>
      </c>
      <c r="F197" t="s">
        <v>366</v>
      </c>
      <c r="G197">
        <v>18097360406</v>
      </c>
      <c r="H197">
        <v>0</v>
      </c>
    </row>
    <row r="198" spans="1:8" x14ac:dyDescent="0.25">
      <c r="A198" t="s">
        <v>110</v>
      </c>
      <c r="B198" t="s">
        <v>531</v>
      </c>
      <c r="C198">
        <v>48375</v>
      </c>
      <c r="D198" t="s">
        <v>10</v>
      </c>
      <c r="E198" t="s">
        <v>111</v>
      </c>
      <c r="F198" t="s">
        <v>532</v>
      </c>
      <c r="G198">
        <v>18141001500</v>
      </c>
      <c r="H198">
        <v>0</v>
      </c>
    </row>
    <row r="199" spans="1:8" x14ac:dyDescent="0.25">
      <c r="A199" t="s">
        <v>110</v>
      </c>
      <c r="B199" t="s">
        <v>101</v>
      </c>
      <c r="C199">
        <v>120097</v>
      </c>
      <c r="D199" t="s">
        <v>10</v>
      </c>
      <c r="E199" t="s">
        <v>111</v>
      </c>
      <c r="F199" t="s">
        <v>102</v>
      </c>
      <c r="G199">
        <v>18141001600</v>
      </c>
      <c r="H199">
        <v>1</v>
      </c>
    </row>
    <row r="200" spans="1:8" x14ac:dyDescent="0.25">
      <c r="A200" t="s">
        <v>110</v>
      </c>
      <c r="B200" t="s">
        <v>123</v>
      </c>
      <c r="C200">
        <v>24476</v>
      </c>
      <c r="D200" t="s">
        <v>10</v>
      </c>
      <c r="E200" t="s">
        <v>111</v>
      </c>
      <c r="F200" t="s">
        <v>124</v>
      </c>
      <c r="G200">
        <v>18141001700</v>
      </c>
      <c r="H200">
        <v>0</v>
      </c>
    </row>
    <row r="201" spans="1:8" x14ac:dyDescent="0.25">
      <c r="A201" t="s">
        <v>28</v>
      </c>
      <c r="B201" t="s">
        <v>371</v>
      </c>
      <c r="C201">
        <v>40918</v>
      </c>
      <c r="D201" t="s">
        <v>10</v>
      </c>
      <c r="E201" t="s">
        <v>29</v>
      </c>
      <c r="F201" t="s">
        <v>372</v>
      </c>
      <c r="G201">
        <v>18097330806</v>
      </c>
      <c r="H201">
        <v>0</v>
      </c>
    </row>
    <row r="202" spans="1:8" x14ac:dyDescent="0.25">
      <c r="A202" t="s">
        <v>40</v>
      </c>
      <c r="B202" t="s">
        <v>373</v>
      </c>
      <c r="C202">
        <v>41025</v>
      </c>
      <c r="D202" t="s">
        <v>10</v>
      </c>
      <c r="E202" t="s">
        <v>41</v>
      </c>
      <c r="F202" t="s">
        <v>374</v>
      </c>
      <c r="G202">
        <v>18157010208</v>
      </c>
      <c r="H202">
        <v>0</v>
      </c>
    </row>
    <row r="203" spans="1:8" x14ac:dyDescent="0.25">
      <c r="A203" t="s">
        <v>157</v>
      </c>
      <c r="B203" t="s">
        <v>275</v>
      </c>
      <c r="C203">
        <v>41029</v>
      </c>
      <c r="D203" t="s">
        <v>10</v>
      </c>
      <c r="E203" t="s">
        <v>158</v>
      </c>
      <c r="F203" t="s">
        <v>276</v>
      </c>
      <c r="G203">
        <v>18067000900</v>
      </c>
      <c r="H203">
        <v>0</v>
      </c>
    </row>
    <row r="204" spans="1:8" x14ac:dyDescent="0.25">
      <c r="A204" t="s">
        <v>16</v>
      </c>
      <c r="B204" t="s">
        <v>375</v>
      </c>
      <c r="C204">
        <v>41042</v>
      </c>
      <c r="D204" t="s">
        <v>10</v>
      </c>
      <c r="E204" t="s">
        <v>17</v>
      </c>
      <c r="F204" t="s">
        <v>376</v>
      </c>
      <c r="G204">
        <v>18089011000</v>
      </c>
      <c r="H204">
        <v>0</v>
      </c>
    </row>
    <row r="205" spans="1:8" x14ac:dyDescent="0.25">
      <c r="A205" t="s">
        <v>28</v>
      </c>
      <c r="B205" t="s">
        <v>377</v>
      </c>
      <c r="C205">
        <v>41117</v>
      </c>
      <c r="D205" t="s">
        <v>10</v>
      </c>
      <c r="E205" t="s">
        <v>29</v>
      </c>
      <c r="F205" t="s">
        <v>378</v>
      </c>
      <c r="G205">
        <v>18097350500</v>
      </c>
      <c r="H205">
        <v>0</v>
      </c>
    </row>
    <row r="206" spans="1:8" x14ac:dyDescent="0.25">
      <c r="A206" t="s">
        <v>16</v>
      </c>
      <c r="B206" t="s">
        <v>379</v>
      </c>
      <c r="C206">
        <v>41190</v>
      </c>
      <c r="D206" t="s">
        <v>10</v>
      </c>
      <c r="E206" t="s">
        <v>17</v>
      </c>
      <c r="F206" t="s">
        <v>380</v>
      </c>
      <c r="G206">
        <v>18089030300</v>
      </c>
      <c r="H206">
        <v>0</v>
      </c>
    </row>
    <row r="207" spans="1:8" x14ac:dyDescent="0.25">
      <c r="A207" t="s">
        <v>28</v>
      </c>
      <c r="B207" t="s">
        <v>381</v>
      </c>
      <c r="C207">
        <v>41192</v>
      </c>
      <c r="D207" t="s">
        <v>10</v>
      </c>
      <c r="E207" t="s">
        <v>29</v>
      </c>
      <c r="F207" t="s">
        <v>382</v>
      </c>
      <c r="G207">
        <v>18097355400</v>
      </c>
      <c r="H207">
        <v>0</v>
      </c>
    </row>
    <row r="208" spans="1:8" x14ac:dyDescent="0.25">
      <c r="A208" t="s">
        <v>230</v>
      </c>
      <c r="B208" t="s">
        <v>383</v>
      </c>
      <c r="C208">
        <v>41250</v>
      </c>
      <c r="D208" t="s">
        <v>10</v>
      </c>
      <c r="E208" t="s">
        <v>231</v>
      </c>
      <c r="F208" t="s">
        <v>384</v>
      </c>
      <c r="G208">
        <v>18009975200</v>
      </c>
      <c r="H208">
        <v>0</v>
      </c>
    </row>
    <row r="209" spans="1:8" x14ac:dyDescent="0.25">
      <c r="A209" t="s">
        <v>210</v>
      </c>
      <c r="B209" t="s">
        <v>109</v>
      </c>
      <c r="C209">
        <v>41264</v>
      </c>
      <c r="D209" t="s">
        <v>10</v>
      </c>
      <c r="E209" t="s">
        <v>211</v>
      </c>
      <c r="F209" t="s">
        <v>112</v>
      </c>
      <c r="G209">
        <v>18039002900</v>
      </c>
      <c r="H209">
        <v>0</v>
      </c>
    </row>
    <row r="210" spans="1:8" x14ac:dyDescent="0.25">
      <c r="A210" t="s">
        <v>34</v>
      </c>
      <c r="B210" t="s">
        <v>385</v>
      </c>
      <c r="C210">
        <v>41424</v>
      </c>
      <c r="D210" t="s">
        <v>10</v>
      </c>
      <c r="E210" t="s">
        <v>35</v>
      </c>
      <c r="F210" t="s">
        <v>386</v>
      </c>
      <c r="G210">
        <v>18105000301</v>
      </c>
      <c r="H210">
        <v>0</v>
      </c>
    </row>
    <row r="211" spans="1:8" x14ac:dyDescent="0.25">
      <c r="A211" t="s">
        <v>238</v>
      </c>
      <c r="B211" t="s">
        <v>387</v>
      </c>
      <c r="C211">
        <v>41447</v>
      </c>
      <c r="D211" t="s">
        <v>10</v>
      </c>
      <c r="E211" t="s">
        <v>239</v>
      </c>
      <c r="F211" t="s">
        <v>388</v>
      </c>
      <c r="G211">
        <v>18055955000</v>
      </c>
      <c r="H211">
        <v>0</v>
      </c>
    </row>
    <row r="212" spans="1:8" x14ac:dyDescent="0.25">
      <c r="A212" t="s">
        <v>28</v>
      </c>
      <c r="B212" t="s">
        <v>389</v>
      </c>
      <c r="C212">
        <v>41453</v>
      </c>
      <c r="D212" t="s">
        <v>10</v>
      </c>
      <c r="E212" t="s">
        <v>29</v>
      </c>
      <c r="F212" t="s">
        <v>390</v>
      </c>
      <c r="G212">
        <v>18097320206</v>
      </c>
      <c r="H212">
        <v>0</v>
      </c>
    </row>
    <row r="213" spans="1:8" x14ac:dyDescent="0.25">
      <c r="A213" t="s">
        <v>20</v>
      </c>
      <c r="B213" t="s">
        <v>391</v>
      </c>
      <c r="C213">
        <v>41500</v>
      </c>
      <c r="D213" t="s">
        <v>10</v>
      </c>
      <c r="E213" t="s">
        <v>21</v>
      </c>
      <c r="F213" t="s">
        <v>392</v>
      </c>
      <c r="G213">
        <v>18091040100</v>
      </c>
      <c r="H213">
        <v>0</v>
      </c>
    </row>
    <row r="214" spans="1:8" x14ac:dyDescent="0.25">
      <c r="A214" t="s">
        <v>16</v>
      </c>
      <c r="B214" t="s">
        <v>393</v>
      </c>
      <c r="C214">
        <v>41518</v>
      </c>
      <c r="D214" t="s">
        <v>10</v>
      </c>
      <c r="E214" t="s">
        <v>17</v>
      </c>
      <c r="F214" t="s">
        <v>394</v>
      </c>
      <c r="G214">
        <v>18089030400</v>
      </c>
      <c r="H214">
        <v>0</v>
      </c>
    </row>
    <row r="215" spans="1:8" x14ac:dyDescent="0.25">
      <c r="A215" t="s">
        <v>28</v>
      </c>
      <c r="B215" t="s">
        <v>395</v>
      </c>
      <c r="C215">
        <v>41528</v>
      </c>
      <c r="D215" t="s">
        <v>10</v>
      </c>
      <c r="E215" t="s">
        <v>29</v>
      </c>
      <c r="F215" t="s">
        <v>396</v>
      </c>
      <c r="G215">
        <v>18097358000</v>
      </c>
      <c r="H215">
        <v>0</v>
      </c>
    </row>
    <row r="216" spans="1:8" x14ac:dyDescent="0.25">
      <c r="A216" t="s">
        <v>210</v>
      </c>
      <c r="B216" t="s">
        <v>33</v>
      </c>
      <c r="C216">
        <v>41557</v>
      </c>
      <c r="D216" t="s">
        <v>10</v>
      </c>
      <c r="E216" t="s">
        <v>211</v>
      </c>
      <c r="F216" t="s">
        <v>36</v>
      </c>
      <c r="G216">
        <v>18039000201</v>
      </c>
      <c r="H216">
        <v>0</v>
      </c>
    </row>
    <row r="217" spans="1:8" x14ac:dyDescent="0.25">
      <c r="A217" t="s">
        <v>28</v>
      </c>
      <c r="B217" t="s">
        <v>397</v>
      </c>
      <c r="C217">
        <v>41596</v>
      </c>
      <c r="D217" t="s">
        <v>10</v>
      </c>
      <c r="E217" t="s">
        <v>29</v>
      </c>
      <c r="F217" t="s">
        <v>398</v>
      </c>
      <c r="G217">
        <v>18097340500</v>
      </c>
      <c r="H217">
        <v>0</v>
      </c>
    </row>
    <row r="218" spans="1:8" x14ac:dyDescent="0.25">
      <c r="A218" t="s">
        <v>210</v>
      </c>
      <c r="B218" t="s">
        <v>399</v>
      </c>
      <c r="C218">
        <v>41609</v>
      </c>
      <c r="D218" t="s">
        <v>10</v>
      </c>
      <c r="E218" t="s">
        <v>211</v>
      </c>
      <c r="F218" t="s">
        <v>400</v>
      </c>
      <c r="G218">
        <v>18039002102</v>
      </c>
      <c r="H218">
        <v>0</v>
      </c>
    </row>
    <row r="219" spans="1:8" x14ac:dyDescent="0.25">
      <c r="A219" t="s">
        <v>9</v>
      </c>
      <c r="B219" t="s">
        <v>401</v>
      </c>
      <c r="C219">
        <v>41667</v>
      </c>
      <c r="D219" t="s">
        <v>10</v>
      </c>
      <c r="E219" t="s">
        <v>11</v>
      </c>
      <c r="F219" t="s">
        <v>402</v>
      </c>
      <c r="G219">
        <v>18003010604</v>
      </c>
      <c r="H219">
        <v>0</v>
      </c>
    </row>
    <row r="220" spans="1:8" x14ac:dyDescent="0.25">
      <c r="A220" t="s">
        <v>16</v>
      </c>
      <c r="B220" t="s">
        <v>351</v>
      </c>
      <c r="C220">
        <v>41764</v>
      </c>
      <c r="D220" t="s">
        <v>10</v>
      </c>
      <c r="E220" t="s">
        <v>17</v>
      </c>
      <c r="F220" t="s">
        <v>352</v>
      </c>
      <c r="G220">
        <v>18089010206</v>
      </c>
      <c r="H220">
        <v>0</v>
      </c>
    </row>
    <row r="221" spans="1:8" x14ac:dyDescent="0.25">
      <c r="A221" t="s">
        <v>16</v>
      </c>
      <c r="B221" t="s">
        <v>403</v>
      </c>
      <c r="C221">
        <v>41779</v>
      </c>
      <c r="D221" t="s">
        <v>10</v>
      </c>
      <c r="E221" t="s">
        <v>17</v>
      </c>
      <c r="F221" t="s">
        <v>404</v>
      </c>
      <c r="G221">
        <v>18089042404</v>
      </c>
      <c r="H221">
        <v>0</v>
      </c>
    </row>
    <row r="222" spans="1:8" x14ac:dyDescent="0.25">
      <c r="A222" t="s">
        <v>34</v>
      </c>
      <c r="B222" t="s">
        <v>405</v>
      </c>
      <c r="C222">
        <v>41887</v>
      </c>
      <c r="D222" t="s">
        <v>10</v>
      </c>
      <c r="E222" t="s">
        <v>35</v>
      </c>
      <c r="F222" t="s">
        <v>406</v>
      </c>
      <c r="G222">
        <v>18105000904</v>
      </c>
      <c r="H222">
        <v>0</v>
      </c>
    </row>
    <row r="223" spans="1:8" x14ac:dyDescent="0.25">
      <c r="A223" t="s">
        <v>28</v>
      </c>
      <c r="B223" t="s">
        <v>407</v>
      </c>
      <c r="C223">
        <v>41929</v>
      </c>
      <c r="D223" t="s">
        <v>10</v>
      </c>
      <c r="E223" t="s">
        <v>29</v>
      </c>
      <c r="F223" t="s">
        <v>408</v>
      </c>
      <c r="G223">
        <v>18097370305</v>
      </c>
      <c r="H223">
        <v>0</v>
      </c>
    </row>
    <row r="224" spans="1:8" x14ac:dyDescent="0.25">
      <c r="A224" t="s">
        <v>28</v>
      </c>
      <c r="B224" t="s">
        <v>409</v>
      </c>
      <c r="C224">
        <v>41950</v>
      </c>
      <c r="D224" t="s">
        <v>10</v>
      </c>
      <c r="E224" t="s">
        <v>29</v>
      </c>
      <c r="F224" t="s">
        <v>410</v>
      </c>
      <c r="G224">
        <v>18097310309</v>
      </c>
      <c r="H224">
        <v>0</v>
      </c>
    </row>
    <row r="225" spans="1:8" x14ac:dyDescent="0.25">
      <c r="A225" t="s">
        <v>412</v>
      </c>
      <c r="B225" t="s">
        <v>411</v>
      </c>
      <c r="C225">
        <v>42004</v>
      </c>
      <c r="D225" t="s">
        <v>10</v>
      </c>
      <c r="E225" t="s">
        <v>413</v>
      </c>
      <c r="F225" t="s">
        <v>414</v>
      </c>
      <c r="G225">
        <v>18175967500</v>
      </c>
      <c r="H225">
        <v>0</v>
      </c>
    </row>
    <row r="226" spans="1:8" x14ac:dyDescent="0.25">
      <c r="A226" t="s">
        <v>28</v>
      </c>
      <c r="B226" t="s">
        <v>415</v>
      </c>
      <c r="C226">
        <v>42008</v>
      </c>
      <c r="D226" t="s">
        <v>10</v>
      </c>
      <c r="E226" t="s">
        <v>29</v>
      </c>
      <c r="F226" t="s">
        <v>416</v>
      </c>
      <c r="G226">
        <v>18097351900</v>
      </c>
      <c r="H226">
        <v>0</v>
      </c>
    </row>
    <row r="227" spans="1:8" x14ac:dyDescent="0.25">
      <c r="A227" t="s">
        <v>28</v>
      </c>
      <c r="B227" t="s">
        <v>417</v>
      </c>
      <c r="C227">
        <v>42029</v>
      </c>
      <c r="D227" t="s">
        <v>10</v>
      </c>
      <c r="E227" t="s">
        <v>29</v>
      </c>
      <c r="F227" t="s">
        <v>418</v>
      </c>
      <c r="G227">
        <v>18097357601</v>
      </c>
      <c r="H227">
        <v>0</v>
      </c>
    </row>
    <row r="228" spans="1:8" x14ac:dyDescent="0.25">
      <c r="A228" t="s">
        <v>28</v>
      </c>
      <c r="B228" t="s">
        <v>419</v>
      </c>
      <c r="C228">
        <v>42056</v>
      </c>
      <c r="D228" t="s">
        <v>10</v>
      </c>
      <c r="E228" t="s">
        <v>29</v>
      </c>
      <c r="F228" t="s">
        <v>420</v>
      </c>
      <c r="G228">
        <v>18097358100</v>
      </c>
      <c r="H228">
        <v>0</v>
      </c>
    </row>
    <row r="229" spans="1:8" x14ac:dyDescent="0.25">
      <c r="A229" t="s">
        <v>44</v>
      </c>
      <c r="B229" t="s">
        <v>123</v>
      </c>
      <c r="C229">
        <v>42907</v>
      </c>
      <c r="D229" t="s">
        <v>10</v>
      </c>
      <c r="E229" t="s">
        <v>45</v>
      </c>
      <c r="F229" t="s">
        <v>124</v>
      </c>
      <c r="G229">
        <v>18163001700</v>
      </c>
      <c r="H229">
        <v>0</v>
      </c>
    </row>
    <row r="230" spans="1:8" x14ac:dyDescent="0.25">
      <c r="A230" t="s">
        <v>28</v>
      </c>
      <c r="B230" t="s">
        <v>421</v>
      </c>
      <c r="C230">
        <v>42074</v>
      </c>
      <c r="D230" t="s">
        <v>10</v>
      </c>
      <c r="E230" t="s">
        <v>29</v>
      </c>
      <c r="F230" t="s">
        <v>422</v>
      </c>
      <c r="G230">
        <v>18097360602</v>
      </c>
      <c r="H230">
        <v>0</v>
      </c>
    </row>
    <row r="231" spans="1:8" x14ac:dyDescent="0.25">
      <c r="A231" t="s">
        <v>16</v>
      </c>
      <c r="B231" t="s">
        <v>423</v>
      </c>
      <c r="C231">
        <v>42105</v>
      </c>
      <c r="D231" t="s">
        <v>10</v>
      </c>
      <c r="E231" t="s">
        <v>17</v>
      </c>
      <c r="F231" t="s">
        <v>424</v>
      </c>
      <c r="G231">
        <v>18089030700</v>
      </c>
      <c r="H231">
        <v>0</v>
      </c>
    </row>
    <row r="232" spans="1:8" x14ac:dyDescent="0.25">
      <c r="A232" t="s">
        <v>128</v>
      </c>
      <c r="B232" t="s">
        <v>425</v>
      </c>
      <c r="C232">
        <v>42163</v>
      </c>
      <c r="D232" t="s">
        <v>10</v>
      </c>
      <c r="E232" t="s">
        <v>129</v>
      </c>
      <c r="F232" t="s">
        <v>426</v>
      </c>
      <c r="G232">
        <v>18083955600</v>
      </c>
      <c r="H232">
        <v>0</v>
      </c>
    </row>
    <row r="233" spans="1:8" x14ac:dyDescent="0.25">
      <c r="A233" t="s">
        <v>428</v>
      </c>
      <c r="B233" t="s">
        <v>427</v>
      </c>
      <c r="C233">
        <v>42191</v>
      </c>
      <c r="D233" t="s">
        <v>10</v>
      </c>
      <c r="E233" t="s">
        <v>429</v>
      </c>
      <c r="F233" t="s">
        <v>430</v>
      </c>
      <c r="G233">
        <v>18075963100</v>
      </c>
      <c r="H233">
        <v>0</v>
      </c>
    </row>
    <row r="234" spans="1:8" x14ac:dyDescent="0.25">
      <c r="A234" t="s">
        <v>28</v>
      </c>
      <c r="B234" t="s">
        <v>431</v>
      </c>
      <c r="C234">
        <v>42265</v>
      </c>
      <c r="D234" t="s">
        <v>10</v>
      </c>
      <c r="E234" t="s">
        <v>29</v>
      </c>
      <c r="F234" t="s">
        <v>432</v>
      </c>
      <c r="G234">
        <v>18097353600</v>
      </c>
      <c r="H234">
        <v>0</v>
      </c>
    </row>
    <row r="235" spans="1:8" x14ac:dyDescent="0.25">
      <c r="A235" t="s">
        <v>434</v>
      </c>
      <c r="B235" t="s">
        <v>433</v>
      </c>
      <c r="C235">
        <v>42328</v>
      </c>
      <c r="D235" t="s">
        <v>10</v>
      </c>
      <c r="E235" t="s">
        <v>435</v>
      </c>
      <c r="F235" t="s">
        <v>436</v>
      </c>
      <c r="G235">
        <v>18019050100</v>
      </c>
      <c r="H235">
        <v>0</v>
      </c>
    </row>
    <row r="236" spans="1:8" x14ac:dyDescent="0.25">
      <c r="A236" t="s">
        <v>9</v>
      </c>
      <c r="B236" t="s">
        <v>437</v>
      </c>
      <c r="C236">
        <v>42339</v>
      </c>
      <c r="D236" t="s">
        <v>10</v>
      </c>
      <c r="E236" t="s">
        <v>11</v>
      </c>
      <c r="F236" t="s">
        <v>438</v>
      </c>
      <c r="G236">
        <v>18003003800</v>
      </c>
      <c r="H236">
        <v>0</v>
      </c>
    </row>
    <row r="237" spans="1:8" x14ac:dyDescent="0.25">
      <c r="A237" t="s">
        <v>28</v>
      </c>
      <c r="B237" t="s">
        <v>439</v>
      </c>
      <c r="C237">
        <v>42391</v>
      </c>
      <c r="D237" t="s">
        <v>10</v>
      </c>
      <c r="E237" t="s">
        <v>29</v>
      </c>
      <c r="F237" t="s">
        <v>440</v>
      </c>
      <c r="G237">
        <v>18097355300</v>
      </c>
      <c r="H237">
        <v>0</v>
      </c>
    </row>
    <row r="238" spans="1:8" x14ac:dyDescent="0.25">
      <c r="A238" t="s">
        <v>441</v>
      </c>
      <c r="B238" t="s">
        <v>247</v>
      </c>
      <c r="C238">
        <v>42407</v>
      </c>
      <c r="D238" t="s">
        <v>10</v>
      </c>
      <c r="E238" t="s">
        <v>442</v>
      </c>
      <c r="F238" t="s">
        <v>250</v>
      </c>
      <c r="G238">
        <v>18023950800</v>
      </c>
      <c r="H238">
        <v>0</v>
      </c>
    </row>
    <row r="239" spans="1:8" x14ac:dyDescent="0.25">
      <c r="A239" t="s">
        <v>9</v>
      </c>
      <c r="B239" t="s">
        <v>443</v>
      </c>
      <c r="C239">
        <v>42542</v>
      </c>
      <c r="D239" t="s">
        <v>10</v>
      </c>
      <c r="E239" t="s">
        <v>11</v>
      </c>
      <c r="F239" t="s">
        <v>444</v>
      </c>
      <c r="G239">
        <v>18003003600</v>
      </c>
      <c r="H239">
        <v>0</v>
      </c>
    </row>
    <row r="240" spans="1:8" x14ac:dyDescent="0.25">
      <c r="A240" t="s">
        <v>28</v>
      </c>
      <c r="B240" t="s">
        <v>445</v>
      </c>
      <c r="C240">
        <v>42554</v>
      </c>
      <c r="D240" t="s">
        <v>10</v>
      </c>
      <c r="E240" t="s">
        <v>29</v>
      </c>
      <c r="F240" t="s">
        <v>446</v>
      </c>
      <c r="G240">
        <v>18097357800</v>
      </c>
      <c r="H240">
        <v>0</v>
      </c>
    </row>
    <row r="241" spans="1:8" x14ac:dyDescent="0.25">
      <c r="A241" t="s">
        <v>40</v>
      </c>
      <c r="B241" t="s">
        <v>447</v>
      </c>
      <c r="C241">
        <v>42570</v>
      </c>
      <c r="D241" t="s">
        <v>10</v>
      </c>
      <c r="E241" t="s">
        <v>41</v>
      </c>
      <c r="F241" t="s">
        <v>448</v>
      </c>
      <c r="G241">
        <v>18157001501</v>
      </c>
      <c r="H241">
        <v>0</v>
      </c>
    </row>
    <row r="242" spans="1:8" x14ac:dyDescent="0.25">
      <c r="A242" t="s">
        <v>76</v>
      </c>
      <c r="B242" t="s">
        <v>125</v>
      </c>
      <c r="C242">
        <v>42629</v>
      </c>
      <c r="D242" t="s">
        <v>10</v>
      </c>
      <c r="E242" t="s">
        <v>77</v>
      </c>
      <c r="F242" t="s">
        <v>126</v>
      </c>
      <c r="G242">
        <v>18167001200</v>
      </c>
      <c r="H242">
        <v>0</v>
      </c>
    </row>
    <row r="243" spans="1:8" x14ac:dyDescent="0.25">
      <c r="A243" t="s">
        <v>40</v>
      </c>
      <c r="B243" t="s">
        <v>449</v>
      </c>
      <c r="C243">
        <v>42667</v>
      </c>
      <c r="D243" t="s">
        <v>10</v>
      </c>
      <c r="E243" t="s">
        <v>41</v>
      </c>
      <c r="F243" t="s">
        <v>450</v>
      </c>
      <c r="G243">
        <v>18157001701</v>
      </c>
      <c r="H243">
        <v>0</v>
      </c>
    </row>
    <row r="244" spans="1:8" x14ac:dyDescent="0.25">
      <c r="A244" t="s">
        <v>261</v>
      </c>
      <c r="B244" t="s">
        <v>79</v>
      </c>
      <c r="C244">
        <v>42703</v>
      </c>
      <c r="D244" t="s">
        <v>10</v>
      </c>
      <c r="E244" t="s">
        <v>262</v>
      </c>
      <c r="F244" t="s">
        <v>80</v>
      </c>
      <c r="G244">
        <v>18053000600</v>
      </c>
      <c r="H244">
        <v>0</v>
      </c>
    </row>
    <row r="245" spans="1:8" x14ac:dyDescent="0.25">
      <c r="A245" t="s">
        <v>56</v>
      </c>
      <c r="B245" t="s">
        <v>451</v>
      </c>
      <c r="C245">
        <v>42818</v>
      </c>
      <c r="D245" t="s">
        <v>10</v>
      </c>
      <c r="E245" t="s">
        <v>57</v>
      </c>
      <c r="F245" t="s">
        <v>452</v>
      </c>
      <c r="G245">
        <v>18035000903</v>
      </c>
      <c r="H245">
        <v>0</v>
      </c>
    </row>
    <row r="246" spans="1:8" x14ac:dyDescent="0.25">
      <c r="A246" t="s">
        <v>28</v>
      </c>
      <c r="B246" t="s">
        <v>453</v>
      </c>
      <c r="C246">
        <v>42847</v>
      </c>
      <c r="D246" t="s">
        <v>10</v>
      </c>
      <c r="E246" t="s">
        <v>29</v>
      </c>
      <c r="F246" t="s">
        <v>454</v>
      </c>
      <c r="G246">
        <v>18097356400</v>
      </c>
      <c r="H246">
        <v>0</v>
      </c>
    </row>
    <row r="247" spans="1:8" x14ac:dyDescent="0.25">
      <c r="A247" t="s">
        <v>24</v>
      </c>
      <c r="B247" t="s">
        <v>131</v>
      </c>
      <c r="C247">
        <v>42850</v>
      </c>
      <c r="D247" t="s">
        <v>10</v>
      </c>
      <c r="E247" t="s">
        <v>25</v>
      </c>
      <c r="F247" t="s">
        <v>132</v>
      </c>
      <c r="G247">
        <v>18095000400</v>
      </c>
      <c r="H247">
        <v>0</v>
      </c>
    </row>
    <row r="248" spans="1:8" x14ac:dyDescent="0.25">
      <c r="A248" t="s">
        <v>44</v>
      </c>
      <c r="B248" t="s">
        <v>335</v>
      </c>
      <c r="C248">
        <v>55436</v>
      </c>
      <c r="D248" t="s">
        <v>10</v>
      </c>
      <c r="E248" t="s">
        <v>45</v>
      </c>
      <c r="F248" t="s">
        <v>336</v>
      </c>
      <c r="G248">
        <v>18163001800</v>
      </c>
      <c r="H248">
        <v>0</v>
      </c>
    </row>
    <row r="249" spans="1:8" x14ac:dyDescent="0.25">
      <c r="A249" t="s">
        <v>9</v>
      </c>
      <c r="B249" t="s">
        <v>455</v>
      </c>
      <c r="C249">
        <v>42859</v>
      </c>
      <c r="D249" t="s">
        <v>10</v>
      </c>
      <c r="E249" t="s">
        <v>11</v>
      </c>
      <c r="F249" t="s">
        <v>456</v>
      </c>
      <c r="G249">
        <v>18003004400</v>
      </c>
      <c r="H249">
        <v>0</v>
      </c>
    </row>
    <row r="250" spans="1:8" x14ac:dyDescent="0.25">
      <c r="A250" t="s">
        <v>20</v>
      </c>
      <c r="B250" t="s">
        <v>457</v>
      </c>
      <c r="C250">
        <v>42890</v>
      </c>
      <c r="D250" t="s">
        <v>10</v>
      </c>
      <c r="E250" t="s">
        <v>21</v>
      </c>
      <c r="F250" t="s">
        <v>458</v>
      </c>
      <c r="G250">
        <v>18091041400</v>
      </c>
      <c r="H250">
        <v>0</v>
      </c>
    </row>
    <row r="251" spans="1:8" x14ac:dyDescent="0.25">
      <c r="A251" t="s">
        <v>44</v>
      </c>
      <c r="B251" t="s">
        <v>121</v>
      </c>
      <c r="C251">
        <v>24245</v>
      </c>
      <c r="D251" t="s">
        <v>10</v>
      </c>
      <c r="E251" t="s">
        <v>45</v>
      </c>
      <c r="F251" t="s">
        <v>122</v>
      </c>
      <c r="G251">
        <v>18163001900</v>
      </c>
      <c r="H251">
        <v>0</v>
      </c>
    </row>
    <row r="252" spans="1:8" x14ac:dyDescent="0.25">
      <c r="A252" t="s">
        <v>24</v>
      </c>
      <c r="B252" t="s">
        <v>283</v>
      </c>
      <c r="C252">
        <v>42928</v>
      </c>
      <c r="D252" t="s">
        <v>10</v>
      </c>
      <c r="E252" t="s">
        <v>25</v>
      </c>
      <c r="F252" t="s">
        <v>284</v>
      </c>
      <c r="G252">
        <v>18095001400</v>
      </c>
      <c r="H252">
        <v>0</v>
      </c>
    </row>
    <row r="253" spans="1:8" x14ac:dyDescent="0.25">
      <c r="A253" t="s">
        <v>28</v>
      </c>
      <c r="B253" t="s">
        <v>459</v>
      </c>
      <c r="C253">
        <v>42931</v>
      </c>
      <c r="D253" t="s">
        <v>10</v>
      </c>
      <c r="E253" t="s">
        <v>29</v>
      </c>
      <c r="F253" t="s">
        <v>460</v>
      </c>
      <c r="G253">
        <v>18097341903</v>
      </c>
      <c r="H253">
        <v>0</v>
      </c>
    </row>
    <row r="254" spans="1:8" x14ac:dyDescent="0.25">
      <c r="A254" t="s">
        <v>110</v>
      </c>
      <c r="B254" t="s">
        <v>121</v>
      </c>
      <c r="C254">
        <v>40655</v>
      </c>
      <c r="D254" t="s">
        <v>10</v>
      </c>
      <c r="E254" t="s">
        <v>111</v>
      </c>
      <c r="F254" t="s">
        <v>122</v>
      </c>
      <c r="G254">
        <v>18141001900</v>
      </c>
      <c r="H254">
        <v>0</v>
      </c>
    </row>
    <row r="255" spans="1:8" x14ac:dyDescent="0.25">
      <c r="A255" t="s">
        <v>28</v>
      </c>
      <c r="B255" t="s">
        <v>463</v>
      </c>
      <c r="C255">
        <v>43011</v>
      </c>
      <c r="D255" t="s">
        <v>10</v>
      </c>
      <c r="E255" t="s">
        <v>29</v>
      </c>
      <c r="F255" t="s">
        <v>464</v>
      </c>
      <c r="G255">
        <v>18097341701</v>
      </c>
      <c r="H255">
        <v>0</v>
      </c>
    </row>
    <row r="256" spans="1:8" x14ac:dyDescent="0.25">
      <c r="A256" t="s">
        <v>28</v>
      </c>
      <c r="B256" t="s">
        <v>465</v>
      </c>
      <c r="C256">
        <v>43060</v>
      </c>
      <c r="D256" t="s">
        <v>10</v>
      </c>
      <c r="E256" t="s">
        <v>29</v>
      </c>
      <c r="F256" t="s">
        <v>466</v>
      </c>
      <c r="G256">
        <v>18097380402</v>
      </c>
      <c r="H256">
        <v>0</v>
      </c>
    </row>
    <row r="257" spans="1:8" x14ac:dyDescent="0.25">
      <c r="A257" t="s">
        <v>468</v>
      </c>
      <c r="B257" t="s">
        <v>467</v>
      </c>
      <c r="C257">
        <v>43194</v>
      </c>
      <c r="D257" t="s">
        <v>10</v>
      </c>
      <c r="E257" t="s">
        <v>469</v>
      </c>
      <c r="F257" t="s">
        <v>470</v>
      </c>
      <c r="G257">
        <v>18107957200</v>
      </c>
      <c r="H257">
        <v>0</v>
      </c>
    </row>
    <row r="258" spans="1:8" x14ac:dyDescent="0.25">
      <c r="A258" t="s">
        <v>472</v>
      </c>
      <c r="B258" t="s">
        <v>471</v>
      </c>
      <c r="C258">
        <v>43374</v>
      </c>
      <c r="D258" t="s">
        <v>10</v>
      </c>
      <c r="E258" t="s">
        <v>473</v>
      </c>
      <c r="F258" t="s">
        <v>474</v>
      </c>
      <c r="G258">
        <v>18165020500</v>
      </c>
      <c r="H258">
        <v>0</v>
      </c>
    </row>
    <row r="259" spans="1:8" x14ac:dyDescent="0.25">
      <c r="A259" t="s">
        <v>40</v>
      </c>
      <c r="B259" t="s">
        <v>69</v>
      </c>
      <c r="C259">
        <v>43511</v>
      </c>
      <c r="D259" t="s">
        <v>10</v>
      </c>
      <c r="E259" t="s">
        <v>41</v>
      </c>
      <c r="F259" t="s">
        <v>70</v>
      </c>
      <c r="G259">
        <v>18157000100</v>
      </c>
      <c r="H259">
        <v>0</v>
      </c>
    </row>
    <row r="260" spans="1:8" x14ac:dyDescent="0.25">
      <c r="A260" t="s">
        <v>28</v>
      </c>
      <c r="B260" t="s">
        <v>475</v>
      </c>
      <c r="C260">
        <v>43545</v>
      </c>
      <c r="D260" t="s">
        <v>10</v>
      </c>
      <c r="E260" t="s">
        <v>29</v>
      </c>
      <c r="F260" t="s">
        <v>476</v>
      </c>
      <c r="G260">
        <v>18097360201</v>
      </c>
      <c r="H260">
        <v>0</v>
      </c>
    </row>
    <row r="261" spans="1:8" x14ac:dyDescent="0.25">
      <c r="A261" t="s">
        <v>9</v>
      </c>
      <c r="B261" t="s">
        <v>477</v>
      </c>
      <c r="C261">
        <v>43607</v>
      </c>
      <c r="D261" t="s">
        <v>10</v>
      </c>
      <c r="E261" t="s">
        <v>11</v>
      </c>
      <c r="F261" t="s">
        <v>478</v>
      </c>
      <c r="G261">
        <v>18003011304</v>
      </c>
      <c r="H261">
        <v>0</v>
      </c>
    </row>
    <row r="262" spans="1:8" x14ac:dyDescent="0.25">
      <c r="A262" t="s">
        <v>261</v>
      </c>
      <c r="B262" t="s">
        <v>131</v>
      </c>
      <c r="C262">
        <v>43641</v>
      </c>
      <c r="D262" t="s">
        <v>10</v>
      </c>
      <c r="E262" t="s">
        <v>262</v>
      </c>
      <c r="F262" t="s">
        <v>132</v>
      </c>
      <c r="G262">
        <v>18053000400</v>
      </c>
      <c r="H262">
        <v>0</v>
      </c>
    </row>
    <row r="263" spans="1:8" x14ac:dyDescent="0.25">
      <c r="A263" t="s">
        <v>248</v>
      </c>
      <c r="B263" t="s">
        <v>479</v>
      </c>
      <c r="C263">
        <v>43672</v>
      </c>
      <c r="D263" t="s">
        <v>10</v>
      </c>
      <c r="E263" t="s">
        <v>249</v>
      </c>
      <c r="F263" t="s">
        <v>480</v>
      </c>
      <c r="G263">
        <v>18093951300</v>
      </c>
      <c r="H263">
        <v>0</v>
      </c>
    </row>
    <row r="264" spans="1:8" x14ac:dyDescent="0.25">
      <c r="A264" t="s">
        <v>28</v>
      </c>
      <c r="B264" t="s">
        <v>481</v>
      </c>
      <c r="C264">
        <v>43762</v>
      </c>
      <c r="D264" t="s">
        <v>10</v>
      </c>
      <c r="E264" t="s">
        <v>29</v>
      </c>
      <c r="F264" t="s">
        <v>482</v>
      </c>
      <c r="G264">
        <v>18097352100</v>
      </c>
      <c r="H264">
        <v>0</v>
      </c>
    </row>
    <row r="265" spans="1:8" x14ac:dyDescent="0.25">
      <c r="A265" t="s">
        <v>16</v>
      </c>
      <c r="B265" t="s">
        <v>483</v>
      </c>
      <c r="C265">
        <v>43828</v>
      </c>
      <c r="D265" t="s">
        <v>10</v>
      </c>
      <c r="E265" t="s">
        <v>17</v>
      </c>
      <c r="F265" t="s">
        <v>484</v>
      </c>
      <c r="G265">
        <v>18089010900</v>
      </c>
      <c r="H265">
        <v>0</v>
      </c>
    </row>
    <row r="266" spans="1:8" x14ac:dyDescent="0.25">
      <c r="A266" t="s">
        <v>9</v>
      </c>
      <c r="B266" t="s">
        <v>485</v>
      </c>
      <c r="C266">
        <v>43882</v>
      </c>
      <c r="D266" t="s">
        <v>10</v>
      </c>
      <c r="E266" t="s">
        <v>11</v>
      </c>
      <c r="F266" t="s">
        <v>486</v>
      </c>
      <c r="G266">
        <v>18003002100</v>
      </c>
      <c r="H266">
        <v>0</v>
      </c>
    </row>
    <row r="267" spans="1:8" x14ac:dyDescent="0.25">
      <c r="A267" t="s">
        <v>196</v>
      </c>
      <c r="B267" t="s">
        <v>487</v>
      </c>
      <c r="C267">
        <v>43902</v>
      </c>
      <c r="D267" t="s">
        <v>10</v>
      </c>
      <c r="E267" t="s">
        <v>197</v>
      </c>
      <c r="F267" t="s">
        <v>488</v>
      </c>
      <c r="G267">
        <v>18065976500</v>
      </c>
      <c r="H267">
        <v>0</v>
      </c>
    </row>
    <row r="268" spans="1:8" x14ac:dyDescent="0.25">
      <c r="A268" t="s">
        <v>28</v>
      </c>
      <c r="B268" t="s">
        <v>489</v>
      </c>
      <c r="C268">
        <v>43902</v>
      </c>
      <c r="D268" t="s">
        <v>10</v>
      </c>
      <c r="E268" t="s">
        <v>29</v>
      </c>
      <c r="F268" t="s">
        <v>490</v>
      </c>
      <c r="G268">
        <v>18097380301</v>
      </c>
      <c r="H268">
        <v>0</v>
      </c>
    </row>
    <row r="269" spans="1:8" x14ac:dyDescent="0.25">
      <c r="A269" t="s">
        <v>110</v>
      </c>
      <c r="B269" t="s">
        <v>91</v>
      </c>
      <c r="C269">
        <v>25114</v>
      </c>
      <c r="D269" t="s">
        <v>10</v>
      </c>
      <c r="E269" t="s">
        <v>111</v>
      </c>
      <c r="F269" t="s">
        <v>92</v>
      </c>
      <c r="G269">
        <v>18141002000</v>
      </c>
      <c r="H269">
        <v>0</v>
      </c>
    </row>
    <row r="270" spans="1:8" x14ac:dyDescent="0.25">
      <c r="A270" t="s">
        <v>24</v>
      </c>
      <c r="B270" t="s">
        <v>493</v>
      </c>
      <c r="C270">
        <v>44220</v>
      </c>
      <c r="D270" t="s">
        <v>10</v>
      </c>
      <c r="E270" t="s">
        <v>25</v>
      </c>
      <c r="F270" t="s">
        <v>494</v>
      </c>
      <c r="G270">
        <v>18095001802</v>
      </c>
      <c r="H270">
        <v>0</v>
      </c>
    </row>
    <row r="271" spans="1:8" x14ac:dyDescent="0.25">
      <c r="A271" t="s">
        <v>128</v>
      </c>
      <c r="B271" t="s">
        <v>495</v>
      </c>
      <c r="C271">
        <v>44229</v>
      </c>
      <c r="D271" t="s">
        <v>10</v>
      </c>
      <c r="E271" t="s">
        <v>129</v>
      </c>
      <c r="F271" t="s">
        <v>496</v>
      </c>
      <c r="G271">
        <v>18083955201</v>
      </c>
      <c r="H271">
        <v>0</v>
      </c>
    </row>
    <row r="272" spans="1:8" x14ac:dyDescent="0.25">
      <c r="A272" t="s">
        <v>210</v>
      </c>
      <c r="B272" t="s">
        <v>497</v>
      </c>
      <c r="C272">
        <v>44231</v>
      </c>
      <c r="D272" t="s">
        <v>10</v>
      </c>
      <c r="E272" t="s">
        <v>211</v>
      </c>
      <c r="F272" t="s">
        <v>498</v>
      </c>
      <c r="G272">
        <v>18039001601</v>
      </c>
      <c r="H272">
        <v>0</v>
      </c>
    </row>
    <row r="273" spans="1:8" x14ac:dyDescent="0.25">
      <c r="A273" t="s">
        <v>28</v>
      </c>
      <c r="B273" t="s">
        <v>499</v>
      </c>
      <c r="C273">
        <v>44238</v>
      </c>
      <c r="D273" t="s">
        <v>10</v>
      </c>
      <c r="E273" t="s">
        <v>29</v>
      </c>
      <c r="F273" t="s">
        <v>500</v>
      </c>
      <c r="G273">
        <v>18097381003</v>
      </c>
      <c r="H273">
        <v>0</v>
      </c>
    </row>
    <row r="274" spans="1:8" x14ac:dyDescent="0.25">
      <c r="A274" t="s">
        <v>321</v>
      </c>
      <c r="B274" t="s">
        <v>501</v>
      </c>
      <c r="C274">
        <v>44263</v>
      </c>
      <c r="D274" t="s">
        <v>10</v>
      </c>
      <c r="E274" t="s">
        <v>322</v>
      </c>
      <c r="F274" t="s">
        <v>502</v>
      </c>
      <c r="G274">
        <v>18017951500</v>
      </c>
      <c r="H274">
        <v>0</v>
      </c>
    </row>
    <row r="275" spans="1:8" x14ac:dyDescent="0.25">
      <c r="A275" t="s">
        <v>28</v>
      </c>
      <c r="B275" t="s">
        <v>503</v>
      </c>
      <c r="C275">
        <v>44324</v>
      </c>
      <c r="D275" t="s">
        <v>10</v>
      </c>
      <c r="E275" t="s">
        <v>29</v>
      </c>
      <c r="F275" t="s">
        <v>504</v>
      </c>
      <c r="G275">
        <v>18097360401</v>
      </c>
      <c r="H275">
        <v>0</v>
      </c>
    </row>
    <row r="276" spans="1:8" x14ac:dyDescent="0.25">
      <c r="A276" t="s">
        <v>506</v>
      </c>
      <c r="B276" t="s">
        <v>505</v>
      </c>
      <c r="C276">
        <v>44340</v>
      </c>
      <c r="D276" t="s">
        <v>10</v>
      </c>
      <c r="E276" t="s">
        <v>507</v>
      </c>
      <c r="F276" t="s">
        <v>508</v>
      </c>
      <c r="G276">
        <v>18025952000</v>
      </c>
      <c r="H276">
        <v>0</v>
      </c>
    </row>
    <row r="277" spans="1:8" x14ac:dyDescent="0.25">
      <c r="A277" t="s">
        <v>28</v>
      </c>
      <c r="B277" t="s">
        <v>509</v>
      </c>
      <c r="C277">
        <v>44368</v>
      </c>
      <c r="D277" t="s">
        <v>10</v>
      </c>
      <c r="E277" t="s">
        <v>29</v>
      </c>
      <c r="F277" t="s">
        <v>510</v>
      </c>
      <c r="G277">
        <v>18097340400</v>
      </c>
      <c r="H277">
        <v>0</v>
      </c>
    </row>
    <row r="278" spans="1:8" x14ac:dyDescent="0.25">
      <c r="A278" t="s">
        <v>321</v>
      </c>
      <c r="B278" t="s">
        <v>511</v>
      </c>
      <c r="C278">
        <v>44402</v>
      </c>
      <c r="D278" t="s">
        <v>10</v>
      </c>
      <c r="E278" t="s">
        <v>322</v>
      </c>
      <c r="F278" t="s">
        <v>512</v>
      </c>
      <c r="G278">
        <v>18017951400</v>
      </c>
      <c r="H278">
        <v>0</v>
      </c>
    </row>
    <row r="279" spans="1:8" x14ac:dyDescent="0.25">
      <c r="A279" t="s">
        <v>56</v>
      </c>
      <c r="B279" t="s">
        <v>117</v>
      </c>
      <c r="C279">
        <v>44449</v>
      </c>
      <c r="D279" t="s">
        <v>10</v>
      </c>
      <c r="E279" t="s">
        <v>57</v>
      </c>
      <c r="F279" t="s">
        <v>118</v>
      </c>
      <c r="G279">
        <v>18035000500</v>
      </c>
      <c r="H279">
        <v>0</v>
      </c>
    </row>
    <row r="280" spans="1:8" x14ac:dyDescent="0.25">
      <c r="A280" t="s">
        <v>28</v>
      </c>
      <c r="B280" t="s">
        <v>513</v>
      </c>
      <c r="C280">
        <v>44500</v>
      </c>
      <c r="D280" t="s">
        <v>10</v>
      </c>
      <c r="E280" t="s">
        <v>29</v>
      </c>
      <c r="F280" t="s">
        <v>514</v>
      </c>
      <c r="G280">
        <v>18097341200</v>
      </c>
      <c r="H280">
        <v>0</v>
      </c>
    </row>
    <row r="281" spans="1:8" x14ac:dyDescent="0.25">
      <c r="A281" t="s">
        <v>516</v>
      </c>
      <c r="B281" t="s">
        <v>515</v>
      </c>
      <c r="C281">
        <v>44531</v>
      </c>
      <c r="D281" t="s">
        <v>10</v>
      </c>
      <c r="E281" t="s">
        <v>517</v>
      </c>
      <c r="F281" t="s">
        <v>518</v>
      </c>
      <c r="G281">
        <v>18103952500</v>
      </c>
      <c r="H281">
        <v>0</v>
      </c>
    </row>
    <row r="282" spans="1:8" x14ac:dyDescent="0.25">
      <c r="A282" t="s">
        <v>28</v>
      </c>
      <c r="B282" t="s">
        <v>519</v>
      </c>
      <c r="C282">
        <v>44543</v>
      </c>
      <c r="D282" t="s">
        <v>10</v>
      </c>
      <c r="E282" t="s">
        <v>29</v>
      </c>
      <c r="F282" t="s">
        <v>520</v>
      </c>
      <c r="G282">
        <v>18097360202</v>
      </c>
      <c r="H282">
        <v>0</v>
      </c>
    </row>
    <row r="283" spans="1:8" x14ac:dyDescent="0.25">
      <c r="A283" t="s">
        <v>44</v>
      </c>
      <c r="B283" t="s">
        <v>91</v>
      </c>
      <c r="C283">
        <v>20025</v>
      </c>
      <c r="D283" t="s">
        <v>10</v>
      </c>
      <c r="E283" t="s">
        <v>45</v>
      </c>
      <c r="F283" t="s">
        <v>92</v>
      </c>
      <c r="G283">
        <v>18163002000</v>
      </c>
      <c r="H283">
        <v>0</v>
      </c>
    </row>
    <row r="284" spans="1:8" x14ac:dyDescent="0.25">
      <c r="A284" t="s">
        <v>28</v>
      </c>
      <c r="B284" t="s">
        <v>521</v>
      </c>
      <c r="C284">
        <v>44744</v>
      </c>
      <c r="D284" t="s">
        <v>10</v>
      </c>
      <c r="E284" t="s">
        <v>29</v>
      </c>
      <c r="F284" t="s">
        <v>522</v>
      </c>
      <c r="G284">
        <v>18097320903</v>
      </c>
      <c r="H284">
        <v>0</v>
      </c>
    </row>
    <row r="285" spans="1:8" x14ac:dyDescent="0.25">
      <c r="A285" t="s">
        <v>16</v>
      </c>
      <c r="B285" t="s">
        <v>179</v>
      </c>
      <c r="C285">
        <v>44750</v>
      </c>
      <c r="D285" t="s">
        <v>10</v>
      </c>
      <c r="E285" t="s">
        <v>17</v>
      </c>
      <c r="F285" t="s">
        <v>180</v>
      </c>
      <c r="G285">
        <v>18089012000</v>
      </c>
      <c r="H285">
        <v>0</v>
      </c>
    </row>
    <row r="286" spans="1:8" x14ac:dyDescent="0.25">
      <c r="A286" t="s">
        <v>44</v>
      </c>
      <c r="B286" t="s">
        <v>485</v>
      </c>
      <c r="C286">
        <v>48125</v>
      </c>
      <c r="D286" t="s">
        <v>10</v>
      </c>
      <c r="E286" t="s">
        <v>45</v>
      </c>
      <c r="F286" t="s">
        <v>486</v>
      </c>
      <c r="G286">
        <v>18163002100</v>
      </c>
      <c r="H286">
        <v>0</v>
      </c>
    </row>
    <row r="287" spans="1:8" x14ac:dyDescent="0.25">
      <c r="A287" t="s">
        <v>20</v>
      </c>
      <c r="B287" t="s">
        <v>525</v>
      </c>
      <c r="C287">
        <v>44859</v>
      </c>
      <c r="D287" t="s">
        <v>10</v>
      </c>
      <c r="E287" t="s">
        <v>21</v>
      </c>
      <c r="F287" t="s">
        <v>526</v>
      </c>
      <c r="G287">
        <v>18091040900</v>
      </c>
      <c r="H287">
        <v>0</v>
      </c>
    </row>
    <row r="288" spans="1:8" x14ac:dyDescent="0.25">
      <c r="A288" t="s">
        <v>28</v>
      </c>
      <c r="B288" t="s">
        <v>527</v>
      </c>
      <c r="C288">
        <v>44871</v>
      </c>
      <c r="D288" t="s">
        <v>10</v>
      </c>
      <c r="E288" t="s">
        <v>29</v>
      </c>
      <c r="F288" t="s">
        <v>528</v>
      </c>
      <c r="G288">
        <v>18097381203</v>
      </c>
      <c r="H288">
        <v>0</v>
      </c>
    </row>
    <row r="289" spans="1:8" x14ac:dyDescent="0.25">
      <c r="A289" t="s">
        <v>210</v>
      </c>
      <c r="B289" t="s">
        <v>369</v>
      </c>
      <c r="C289">
        <v>44980</v>
      </c>
      <c r="D289" t="s">
        <v>10</v>
      </c>
      <c r="E289" t="s">
        <v>211</v>
      </c>
      <c r="F289" t="s">
        <v>370</v>
      </c>
      <c r="G289">
        <v>18039002700</v>
      </c>
      <c r="H289">
        <v>0</v>
      </c>
    </row>
    <row r="290" spans="1:8" x14ac:dyDescent="0.25">
      <c r="A290" t="s">
        <v>16</v>
      </c>
      <c r="B290" t="s">
        <v>529</v>
      </c>
      <c r="C290">
        <v>45000</v>
      </c>
      <c r="D290" t="s">
        <v>10</v>
      </c>
      <c r="E290" t="s">
        <v>17</v>
      </c>
      <c r="F290" t="s">
        <v>530</v>
      </c>
      <c r="G290">
        <v>18089030500</v>
      </c>
      <c r="H290">
        <v>0</v>
      </c>
    </row>
    <row r="291" spans="1:8" x14ac:dyDescent="0.25">
      <c r="A291" t="s">
        <v>44</v>
      </c>
      <c r="B291" t="s">
        <v>133</v>
      </c>
      <c r="C291">
        <v>44688</v>
      </c>
      <c r="D291" t="s">
        <v>10</v>
      </c>
      <c r="E291" t="s">
        <v>45</v>
      </c>
      <c r="F291" t="s">
        <v>134</v>
      </c>
      <c r="G291">
        <v>18163002300</v>
      </c>
      <c r="H291">
        <v>0</v>
      </c>
    </row>
    <row r="292" spans="1:8" x14ac:dyDescent="0.25">
      <c r="A292" t="s">
        <v>224</v>
      </c>
      <c r="B292" t="s">
        <v>533</v>
      </c>
      <c r="C292">
        <v>45186</v>
      </c>
      <c r="D292" t="s">
        <v>10</v>
      </c>
      <c r="E292" t="s">
        <v>225</v>
      </c>
      <c r="F292" t="s">
        <v>534</v>
      </c>
      <c r="G292">
        <v>18041954400</v>
      </c>
      <c r="H292">
        <v>0</v>
      </c>
    </row>
    <row r="293" spans="1:8" x14ac:dyDescent="0.25">
      <c r="A293" t="s">
        <v>28</v>
      </c>
      <c r="B293" t="s">
        <v>535</v>
      </c>
      <c r="C293">
        <v>45224</v>
      </c>
      <c r="D293" t="s">
        <v>10</v>
      </c>
      <c r="E293" t="s">
        <v>29</v>
      </c>
      <c r="F293" t="s">
        <v>536</v>
      </c>
      <c r="G293">
        <v>18097342600</v>
      </c>
      <c r="H293">
        <v>0</v>
      </c>
    </row>
    <row r="294" spans="1:8" x14ac:dyDescent="0.25">
      <c r="A294" t="s">
        <v>538</v>
      </c>
      <c r="B294" t="s">
        <v>537</v>
      </c>
      <c r="C294">
        <v>45253</v>
      </c>
      <c r="D294" t="s">
        <v>10</v>
      </c>
      <c r="E294" t="s">
        <v>539</v>
      </c>
      <c r="F294" t="s">
        <v>540</v>
      </c>
      <c r="G294">
        <v>18145710601</v>
      </c>
      <c r="H294">
        <v>0</v>
      </c>
    </row>
    <row r="295" spans="1:8" x14ac:dyDescent="0.25">
      <c r="A295" t="s">
        <v>9</v>
      </c>
      <c r="B295" t="s">
        <v>131</v>
      </c>
      <c r="C295">
        <v>45291</v>
      </c>
      <c r="D295" t="s">
        <v>10</v>
      </c>
      <c r="E295" t="s">
        <v>11</v>
      </c>
      <c r="F295" t="s">
        <v>132</v>
      </c>
      <c r="G295">
        <v>18003000400</v>
      </c>
      <c r="H295">
        <v>0</v>
      </c>
    </row>
    <row r="296" spans="1:8" x14ac:dyDescent="0.25">
      <c r="A296" t="s">
        <v>542</v>
      </c>
      <c r="B296" t="s">
        <v>541</v>
      </c>
      <c r="C296">
        <v>45302</v>
      </c>
      <c r="D296" t="s">
        <v>10</v>
      </c>
      <c r="E296" t="s">
        <v>543</v>
      </c>
      <c r="F296" t="s">
        <v>544</v>
      </c>
      <c r="G296">
        <v>18149954000</v>
      </c>
      <c r="H296">
        <v>0</v>
      </c>
    </row>
    <row r="297" spans="1:8" x14ac:dyDescent="0.25">
      <c r="A297" t="s">
        <v>56</v>
      </c>
      <c r="B297" t="s">
        <v>307</v>
      </c>
      <c r="C297">
        <v>45313</v>
      </c>
      <c r="D297" t="s">
        <v>10</v>
      </c>
      <c r="E297" t="s">
        <v>57</v>
      </c>
      <c r="F297" t="s">
        <v>308</v>
      </c>
      <c r="G297">
        <v>18035000800</v>
      </c>
      <c r="H297">
        <v>0</v>
      </c>
    </row>
    <row r="298" spans="1:8" x14ac:dyDescent="0.25">
      <c r="A298" t="s">
        <v>76</v>
      </c>
      <c r="B298" t="s">
        <v>253</v>
      </c>
      <c r="C298">
        <v>45313</v>
      </c>
      <c r="D298" t="s">
        <v>10</v>
      </c>
      <c r="E298" t="s">
        <v>77</v>
      </c>
      <c r="F298" t="s">
        <v>254</v>
      </c>
      <c r="G298">
        <v>18167001300</v>
      </c>
      <c r="H298">
        <v>0</v>
      </c>
    </row>
    <row r="299" spans="1:8" x14ac:dyDescent="0.25">
      <c r="A299" t="s">
        <v>546</v>
      </c>
      <c r="B299" t="s">
        <v>545</v>
      </c>
      <c r="C299">
        <v>45361</v>
      </c>
      <c r="D299" t="s">
        <v>10</v>
      </c>
      <c r="E299" t="s">
        <v>547</v>
      </c>
      <c r="F299" t="s">
        <v>548</v>
      </c>
      <c r="G299">
        <v>18069961600</v>
      </c>
      <c r="H299">
        <v>0</v>
      </c>
    </row>
    <row r="300" spans="1:8" x14ac:dyDescent="0.25">
      <c r="A300" t="s">
        <v>110</v>
      </c>
      <c r="B300" t="s">
        <v>485</v>
      </c>
      <c r="C300">
        <v>51118</v>
      </c>
      <c r="D300" t="s">
        <v>10</v>
      </c>
      <c r="E300" t="s">
        <v>111</v>
      </c>
      <c r="F300" t="s">
        <v>486</v>
      </c>
      <c r="G300">
        <v>18141002100</v>
      </c>
      <c r="H300">
        <v>0</v>
      </c>
    </row>
    <row r="301" spans="1:8" x14ac:dyDescent="0.25">
      <c r="A301" t="s">
        <v>552</v>
      </c>
      <c r="B301" t="s">
        <v>551</v>
      </c>
      <c r="C301">
        <v>45518</v>
      </c>
      <c r="D301" t="s">
        <v>10</v>
      </c>
      <c r="E301" t="s">
        <v>553</v>
      </c>
      <c r="F301" t="s">
        <v>554</v>
      </c>
      <c r="G301">
        <v>18037953301</v>
      </c>
      <c r="H301">
        <v>0</v>
      </c>
    </row>
    <row r="302" spans="1:8" x14ac:dyDescent="0.25">
      <c r="A302" t="s">
        <v>210</v>
      </c>
      <c r="B302" t="s">
        <v>133</v>
      </c>
      <c r="C302">
        <v>45581</v>
      </c>
      <c r="D302" t="s">
        <v>10</v>
      </c>
      <c r="E302" t="s">
        <v>211</v>
      </c>
      <c r="F302" t="s">
        <v>134</v>
      </c>
      <c r="G302">
        <v>18039002300</v>
      </c>
      <c r="H302">
        <v>0</v>
      </c>
    </row>
    <row r="303" spans="1:8" x14ac:dyDescent="0.25">
      <c r="A303" t="s">
        <v>556</v>
      </c>
      <c r="B303" t="s">
        <v>555</v>
      </c>
      <c r="C303">
        <v>45583</v>
      </c>
      <c r="D303" t="s">
        <v>10</v>
      </c>
      <c r="E303" t="s">
        <v>557</v>
      </c>
      <c r="F303" t="s">
        <v>558</v>
      </c>
      <c r="G303">
        <v>18109510900</v>
      </c>
      <c r="H303">
        <v>0</v>
      </c>
    </row>
    <row r="304" spans="1:8" x14ac:dyDescent="0.25">
      <c r="A304" t="s">
        <v>76</v>
      </c>
      <c r="B304" t="s">
        <v>123</v>
      </c>
      <c r="C304">
        <v>45667</v>
      </c>
      <c r="D304" t="s">
        <v>10</v>
      </c>
      <c r="E304" t="s">
        <v>77</v>
      </c>
      <c r="F304" t="s">
        <v>124</v>
      </c>
      <c r="G304">
        <v>18167001700</v>
      </c>
      <c r="H304">
        <v>0</v>
      </c>
    </row>
    <row r="305" spans="1:8" x14ac:dyDescent="0.25">
      <c r="A305" t="s">
        <v>28</v>
      </c>
      <c r="B305" t="s">
        <v>559</v>
      </c>
      <c r="C305">
        <v>45690</v>
      </c>
      <c r="D305" t="s">
        <v>10</v>
      </c>
      <c r="E305" t="s">
        <v>29</v>
      </c>
      <c r="F305" t="s">
        <v>560</v>
      </c>
      <c r="G305">
        <v>18097380302</v>
      </c>
      <c r="H305">
        <v>0</v>
      </c>
    </row>
    <row r="306" spans="1:8" x14ac:dyDescent="0.25">
      <c r="A306" t="s">
        <v>238</v>
      </c>
      <c r="B306" t="s">
        <v>561</v>
      </c>
      <c r="C306">
        <v>45720</v>
      </c>
      <c r="D306" t="s">
        <v>10</v>
      </c>
      <c r="E306" t="s">
        <v>239</v>
      </c>
      <c r="F306" t="s">
        <v>562</v>
      </c>
      <c r="G306">
        <v>18055955200</v>
      </c>
      <c r="H306">
        <v>0</v>
      </c>
    </row>
    <row r="307" spans="1:8" x14ac:dyDescent="0.25">
      <c r="A307" t="s">
        <v>434</v>
      </c>
      <c r="B307" t="s">
        <v>563</v>
      </c>
      <c r="C307">
        <v>45800</v>
      </c>
      <c r="D307" t="s">
        <v>10</v>
      </c>
      <c r="E307" t="s">
        <v>435</v>
      </c>
      <c r="F307" t="s">
        <v>564</v>
      </c>
      <c r="G307">
        <v>18019050200</v>
      </c>
      <c r="H307">
        <v>0</v>
      </c>
    </row>
    <row r="308" spans="1:8" x14ac:dyDescent="0.25">
      <c r="A308" t="s">
        <v>28</v>
      </c>
      <c r="B308" t="s">
        <v>565</v>
      </c>
      <c r="C308">
        <v>45815</v>
      </c>
      <c r="D308" t="s">
        <v>10</v>
      </c>
      <c r="E308" t="s">
        <v>29</v>
      </c>
      <c r="F308" t="s">
        <v>566</v>
      </c>
      <c r="G308">
        <v>18097340108</v>
      </c>
      <c r="H308">
        <v>0</v>
      </c>
    </row>
    <row r="309" spans="1:8" x14ac:dyDescent="0.25">
      <c r="A309" t="s">
        <v>261</v>
      </c>
      <c r="B309" t="s">
        <v>39</v>
      </c>
      <c r="C309">
        <v>45833</v>
      </c>
      <c r="D309" t="s">
        <v>10</v>
      </c>
      <c r="E309" t="s">
        <v>262</v>
      </c>
      <c r="F309" t="s">
        <v>42</v>
      </c>
      <c r="G309">
        <v>18053010400</v>
      </c>
      <c r="H309">
        <v>0</v>
      </c>
    </row>
    <row r="310" spans="1:8" x14ac:dyDescent="0.25">
      <c r="A310" t="s">
        <v>9</v>
      </c>
      <c r="B310" t="s">
        <v>567</v>
      </c>
      <c r="C310">
        <v>45838</v>
      </c>
      <c r="D310" t="s">
        <v>10</v>
      </c>
      <c r="E310" t="s">
        <v>11</v>
      </c>
      <c r="F310" t="s">
        <v>568</v>
      </c>
      <c r="G310">
        <v>18003000701</v>
      </c>
      <c r="H310">
        <v>0</v>
      </c>
    </row>
    <row r="311" spans="1:8" x14ac:dyDescent="0.25">
      <c r="A311" t="s">
        <v>570</v>
      </c>
      <c r="B311" t="s">
        <v>569</v>
      </c>
      <c r="C311">
        <v>45870</v>
      </c>
      <c r="D311" t="s">
        <v>10</v>
      </c>
      <c r="E311" t="s">
        <v>571</v>
      </c>
      <c r="F311" t="s">
        <v>572</v>
      </c>
      <c r="G311">
        <v>18153050301</v>
      </c>
      <c r="H311">
        <v>0</v>
      </c>
    </row>
    <row r="312" spans="1:8" x14ac:dyDescent="0.25">
      <c r="A312" t="s">
        <v>9</v>
      </c>
      <c r="B312" t="s">
        <v>117</v>
      </c>
      <c r="C312">
        <v>45878</v>
      </c>
      <c r="D312" t="s">
        <v>10</v>
      </c>
      <c r="E312" t="s">
        <v>11</v>
      </c>
      <c r="F312" t="s">
        <v>118</v>
      </c>
      <c r="G312">
        <v>18003000500</v>
      </c>
      <c r="H312">
        <v>0</v>
      </c>
    </row>
    <row r="313" spans="1:8" x14ac:dyDescent="0.25">
      <c r="A313" t="s">
        <v>196</v>
      </c>
      <c r="B313" t="s">
        <v>573</v>
      </c>
      <c r="C313">
        <v>45921</v>
      </c>
      <c r="D313" t="s">
        <v>10</v>
      </c>
      <c r="E313" t="s">
        <v>197</v>
      </c>
      <c r="F313" t="s">
        <v>574</v>
      </c>
      <c r="G313">
        <v>18065976100</v>
      </c>
      <c r="H313">
        <v>0</v>
      </c>
    </row>
    <row r="314" spans="1:8" x14ac:dyDescent="0.25">
      <c r="A314" t="s">
        <v>576</v>
      </c>
      <c r="B314" t="s">
        <v>575</v>
      </c>
      <c r="C314">
        <v>45938</v>
      </c>
      <c r="D314" t="s">
        <v>10</v>
      </c>
      <c r="E314" t="s">
        <v>577</v>
      </c>
      <c r="F314" t="s">
        <v>578</v>
      </c>
      <c r="G314">
        <v>18117951700</v>
      </c>
      <c r="H314">
        <v>0</v>
      </c>
    </row>
    <row r="315" spans="1:8" x14ac:dyDescent="0.25">
      <c r="A315" t="s">
        <v>28</v>
      </c>
      <c r="B315" t="s">
        <v>579</v>
      </c>
      <c r="C315">
        <v>45959</v>
      </c>
      <c r="D315" t="s">
        <v>10</v>
      </c>
      <c r="E315" t="s">
        <v>29</v>
      </c>
      <c r="F315" t="s">
        <v>580</v>
      </c>
      <c r="G315">
        <v>18097355000</v>
      </c>
      <c r="H315">
        <v>0</v>
      </c>
    </row>
    <row r="316" spans="1:8" x14ac:dyDescent="0.25">
      <c r="A316" t="s">
        <v>34</v>
      </c>
      <c r="B316" t="s">
        <v>451</v>
      </c>
      <c r="C316">
        <v>46027</v>
      </c>
      <c r="D316" t="s">
        <v>10</v>
      </c>
      <c r="E316" t="s">
        <v>35</v>
      </c>
      <c r="F316" t="s">
        <v>452</v>
      </c>
      <c r="G316">
        <v>18105000903</v>
      </c>
      <c r="H316">
        <v>0</v>
      </c>
    </row>
    <row r="317" spans="1:8" x14ac:dyDescent="0.25">
      <c r="A317" t="s">
        <v>28</v>
      </c>
      <c r="B317" t="s">
        <v>581</v>
      </c>
      <c r="C317">
        <v>46033</v>
      </c>
      <c r="D317" t="s">
        <v>10</v>
      </c>
      <c r="E317" t="s">
        <v>29</v>
      </c>
      <c r="F317" t="s">
        <v>582</v>
      </c>
      <c r="G317">
        <v>18097340700</v>
      </c>
      <c r="H317">
        <v>0</v>
      </c>
    </row>
    <row r="318" spans="1:8" x14ac:dyDescent="0.25">
      <c r="A318" t="s">
        <v>9</v>
      </c>
      <c r="B318" t="s">
        <v>549</v>
      </c>
      <c r="C318">
        <v>46047</v>
      </c>
      <c r="D318" t="s">
        <v>10</v>
      </c>
      <c r="E318" t="s">
        <v>11</v>
      </c>
      <c r="F318" t="s">
        <v>550</v>
      </c>
      <c r="G318">
        <v>18003002200</v>
      </c>
      <c r="H318">
        <v>0</v>
      </c>
    </row>
    <row r="319" spans="1:8" x14ac:dyDescent="0.25">
      <c r="A319" t="s">
        <v>538</v>
      </c>
      <c r="B319" t="s">
        <v>583</v>
      </c>
      <c r="C319">
        <v>46343</v>
      </c>
      <c r="D319" t="s">
        <v>10</v>
      </c>
      <c r="E319" t="s">
        <v>539</v>
      </c>
      <c r="F319" t="s">
        <v>584</v>
      </c>
      <c r="G319">
        <v>18145710602</v>
      </c>
      <c r="H319">
        <v>0</v>
      </c>
    </row>
    <row r="320" spans="1:8" x14ac:dyDescent="0.25">
      <c r="A320" t="s">
        <v>28</v>
      </c>
      <c r="B320" t="s">
        <v>585</v>
      </c>
      <c r="C320">
        <v>46388</v>
      </c>
      <c r="D320" t="s">
        <v>10</v>
      </c>
      <c r="E320" t="s">
        <v>29</v>
      </c>
      <c r="F320" t="s">
        <v>586</v>
      </c>
      <c r="G320">
        <v>18097310305</v>
      </c>
      <c r="H320">
        <v>0</v>
      </c>
    </row>
    <row r="321" spans="1:8" x14ac:dyDescent="0.25">
      <c r="A321" t="s">
        <v>110</v>
      </c>
      <c r="B321" t="s">
        <v>549</v>
      </c>
      <c r="C321">
        <v>45374</v>
      </c>
      <c r="D321" t="s">
        <v>10</v>
      </c>
      <c r="E321" t="s">
        <v>111</v>
      </c>
      <c r="F321" t="s">
        <v>550</v>
      </c>
      <c r="G321">
        <v>18141002200</v>
      </c>
      <c r="H321">
        <v>0</v>
      </c>
    </row>
    <row r="322" spans="1:8" x14ac:dyDescent="0.25">
      <c r="A322" t="s">
        <v>28</v>
      </c>
      <c r="B322" t="s">
        <v>587</v>
      </c>
      <c r="C322">
        <v>46395</v>
      </c>
      <c r="D322" t="s">
        <v>10</v>
      </c>
      <c r="E322" t="s">
        <v>29</v>
      </c>
      <c r="F322" t="s">
        <v>588</v>
      </c>
      <c r="G322">
        <v>18097342500</v>
      </c>
      <c r="H322">
        <v>0</v>
      </c>
    </row>
    <row r="323" spans="1:8" x14ac:dyDescent="0.25">
      <c r="A323" t="s">
        <v>210</v>
      </c>
      <c r="B323" t="s">
        <v>589</v>
      </c>
      <c r="C323">
        <v>46438</v>
      </c>
      <c r="D323" t="s">
        <v>10</v>
      </c>
      <c r="E323" t="s">
        <v>211</v>
      </c>
      <c r="F323" t="s">
        <v>590</v>
      </c>
      <c r="G323">
        <v>18039001702</v>
      </c>
      <c r="H323">
        <v>0</v>
      </c>
    </row>
    <row r="324" spans="1:8" x14ac:dyDescent="0.25">
      <c r="A324" t="s">
        <v>268</v>
      </c>
      <c r="B324" t="s">
        <v>591</v>
      </c>
      <c r="C324">
        <v>46474</v>
      </c>
      <c r="D324" t="s">
        <v>10</v>
      </c>
      <c r="E324" t="s">
        <v>269</v>
      </c>
      <c r="F324" t="s">
        <v>592</v>
      </c>
      <c r="G324">
        <v>18027954800</v>
      </c>
      <c r="H324">
        <v>0</v>
      </c>
    </row>
    <row r="325" spans="1:8" x14ac:dyDescent="0.25">
      <c r="A325" t="s">
        <v>28</v>
      </c>
      <c r="B325" t="s">
        <v>593</v>
      </c>
      <c r="C325">
        <v>46474</v>
      </c>
      <c r="D325" t="s">
        <v>10</v>
      </c>
      <c r="E325" t="s">
        <v>29</v>
      </c>
      <c r="F325" t="s">
        <v>594</v>
      </c>
      <c r="G325">
        <v>18097356900</v>
      </c>
      <c r="H325">
        <v>0</v>
      </c>
    </row>
    <row r="326" spans="1:8" x14ac:dyDescent="0.25">
      <c r="A326" t="s">
        <v>157</v>
      </c>
      <c r="B326" t="s">
        <v>79</v>
      </c>
      <c r="C326">
        <v>46712</v>
      </c>
      <c r="D326" t="s">
        <v>10</v>
      </c>
      <c r="E326" t="s">
        <v>158</v>
      </c>
      <c r="F326" t="s">
        <v>80</v>
      </c>
      <c r="G326">
        <v>18067000600</v>
      </c>
      <c r="H326">
        <v>0</v>
      </c>
    </row>
    <row r="327" spans="1:8" x14ac:dyDescent="0.25">
      <c r="A327" t="s">
        <v>16</v>
      </c>
      <c r="B327" t="s">
        <v>595</v>
      </c>
      <c r="C327">
        <v>46733</v>
      </c>
      <c r="D327" t="s">
        <v>10</v>
      </c>
      <c r="E327" t="s">
        <v>17</v>
      </c>
      <c r="F327" t="s">
        <v>596</v>
      </c>
      <c r="G327">
        <v>18089030600</v>
      </c>
      <c r="H327">
        <v>0</v>
      </c>
    </row>
    <row r="328" spans="1:8" x14ac:dyDescent="0.25">
      <c r="A328" t="s">
        <v>40</v>
      </c>
      <c r="B328" t="s">
        <v>143</v>
      </c>
      <c r="C328">
        <v>46737</v>
      </c>
      <c r="D328" t="s">
        <v>10</v>
      </c>
      <c r="E328" t="s">
        <v>41</v>
      </c>
      <c r="F328" t="s">
        <v>144</v>
      </c>
      <c r="G328">
        <v>18157000700</v>
      </c>
      <c r="H328">
        <v>0</v>
      </c>
    </row>
    <row r="329" spans="1:8" x14ac:dyDescent="0.25">
      <c r="A329" t="s">
        <v>434</v>
      </c>
      <c r="B329" t="s">
        <v>597</v>
      </c>
      <c r="C329">
        <v>46745</v>
      </c>
      <c r="D329" t="s">
        <v>10</v>
      </c>
      <c r="E329" t="s">
        <v>435</v>
      </c>
      <c r="F329" t="s">
        <v>598</v>
      </c>
      <c r="G329">
        <v>18019050303</v>
      </c>
      <c r="H329">
        <v>0</v>
      </c>
    </row>
    <row r="330" spans="1:8" x14ac:dyDescent="0.25">
      <c r="A330" t="s">
        <v>28</v>
      </c>
      <c r="B330" t="s">
        <v>599</v>
      </c>
      <c r="C330">
        <v>46761</v>
      </c>
      <c r="D330" t="s">
        <v>10</v>
      </c>
      <c r="E330" t="s">
        <v>29</v>
      </c>
      <c r="F330" t="s">
        <v>600</v>
      </c>
      <c r="G330">
        <v>18097331000</v>
      </c>
      <c r="H330">
        <v>0</v>
      </c>
    </row>
    <row r="331" spans="1:8" x14ac:dyDescent="0.25">
      <c r="A331" t="s">
        <v>28</v>
      </c>
      <c r="B331" t="s">
        <v>601</v>
      </c>
      <c r="C331">
        <v>46800</v>
      </c>
      <c r="D331" t="s">
        <v>10</v>
      </c>
      <c r="E331" t="s">
        <v>29</v>
      </c>
      <c r="F331" t="s">
        <v>602</v>
      </c>
      <c r="G331">
        <v>18097330106</v>
      </c>
      <c r="H331">
        <v>0</v>
      </c>
    </row>
    <row r="332" spans="1:8" x14ac:dyDescent="0.25">
      <c r="A332" t="s">
        <v>552</v>
      </c>
      <c r="B332" t="s">
        <v>603</v>
      </c>
      <c r="C332">
        <v>46920</v>
      </c>
      <c r="D332" t="s">
        <v>10</v>
      </c>
      <c r="E332" t="s">
        <v>553</v>
      </c>
      <c r="F332" t="s">
        <v>604</v>
      </c>
      <c r="G332">
        <v>18037953800</v>
      </c>
      <c r="H332">
        <v>0</v>
      </c>
    </row>
    <row r="333" spans="1:8" x14ac:dyDescent="0.25">
      <c r="A333" t="s">
        <v>9</v>
      </c>
      <c r="B333" t="s">
        <v>605</v>
      </c>
      <c r="C333">
        <v>46992</v>
      </c>
      <c r="D333" t="s">
        <v>10</v>
      </c>
      <c r="E333" t="s">
        <v>11</v>
      </c>
      <c r="F333" t="s">
        <v>606</v>
      </c>
      <c r="G333">
        <v>18003011302</v>
      </c>
      <c r="H333">
        <v>0</v>
      </c>
    </row>
    <row r="334" spans="1:8" x14ac:dyDescent="0.25">
      <c r="A334" t="s">
        <v>28</v>
      </c>
      <c r="B334" t="s">
        <v>607</v>
      </c>
      <c r="C334">
        <v>47000</v>
      </c>
      <c r="D334" t="s">
        <v>10</v>
      </c>
      <c r="E334" t="s">
        <v>29</v>
      </c>
      <c r="F334" t="s">
        <v>608</v>
      </c>
      <c r="G334">
        <v>18097390102</v>
      </c>
      <c r="H334">
        <v>0</v>
      </c>
    </row>
    <row r="335" spans="1:8" x14ac:dyDescent="0.25">
      <c r="A335" t="s">
        <v>610</v>
      </c>
      <c r="B335" t="s">
        <v>609</v>
      </c>
      <c r="C335">
        <v>47064</v>
      </c>
      <c r="D335" t="s">
        <v>10</v>
      </c>
      <c r="E335" t="s">
        <v>611</v>
      </c>
      <c r="F335" t="s">
        <v>612</v>
      </c>
      <c r="G335">
        <v>18071967901</v>
      </c>
      <c r="H335">
        <v>0</v>
      </c>
    </row>
    <row r="336" spans="1:8" x14ac:dyDescent="0.25">
      <c r="A336" t="s">
        <v>110</v>
      </c>
      <c r="B336" t="s">
        <v>133</v>
      </c>
      <c r="C336">
        <v>25660</v>
      </c>
      <c r="D336" t="s">
        <v>10</v>
      </c>
      <c r="E336" t="s">
        <v>111</v>
      </c>
      <c r="F336" t="s">
        <v>134</v>
      </c>
      <c r="G336">
        <v>18141002300</v>
      </c>
      <c r="H336">
        <v>0</v>
      </c>
    </row>
    <row r="337" spans="1:8" x14ac:dyDescent="0.25">
      <c r="A337" t="s">
        <v>56</v>
      </c>
      <c r="B337" t="s">
        <v>171</v>
      </c>
      <c r="C337">
        <v>47135</v>
      </c>
      <c r="D337" t="s">
        <v>10</v>
      </c>
      <c r="E337" t="s">
        <v>57</v>
      </c>
      <c r="F337" t="s">
        <v>172</v>
      </c>
      <c r="G337">
        <v>18035001100</v>
      </c>
      <c r="H337">
        <v>0</v>
      </c>
    </row>
    <row r="338" spans="1:8" x14ac:dyDescent="0.25">
      <c r="A338" t="s">
        <v>516</v>
      </c>
      <c r="B338" t="s">
        <v>613</v>
      </c>
      <c r="C338">
        <v>47153</v>
      </c>
      <c r="D338" t="s">
        <v>10</v>
      </c>
      <c r="E338" t="s">
        <v>517</v>
      </c>
      <c r="F338" t="s">
        <v>614</v>
      </c>
      <c r="G338">
        <v>18103952400</v>
      </c>
      <c r="H338">
        <v>0</v>
      </c>
    </row>
    <row r="339" spans="1:8" x14ac:dyDescent="0.25">
      <c r="A339" t="s">
        <v>110</v>
      </c>
      <c r="B339" t="s">
        <v>291</v>
      </c>
      <c r="C339">
        <v>37104</v>
      </c>
      <c r="D339" t="s">
        <v>10</v>
      </c>
      <c r="E339" t="s">
        <v>111</v>
      </c>
      <c r="F339" t="s">
        <v>292</v>
      </c>
      <c r="G339">
        <v>18141002400</v>
      </c>
      <c r="H339">
        <v>0</v>
      </c>
    </row>
    <row r="340" spans="1:8" x14ac:dyDescent="0.25">
      <c r="A340" t="s">
        <v>114</v>
      </c>
      <c r="B340" t="s">
        <v>213</v>
      </c>
      <c r="C340">
        <v>47237</v>
      </c>
      <c r="D340" t="s">
        <v>10</v>
      </c>
      <c r="E340" t="s">
        <v>115</v>
      </c>
      <c r="F340" t="s">
        <v>214</v>
      </c>
      <c r="G340">
        <v>18177001000</v>
      </c>
      <c r="H340">
        <v>0</v>
      </c>
    </row>
    <row r="341" spans="1:8" x14ac:dyDescent="0.25">
      <c r="A341" t="s">
        <v>618</v>
      </c>
      <c r="B341" t="s">
        <v>617</v>
      </c>
      <c r="C341">
        <v>47240</v>
      </c>
      <c r="D341" t="s">
        <v>10</v>
      </c>
      <c r="E341" t="s">
        <v>619</v>
      </c>
      <c r="F341" t="s">
        <v>620</v>
      </c>
      <c r="G341">
        <v>18169102600</v>
      </c>
      <c r="H341">
        <v>0</v>
      </c>
    </row>
    <row r="342" spans="1:8" x14ac:dyDescent="0.25">
      <c r="A342" t="s">
        <v>28</v>
      </c>
      <c r="B342" t="s">
        <v>621</v>
      </c>
      <c r="C342">
        <v>47264</v>
      </c>
      <c r="D342" t="s">
        <v>10</v>
      </c>
      <c r="E342" t="s">
        <v>29</v>
      </c>
      <c r="F342" t="s">
        <v>622</v>
      </c>
      <c r="G342">
        <v>18097340903</v>
      </c>
      <c r="H342">
        <v>0</v>
      </c>
    </row>
    <row r="343" spans="1:8" x14ac:dyDescent="0.25">
      <c r="A343" t="s">
        <v>34</v>
      </c>
      <c r="B343" t="s">
        <v>623</v>
      </c>
      <c r="C343">
        <v>47379</v>
      </c>
      <c r="D343" t="s">
        <v>10</v>
      </c>
      <c r="E343" t="s">
        <v>35</v>
      </c>
      <c r="F343" t="s">
        <v>624</v>
      </c>
      <c r="G343">
        <v>18105000602</v>
      </c>
      <c r="H343">
        <v>0</v>
      </c>
    </row>
    <row r="344" spans="1:8" x14ac:dyDescent="0.25">
      <c r="A344" t="s">
        <v>434</v>
      </c>
      <c r="B344" t="s">
        <v>625</v>
      </c>
      <c r="C344">
        <v>47622</v>
      </c>
      <c r="D344" t="s">
        <v>10</v>
      </c>
      <c r="E344" t="s">
        <v>435</v>
      </c>
      <c r="F344" t="s">
        <v>626</v>
      </c>
      <c r="G344">
        <v>18019050403</v>
      </c>
      <c r="H344">
        <v>0</v>
      </c>
    </row>
    <row r="345" spans="1:8" x14ac:dyDescent="0.25">
      <c r="A345" t="s">
        <v>28</v>
      </c>
      <c r="B345" t="s">
        <v>627</v>
      </c>
      <c r="C345">
        <v>47679</v>
      </c>
      <c r="D345" t="s">
        <v>10</v>
      </c>
      <c r="E345" t="s">
        <v>29</v>
      </c>
      <c r="F345" t="s">
        <v>628</v>
      </c>
      <c r="G345">
        <v>18097320108</v>
      </c>
      <c r="H345">
        <v>0</v>
      </c>
    </row>
    <row r="346" spans="1:8" x14ac:dyDescent="0.25">
      <c r="A346" t="s">
        <v>630</v>
      </c>
      <c r="B346" t="s">
        <v>629</v>
      </c>
      <c r="C346">
        <v>47731</v>
      </c>
      <c r="D346" t="s">
        <v>10</v>
      </c>
      <c r="E346" t="s">
        <v>631</v>
      </c>
      <c r="F346" t="s">
        <v>632</v>
      </c>
      <c r="G346">
        <v>18131959000</v>
      </c>
      <c r="H346">
        <v>0</v>
      </c>
    </row>
    <row r="347" spans="1:8" x14ac:dyDescent="0.25">
      <c r="A347" t="s">
        <v>210</v>
      </c>
      <c r="B347" t="s">
        <v>287</v>
      </c>
      <c r="C347">
        <v>47740</v>
      </c>
      <c r="D347" t="s">
        <v>10</v>
      </c>
      <c r="E347" t="s">
        <v>211</v>
      </c>
      <c r="F347" t="s">
        <v>288</v>
      </c>
      <c r="G347">
        <v>18039000302</v>
      </c>
      <c r="H347">
        <v>0</v>
      </c>
    </row>
    <row r="348" spans="1:8" x14ac:dyDescent="0.25">
      <c r="A348" t="s">
        <v>16</v>
      </c>
      <c r="B348" t="s">
        <v>633</v>
      </c>
      <c r="C348">
        <v>47841</v>
      </c>
      <c r="D348" t="s">
        <v>10</v>
      </c>
      <c r="E348" t="s">
        <v>17</v>
      </c>
      <c r="F348" t="s">
        <v>634</v>
      </c>
      <c r="G348">
        <v>18089010203</v>
      </c>
      <c r="H348">
        <v>0</v>
      </c>
    </row>
    <row r="349" spans="1:8" x14ac:dyDescent="0.25">
      <c r="A349" t="s">
        <v>16</v>
      </c>
      <c r="B349" t="s">
        <v>635</v>
      </c>
      <c r="C349">
        <v>47844</v>
      </c>
      <c r="D349" t="s">
        <v>10</v>
      </c>
      <c r="E349" t="s">
        <v>17</v>
      </c>
      <c r="F349" t="s">
        <v>636</v>
      </c>
      <c r="G349">
        <v>18089041200</v>
      </c>
      <c r="H349">
        <v>0</v>
      </c>
    </row>
    <row r="350" spans="1:8" x14ac:dyDescent="0.25">
      <c r="A350" t="s">
        <v>157</v>
      </c>
      <c r="B350" t="s">
        <v>83</v>
      </c>
      <c r="C350">
        <v>47845</v>
      </c>
      <c r="D350" t="s">
        <v>10</v>
      </c>
      <c r="E350" t="s">
        <v>158</v>
      </c>
      <c r="F350" t="s">
        <v>84</v>
      </c>
      <c r="G350">
        <v>18067000300</v>
      </c>
      <c r="H350">
        <v>0</v>
      </c>
    </row>
    <row r="351" spans="1:8" x14ac:dyDescent="0.25">
      <c r="A351" t="s">
        <v>261</v>
      </c>
      <c r="B351" t="s">
        <v>307</v>
      </c>
      <c r="C351">
        <v>47989</v>
      </c>
      <c r="D351" t="s">
        <v>10</v>
      </c>
      <c r="E351" t="s">
        <v>262</v>
      </c>
      <c r="F351" t="s">
        <v>308</v>
      </c>
      <c r="G351">
        <v>18053000800</v>
      </c>
      <c r="H351">
        <v>0</v>
      </c>
    </row>
    <row r="352" spans="1:8" x14ac:dyDescent="0.25">
      <c r="A352" t="s">
        <v>128</v>
      </c>
      <c r="B352" t="s">
        <v>637</v>
      </c>
      <c r="C352">
        <v>48013</v>
      </c>
      <c r="D352" t="s">
        <v>10</v>
      </c>
      <c r="E352" t="s">
        <v>129</v>
      </c>
      <c r="F352" t="s">
        <v>638</v>
      </c>
      <c r="G352">
        <v>18083955400</v>
      </c>
      <c r="H352">
        <v>0</v>
      </c>
    </row>
    <row r="353" spans="1:8" x14ac:dyDescent="0.25">
      <c r="A353" t="s">
        <v>428</v>
      </c>
      <c r="B353" t="s">
        <v>639</v>
      </c>
      <c r="C353">
        <v>48036</v>
      </c>
      <c r="D353" t="s">
        <v>10</v>
      </c>
      <c r="E353" t="s">
        <v>429</v>
      </c>
      <c r="F353" t="s">
        <v>640</v>
      </c>
      <c r="G353">
        <v>18075963300</v>
      </c>
      <c r="H353">
        <v>0</v>
      </c>
    </row>
    <row r="354" spans="1:8" x14ac:dyDescent="0.25">
      <c r="A354" t="s">
        <v>641</v>
      </c>
      <c r="B354" t="s">
        <v>425</v>
      </c>
      <c r="C354">
        <v>48125</v>
      </c>
      <c r="D354" t="s">
        <v>10</v>
      </c>
      <c r="E354" t="s">
        <v>642</v>
      </c>
      <c r="F354" t="s">
        <v>426</v>
      </c>
      <c r="G354">
        <v>18119955600</v>
      </c>
      <c r="H354">
        <v>0</v>
      </c>
    </row>
    <row r="355" spans="1:8" x14ac:dyDescent="0.25">
      <c r="A355" t="s">
        <v>44</v>
      </c>
      <c r="B355" t="s">
        <v>291</v>
      </c>
      <c r="C355">
        <v>56667</v>
      </c>
      <c r="D355" t="s">
        <v>10</v>
      </c>
      <c r="E355" t="s">
        <v>45</v>
      </c>
      <c r="F355" t="s">
        <v>292</v>
      </c>
      <c r="G355">
        <v>18163002400</v>
      </c>
      <c r="H355">
        <v>0</v>
      </c>
    </row>
    <row r="356" spans="1:8" x14ac:dyDescent="0.25">
      <c r="A356" t="s">
        <v>24</v>
      </c>
      <c r="B356" t="s">
        <v>91</v>
      </c>
      <c r="C356">
        <v>48232</v>
      </c>
      <c r="D356" t="s">
        <v>10</v>
      </c>
      <c r="E356" t="s">
        <v>25</v>
      </c>
      <c r="F356" t="s">
        <v>92</v>
      </c>
      <c r="G356">
        <v>18095002000</v>
      </c>
      <c r="H356">
        <v>0</v>
      </c>
    </row>
    <row r="357" spans="1:8" x14ac:dyDescent="0.25">
      <c r="A357" t="s">
        <v>34</v>
      </c>
      <c r="B357" t="s">
        <v>643</v>
      </c>
      <c r="C357">
        <v>48272</v>
      </c>
      <c r="D357" t="s">
        <v>10</v>
      </c>
      <c r="E357" t="s">
        <v>35</v>
      </c>
      <c r="F357" t="s">
        <v>644</v>
      </c>
      <c r="G357">
        <v>18105000601</v>
      </c>
      <c r="H357">
        <v>0</v>
      </c>
    </row>
    <row r="358" spans="1:8" x14ac:dyDescent="0.25">
      <c r="A358" t="s">
        <v>28</v>
      </c>
      <c r="B358" t="s">
        <v>645</v>
      </c>
      <c r="C358">
        <v>48273</v>
      </c>
      <c r="D358" t="s">
        <v>10</v>
      </c>
      <c r="E358" t="s">
        <v>29</v>
      </c>
      <c r="F358" t="s">
        <v>646</v>
      </c>
      <c r="G358">
        <v>18097380501</v>
      </c>
      <c r="H358">
        <v>0</v>
      </c>
    </row>
    <row r="359" spans="1:8" x14ac:dyDescent="0.25">
      <c r="A359" t="s">
        <v>110</v>
      </c>
      <c r="B359" t="s">
        <v>251</v>
      </c>
      <c r="C359">
        <v>60820</v>
      </c>
      <c r="D359" t="s">
        <v>10</v>
      </c>
      <c r="E359" t="s">
        <v>111</v>
      </c>
      <c r="F359" t="s">
        <v>252</v>
      </c>
      <c r="G359">
        <v>18141002500</v>
      </c>
      <c r="H359">
        <v>0</v>
      </c>
    </row>
    <row r="360" spans="1:8" x14ac:dyDescent="0.25">
      <c r="A360" t="s">
        <v>28</v>
      </c>
      <c r="B360" t="s">
        <v>647</v>
      </c>
      <c r="C360">
        <v>48407</v>
      </c>
      <c r="D360" t="s">
        <v>10</v>
      </c>
      <c r="E360" t="s">
        <v>29</v>
      </c>
      <c r="F360" t="s">
        <v>648</v>
      </c>
      <c r="G360">
        <v>18097357300</v>
      </c>
      <c r="H360">
        <v>0</v>
      </c>
    </row>
    <row r="361" spans="1:8" x14ac:dyDescent="0.25">
      <c r="A361" t="s">
        <v>28</v>
      </c>
      <c r="B361" t="s">
        <v>649</v>
      </c>
      <c r="C361">
        <v>48456</v>
      </c>
      <c r="D361" t="s">
        <v>10</v>
      </c>
      <c r="E361" t="s">
        <v>29</v>
      </c>
      <c r="F361" t="s">
        <v>650</v>
      </c>
      <c r="G361">
        <v>18097340600</v>
      </c>
      <c r="H361">
        <v>0</v>
      </c>
    </row>
    <row r="362" spans="1:8" x14ac:dyDescent="0.25">
      <c r="A362" t="s">
        <v>157</v>
      </c>
      <c r="B362" t="s">
        <v>171</v>
      </c>
      <c r="C362">
        <v>48492</v>
      </c>
      <c r="D362" t="s">
        <v>10</v>
      </c>
      <c r="E362" t="s">
        <v>158</v>
      </c>
      <c r="F362" t="s">
        <v>172</v>
      </c>
      <c r="G362">
        <v>18067001100</v>
      </c>
      <c r="H362">
        <v>0</v>
      </c>
    </row>
    <row r="363" spans="1:8" x14ac:dyDescent="0.25">
      <c r="A363" t="s">
        <v>110</v>
      </c>
      <c r="B363" t="s">
        <v>219</v>
      </c>
      <c r="C363">
        <v>46391</v>
      </c>
      <c r="D363" t="s">
        <v>10</v>
      </c>
      <c r="E363" t="s">
        <v>111</v>
      </c>
      <c r="F363" t="s">
        <v>220</v>
      </c>
      <c r="G363">
        <v>18141002600</v>
      </c>
      <c r="H363">
        <v>0</v>
      </c>
    </row>
    <row r="364" spans="1:8" x14ac:dyDescent="0.25">
      <c r="A364" t="s">
        <v>20</v>
      </c>
      <c r="B364" t="s">
        <v>651</v>
      </c>
      <c r="C364">
        <v>48646</v>
      </c>
      <c r="D364" t="s">
        <v>10</v>
      </c>
      <c r="E364" t="s">
        <v>21</v>
      </c>
      <c r="F364" t="s">
        <v>652</v>
      </c>
      <c r="G364">
        <v>18091040600</v>
      </c>
      <c r="H364">
        <v>0</v>
      </c>
    </row>
    <row r="365" spans="1:8" x14ac:dyDescent="0.25">
      <c r="A365" t="s">
        <v>34</v>
      </c>
      <c r="B365" t="s">
        <v>653</v>
      </c>
      <c r="C365">
        <v>48648</v>
      </c>
      <c r="D365" t="s">
        <v>10</v>
      </c>
      <c r="E365" t="s">
        <v>35</v>
      </c>
      <c r="F365" t="s">
        <v>654</v>
      </c>
      <c r="G365">
        <v>18105000401</v>
      </c>
      <c r="H365">
        <v>0</v>
      </c>
    </row>
    <row r="366" spans="1:8" x14ac:dyDescent="0.25">
      <c r="A366" t="s">
        <v>9</v>
      </c>
      <c r="B366" t="s">
        <v>171</v>
      </c>
      <c r="C366">
        <v>48693</v>
      </c>
      <c r="D366" t="s">
        <v>10</v>
      </c>
      <c r="E366" t="s">
        <v>11</v>
      </c>
      <c r="F366" t="s">
        <v>172</v>
      </c>
      <c r="G366">
        <v>18003001100</v>
      </c>
      <c r="H366">
        <v>0</v>
      </c>
    </row>
    <row r="367" spans="1:8" x14ac:dyDescent="0.25">
      <c r="A367" t="s">
        <v>261</v>
      </c>
      <c r="B367" t="s">
        <v>69</v>
      </c>
      <c r="C367">
        <v>48831</v>
      </c>
      <c r="D367" t="s">
        <v>10</v>
      </c>
      <c r="E367" t="s">
        <v>262</v>
      </c>
      <c r="F367" t="s">
        <v>70</v>
      </c>
      <c r="G367">
        <v>18053000100</v>
      </c>
      <c r="H367">
        <v>0</v>
      </c>
    </row>
    <row r="368" spans="1:8" x14ac:dyDescent="0.25">
      <c r="A368" t="s">
        <v>28</v>
      </c>
      <c r="B368" t="s">
        <v>655</v>
      </c>
      <c r="C368">
        <v>48850</v>
      </c>
      <c r="D368" t="s">
        <v>10</v>
      </c>
      <c r="E368" t="s">
        <v>29</v>
      </c>
      <c r="F368" t="s">
        <v>656</v>
      </c>
      <c r="G368">
        <v>18097341702</v>
      </c>
      <c r="H368">
        <v>0</v>
      </c>
    </row>
    <row r="369" spans="1:8" x14ac:dyDescent="0.25">
      <c r="A369" t="s">
        <v>9</v>
      </c>
      <c r="B369" t="s">
        <v>367</v>
      </c>
      <c r="C369">
        <v>48871</v>
      </c>
      <c r="D369" t="s">
        <v>10</v>
      </c>
      <c r="E369" t="s">
        <v>11</v>
      </c>
      <c r="F369" t="s">
        <v>368</v>
      </c>
      <c r="G369">
        <v>18003003100</v>
      </c>
      <c r="H369">
        <v>0</v>
      </c>
    </row>
    <row r="370" spans="1:8" x14ac:dyDescent="0.25">
      <c r="A370" t="s">
        <v>56</v>
      </c>
      <c r="B370" t="s">
        <v>91</v>
      </c>
      <c r="C370">
        <v>49049</v>
      </c>
      <c r="D370" t="s">
        <v>10</v>
      </c>
      <c r="E370" t="s">
        <v>57</v>
      </c>
      <c r="F370" t="s">
        <v>92</v>
      </c>
      <c r="G370">
        <v>18035002000</v>
      </c>
      <c r="H370">
        <v>0</v>
      </c>
    </row>
    <row r="371" spans="1:8" x14ac:dyDescent="0.25">
      <c r="A371" t="s">
        <v>516</v>
      </c>
      <c r="B371" t="s">
        <v>657</v>
      </c>
      <c r="C371">
        <v>49063</v>
      </c>
      <c r="D371" t="s">
        <v>10</v>
      </c>
      <c r="E371" t="s">
        <v>517</v>
      </c>
      <c r="F371" t="s">
        <v>658</v>
      </c>
      <c r="G371">
        <v>18103952300</v>
      </c>
      <c r="H371">
        <v>0</v>
      </c>
    </row>
    <row r="372" spans="1:8" x14ac:dyDescent="0.25">
      <c r="A372" t="s">
        <v>44</v>
      </c>
      <c r="B372" t="s">
        <v>251</v>
      </c>
      <c r="C372">
        <v>35585</v>
      </c>
      <c r="D372" t="s">
        <v>10</v>
      </c>
      <c r="E372" t="s">
        <v>45</v>
      </c>
      <c r="F372" t="s">
        <v>252</v>
      </c>
      <c r="G372">
        <v>18163002500</v>
      </c>
      <c r="H372">
        <v>0</v>
      </c>
    </row>
    <row r="373" spans="1:8" x14ac:dyDescent="0.25">
      <c r="A373" t="s">
        <v>9</v>
      </c>
      <c r="B373" t="s">
        <v>661</v>
      </c>
      <c r="C373">
        <v>49277</v>
      </c>
      <c r="D373" t="s">
        <v>10</v>
      </c>
      <c r="E373" t="s">
        <v>11</v>
      </c>
      <c r="F373" t="s">
        <v>662</v>
      </c>
      <c r="G373">
        <v>18003000704</v>
      </c>
      <c r="H373">
        <v>0</v>
      </c>
    </row>
    <row r="374" spans="1:8" x14ac:dyDescent="0.25">
      <c r="A374" t="s">
        <v>570</v>
      </c>
      <c r="B374" t="s">
        <v>663</v>
      </c>
      <c r="C374">
        <v>49280</v>
      </c>
      <c r="D374" t="s">
        <v>10</v>
      </c>
      <c r="E374" t="s">
        <v>571</v>
      </c>
      <c r="F374" t="s">
        <v>664</v>
      </c>
      <c r="G374">
        <v>18153050102</v>
      </c>
      <c r="H374">
        <v>0</v>
      </c>
    </row>
    <row r="375" spans="1:8" x14ac:dyDescent="0.25">
      <c r="A375" t="s">
        <v>28</v>
      </c>
      <c r="B375" t="s">
        <v>665</v>
      </c>
      <c r="C375">
        <v>49325</v>
      </c>
      <c r="D375" t="s">
        <v>10</v>
      </c>
      <c r="E375" t="s">
        <v>29</v>
      </c>
      <c r="F375" t="s">
        <v>666</v>
      </c>
      <c r="G375">
        <v>18097320902</v>
      </c>
      <c r="H375">
        <v>0</v>
      </c>
    </row>
    <row r="376" spans="1:8" x14ac:dyDescent="0.25">
      <c r="A376" t="s">
        <v>468</v>
      </c>
      <c r="B376" t="s">
        <v>667</v>
      </c>
      <c r="C376">
        <v>49371</v>
      </c>
      <c r="D376" t="s">
        <v>10</v>
      </c>
      <c r="E376" t="s">
        <v>469</v>
      </c>
      <c r="F376" t="s">
        <v>668</v>
      </c>
      <c r="G376">
        <v>18107957100</v>
      </c>
      <c r="H376">
        <v>0</v>
      </c>
    </row>
    <row r="377" spans="1:8" x14ac:dyDescent="0.25">
      <c r="A377" t="s">
        <v>570</v>
      </c>
      <c r="B377" t="s">
        <v>669</v>
      </c>
      <c r="C377">
        <v>49395</v>
      </c>
      <c r="D377" t="s">
        <v>10</v>
      </c>
      <c r="E377" t="s">
        <v>571</v>
      </c>
      <c r="F377" t="s">
        <v>670</v>
      </c>
      <c r="G377">
        <v>18153050501</v>
      </c>
      <c r="H377">
        <v>0</v>
      </c>
    </row>
    <row r="378" spans="1:8" x14ac:dyDescent="0.25">
      <c r="A378" t="s">
        <v>28</v>
      </c>
      <c r="B378" t="s">
        <v>671</v>
      </c>
      <c r="C378">
        <v>49428</v>
      </c>
      <c r="D378" t="s">
        <v>10</v>
      </c>
      <c r="E378" t="s">
        <v>29</v>
      </c>
      <c r="F378" t="s">
        <v>672</v>
      </c>
      <c r="G378">
        <v>18097330211</v>
      </c>
      <c r="H378">
        <v>0</v>
      </c>
    </row>
    <row r="379" spans="1:8" x14ac:dyDescent="0.25">
      <c r="A379" t="s">
        <v>28</v>
      </c>
      <c r="B379" t="s">
        <v>673</v>
      </c>
      <c r="C379">
        <v>49560</v>
      </c>
      <c r="D379" t="s">
        <v>10</v>
      </c>
      <c r="E379" t="s">
        <v>29</v>
      </c>
      <c r="F379" t="s">
        <v>674</v>
      </c>
      <c r="G379">
        <v>18097330600</v>
      </c>
      <c r="H379">
        <v>0</v>
      </c>
    </row>
    <row r="380" spans="1:8" x14ac:dyDescent="0.25">
      <c r="A380" t="s">
        <v>28</v>
      </c>
      <c r="B380" t="s">
        <v>675</v>
      </c>
      <c r="C380">
        <v>49632</v>
      </c>
      <c r="D380" t="s">
        <v>10</v>
      </c>
      <c r="E380" t="s">
        <v>29</v>
      </c>
      <c r="F380" t="s">
        <v>676</v>
      </c>
      <c r="G380">
        <v>18097360301</v>
      </c>
      <c r="H380">
        <v>0</v>
      </c>
    </row>
    <row r="381" spans="1:8" x14ac:dyDescent="0.25">
      <c r="A381" t="s">
        <v>40</v>
      </c>
      <c r="B381" t="s">
        <v>113</v>
      </c>
      <c r="C381">
        <v>49669</v>
      </c>
      <c r="D381" t="s">
        <v>10</v>
      </c>
      <c r="E381" t="s">
        <v>41</v>
      </c>
      <c r="F381" t="s">
        <v>116</v>
      </c>
      <c r="G381">
        <v>18157000200</v>
      </c>
      <c r="H381">
        <v>0</v>
      </c>
    </row>
    <row r="382" spans="1:8" x14ac:dyDescent="0.25">
      <c r="A382" t="s">
        <v>76</v>
      </c>
      <c r="B382" t="s">
        <v>61</v>
      </c>
      <c r="C382">
        <v>49704</v>
      </c>
      <c r="D382" t="s">
        <v>10</v>
      </c>
      <c r="E382" t="s">
        <v>77</v>
      </c>
      <c r="F382" t="s">
        <v>62</v>
      </c>
      <c r="G382">
        <v>18167010500</v>
      </c>
      <c r="H382">
        <v>0</v>
      </c>
    </row>
    <row r="383" spans="1:8" x14ac:dyDescent="0.25">
      <c r="A383" t="s">
        <v>56</v>
      </c>
      <c r="B383" t="s">
        <v>101</v>
      </c>
      <c r="C383">
        <v>49722</v>
      </c>
      <c r="D383" t="s">
        <v>10</v>
      </c>
      <c r="E383" t="s">
        <v>57</v>
      </c>
      <c r="F383" t="s">
        <v>102</v>
      </c>
      <c r="G383">
        <v>18035001600</v>
      </c>
      <c r="H383">
        <v>0</v>
      </c>
    </row>
    <row r="384" spans="1:8" x14ac:dyDescent="0.25">
      <c r="A384" t="s">
        <v>40</v>
      </c>
      <c r="B384" t="s">
        <v>589</v>
      </c>
      <c r="C384">
        <v>49742</v>
      </c>
      <c r="D384" t="s">
        <v>10</v>
      </c>
      <c r="E384" t="s">
        <v>41</v>
      </c>
      <c r="F384" t="s">
        <v>590</v>
      </c>
      <c r="G384">
        <v>18157001702</v>
      </c>
      <c r="H384">
        <v>0</v>
      </c>
    </row>
    <row r="385" spans="1:8" x14ac:dyDescent="0.25">
      <c r="A385" t="s">
        <v>9</v>
      </c>
      <c r="B385" t="s">
        <v>293</v>
      </c>
      <c r="C385">
        <v>50044</v>
      </c>
      <c r="D385" t="s">
        <v>10</v>
      </c>
      <c r="E385" t="s">
        <v>11</v>
      </c>
      <c r="F385" t="s">
        <v>294</v>
      </c>
      <c r="G385">
        <v>18003011501</v>
      </c>
      <c r="H385">
        <v>0</v>
      </c>
    </row>
    <row r="386" spans="1:8" x14ac:dyDescent="0.25">
      <c r="A386" t="s">
        <v>202</v>
      </c>
      <c r="B386" t="s">
        <v>677</v>
      </c>
      <c r="C386">
        <v>50074</v>
      </c>
      <c r="D386" t="s">
        <v>10</v>
      </c>
      <c r="E386" t="s">
        <v>203</v>
      </c>
      <c r="F386" t="s">
        <v>678</v>
      </c>
      <c r="G386">
        <v>18029080500</v>
      </c>
      <c r="H386">
        <v>0</v>
      </c>
    </row>
    <row r="387" spans="1:8" x14ac:dyDescent="0.25">
      <c r="A387" t="s">
        <v>428</v>
      </c>
      <c r="B387" t="s">
        <v>679</v>
      </c>
      <c r="C387">
        <v>50091</v>
      </c>
      <c r="D387" t="s">
        <v>10</v>
      </c>
      <c r="E387" t="s">
        <v>429</v>
      </c>
      <c r="F387" t="s">
        <v>680</v>
      </c>
      <c r="G387">
        <v>18075962700</v>
      </c>
      <c r="H387">
        <v>0</v>
      </c>
    </row>
    <row r="388" spans="1:8" x14ac:dyDescent="0.25">
      <c r="A388" t="s">
        <v>682</v>
      </c>
      <c r="B388" t="s">
        <v>681</v>
      </c>
      <c r="C388">
        <v>50160</v>
      </c>
      <c r="D388" t="s">
        <v>10</v>
      </c>
      <c r="E388" t="s">
        <v>683</v>
      </c>
      <c r="F388" t="s">
        <v>684</v>
      </c>
      <c r="G388">
        <v>18181958600</v>
      </c>
      <c r="H388">
        <v>0</v>
      </c>
    </row>
    <row r="389" spans="1:8" x14ac:dyDescent="0.25">
      <c r="A389" t="s">
        <v>24</v>
      </c>
      <c r="B389" t="s">
        <v>685</v>
      </c>
      <c r="C389">
        <v>50199</v>
      </c>
      <c r="D389" t="s">
        <v>10</v>
      </c>
      <c r="E389" t="s">
        <v>25</v>
      </c>
      <c r="F389" t="s">
        <v>686</v>
      </c>
      <c r="G389">
        <v>18095001901</v>
      </c>
      <c r="H389">
        <v>0</v>
      </c>
    </row>
    <row r="390" spans="1:8" x14ac:dyDescent="0.25">
      <c r="A390" t="s">
        <v>44</v>
      </c>
      <c r="B390" t="s">
        <v>219</v>
      </c>
      <c r="C390">
        <v>34429</v>
      </c>
      <c r="D390" t="s">
        <v>10</v>
      </c>
      <c r="E390" t="s">
        <v>45</v>
      </c>
      <c r="F390" t="s">
        <v>220</v>
      </c>
      <c r="G390">
        <v>18163002600</v>
      </c>
      <c r="H390">
        <v>0</v>
      </c>
    </row>
    <row r="391" spans="1:8" x14ac:dyDescent="0.25">
      <c r="A391" t="s">
        <v>687</v>
      </c>
      <c r="B391" t="s">
        <v>471</v>
      </c>
      <c r="C391">
        <v>50260</v>
      </c>
      <c r="D391" t="s">
        <v>10</v>
      </c>
      <c r="E391" t="s">
        <v>688</v>
      </c>
      <c r="F391" t="s">
        <v>474</v>
      </c>
      <c r="G391">
        <v>18099020500</v>
      </c>
      <c r="H391">
        <v>0</v>
      </c>
    </row>
    <row r="392" spans="1:8" x14ac:dyDescent="0.25">
      <c r="A392" t="s">
        <v>610</v>
      </c>
      <c r="B392" t="s">
        <v>689</v>
      </c>
      <c r="C392">
        <v>50417</v>
      </c>
      <c r="D392" t="s">
        <v>10</v>
      </c>
      <c r="E392" t="s">
        <v>611</v>
      </c>
      <c r="F392" t="s">
        <v>690</v>
      </c>
      <c r="G392">
        <v>18071967800</v>
      </c>
      <c r="H392">
        <v>0</v>
      </c>
    </row>
    <row r="393" spans="1:8" x14ac:dyDescent="0.25">
      <c r="A393" t="s">
        <v>16</v>
      </c>
      <c r="B393" t="s">
        <v>691</v>
      </c>
      <c r="C393">
        <v>50422</v>
      </c>
      <c r="D393" t="s">
        <v>10</v>
      </c>
      <c r="E393" t="s">
        <v>17</v>
      </c>
      <c r="F393" t="s">
        <v>692</v>
      </c>
      <c r="G393">
        <v>18089012700</v>
      </c>
      <c r="H393">
        <v>0</v>
      </c>
    </row>
    <row r="394" spans="1:8" x14ac:dyDescent="0.25">
      <c r="A394" t="s">
        <v>694</v>
      </c>
      <c r="B394" t="s">
        <v>693</v>
      </c>
      <c r="C394">
        <v>50485</v>
      </c>
      <c r="D394" t="s">
        <v>10</v>
      </c>
      <c r="E394" t="s">
        <v>695</v>
      </c>
      <c r="F394" t="s">
        <v>696</v>
      </c>
      <c r="G394">
        <v>18077966600</v>
      </c>
      <c r="H394">
        <v>0</v>
      </c>
    </row>
    <row r="395" spans="1:8" x14ac:dyDescent="0.25">
      <c r="A395" t="s">
        <v>570</v>
      </c>
      <c r="B395" t="s">
        <v>697</v>
      </c>
      <c r="C395">
        <v>50530</v>
      </c>
      <c r="D395" t="s">
        <v>10</v>
      </c>
      <c r="E395" t="s">
        <v>571</v>
      </c>
      <c r="F395" t="s">
        <v>698</v>
      </c>
      <c r="G395">
        <v>18153050101</v>
      </c>
      <c r="H395">
        <v>0</v>
      </c>
    </row>
    <row r="396" spans="1:8" x14ac:dyDescent="0.25">
      <c r="A396" t="s">
        <v>44</v>
      </c>
      <c r="B396" t="s">
        <v>205</v>
      </c>
      <c r="C396">
        <v>62878</v>
      </c>
      <c r="D396" t="s">
        <v>10</v>
      </c>
      <c r="E396" t="s">
        <v>45</v>
      </c>
      <c r="F396" t="s">
        <v>206</v>
      </c>
      <c r="G396">
        <v>18163003000</v>
      </c>
      <c r="H396">
        <v>0</v>
      </c>
    </row>
    <row r="397" spans="1:8" x14ac:dyDescent="0.25">
      <c r="A397" t="s">
        <v>110</v>
      </c>
      <c r="B397" t="s">
        <v>369</v>
      </c>
      <c r="C397">
        <v>40852</v>
      </c>
      <c r="D397" t="s">
        <v>10</v>
      </c>
      <c r="E397" t="s">
        <v>111</v>
      </c>
      <c r="F397" t="s">
        <v>370</v>
      </c>
      <c r="G397">
        <v>18141002700</v>
      </c>
      <c r="H397">
        <v>0</v>
      </c>
    </row>
    <row r="398" spans="1:8" x14ac:dyDescent="0.25">
      <c r="A398" t="s">
        <v>128</v>
      </c>
      <c r="B398" t="s">
        <v>387</v>
      </c>
      <c r="C398">
        <v>50603</v>
      </c>
      <c r="D398" t="s">
        <v>10</v>
      </c>
      <c r="E398" t="s">
        <v>129</v>
      </c>
      <c r="F398" t="s">
        <v>388</v>
      </c>
      <c r="G398">
        <v>18083955000</v>
      </c>
      <c r="H398">
        <v>0</v>
      </c>
    </row>
    <row r="399" spans="1:8" x14ac:dyDescent="0.25">
      <c r="A399" t="s">
        <v>702</v>
      </c>
      <c r="B399" t="s">
        <v>701</v>
      </c>
      <c r="C399">
        <v>50625</v>
      </c>
      <c r="D399" t="s">
        <v>10</v>
      </c>
      <c r="E399" t="s">
        <v>703</v>
      </c>
      <c r="F399" t="s">
        <v>704</v>
      </c>
      <c r="G399">
        <v>18155965900</v>
      </c>
      <c r="H399">
        <v>0</v>
      </c>
    </row>
    <row r="400" spans="1:8" x14ac:dyDescent="0.25">
      <c r="A400" t="s">
        <v>9</v>
      </c>
      <c r="B400" t="s">
        <v>275</v>
      </c>
      <c r="C400">
        <v>50694</v>
      </c>
      <c r="D400" t="s">
        <v>10</v>
      </c>
      <c r="E400" t="s">
        <v>11</v>
      </c>
      <c r="F400" t="s">
        <v>276</v>
      </c>
      <c r="G400">
        <v>18003000900</v>
      </c>
      <c r="H400">
        <v>0</v>
      </c>
    </row>
    <row r="401" spans="1:8" x14ac:dyDescent="0.25">
      <c r="A401" t="s">
        <v>110</v>
      </c>
      <c r="B401" t="s">
        <v>243</v>
      </c>
      <c r="C401">
        <v>35409</v>
      </c>
      <c r="D401" t="s">
        <v>10</v>
      </c>
      <c r="E401" t="s">
        <v>111</v>
      </c>
      <c r="F401" t="s">
        <v>244</v>
      </c>
      <c r="G401">
        <v>18141002800</v>
      </c>
      <c r="H401">
        <v>0</v>
      </c>
    </row>
    <row r="402" spans="1:8" x14ac:dyDescent="0.25">
      <c r="A402" t="s">
        <v>441</v>
      </c>
      <c r="B402" t="s">
        <v>705</v>
      </c>
      <c r="C402">
        <v>50726</v>
      </c>
      <c r="D402" t="s">
        <v>10</v>
      </c>
      <c r="E402" t="s">
        <v>442</v>
      </c>
      <c r="F402" t="s">
        <v>706</v>
      </c>
      <c r="G402">
        <v>18023950500</v>
      </c>
      <c r="H402">
        <v>0</v>
      </c>
    </row>
    <row r="403" spans="1:8" x14ac:dyDescent="0.25">
      <c r="A403" t="s">
        <v>28</v>
      </c>
      <c r="B403" t="s">
        <v>707</v>
      </c>
      <c r="C403">
        <v>50763</v>
      </c>
      <c r="D403" t="s">
        <v>10</v>
      </c>
      <c r="E403" t="s">
        <v>29</v>
      </c>
      <c r="F403" t="s">
        <v>708</v>
      </c>
      <c r="G403">
        <v>18097390500</v>
      </c>
      <c r="H403">
        <v>0</v>
      </c>
    </row>
    <row r="404" spans="1:8" x14ac:dyDescent="0.25">
      <c r="A404" t="s">
        <v>20</v>
      </c>
      <c r="B404" t="s">
        <v>709</v>
      </c>
      <c r="C404">
        <v>50769</v>
      </c>
      <c r="D404" t="s">
        <v>10</v>
      </c>
      <c r="E404" t="s">
        <v>21</v>
      </c>
      <c r="F404" t="s">
        <v>710</v>
      </c>
      <c r="G404">
        <v>18091041300</v>
      </c>
      <c r="H404">
        <v>0</v>
      </c>
    </row>
    <row r="405" spans="1:8" x14ac:dyDescent="0.25">
      <c r="A405" t="s">
        <v>712</v>
      </c>
      <c r="B405" t="s">
        <v>711</v>
      </c>
      <c r="C405">
        <v>50952</v>
      </c>
      <c r="D405" t="s">
        <v>10</v>
      </c>
      <c r="E405" t="s">
        <v>713</v>
      </c>
      <c r="F405" t="s">
        <v>714</v>
      </c>
      <c r="G405">
        <v>18123952600</v>
      </c>
      <c r="H405">
        <v>0</v>
      </c>
    </row>
    <row r="406" spans="1:8" x14ac:dyDescent="0.25">
      <c r="A406" t="s">
        <v>16</v>
      </c>
      <c r="B406" t="s">
        <v>715</v>
      </c>
      <c r="C406">
        <v>50968</v>
      </c>
      <c r="D406" t="s">
        <v>10</v>
      </c>
      <c r="E406" t="s">
        <v>17</v>
      </c>
      <c r="F406" t="s">
        <v>716</v>
      </c>
      <c r="G406">
        <v>18089041600</v>
      </c>
      <c r="H406">
        <v>0</v>
      </c>
    </row>
    <row r="407" spans="1:8" x14ac:dyDescent="0.25">
      <c r="A407" t="s">
        <v>44</v>
      </c>
      <c r="B407" t="s">
        <v>367</v>
      </c>
      <c r="C407">
        <v>56282</v>
      </c>
      <c r="D407" t="s">
        <v>10</v>
      </c>
      <c r="E407" t="s">
        <v>45</v>
      </c>
      <c r="F407" t="s">
        <v>368</v>
      </c>
      <c r="G407">
        <v>18163003100</v>
      </c>
      <c r="H407">
        <v>0</v>
      </c>
    </row>
    <row r="408" spans="1:8" x14ac:dyDescent="0.25">
      <c r="A408" t="s">
        <v>506</v>
      </c>
      <c r="B408" t="s">
        <v>717</v>
      </c>
      <c r="C408">
        <v>51058</v>
      </c>
      <c r="D408" t="s">
        <v>10</v>
      </c>
      <c r="E408" t="s">
        <v>507</v>
      </c>
      <c r="F408" t="s">
        <v>718</v>
      </c>
      <c r="G408">
        <v>18025952100</v>
      </c>
      <c r="H408">
        <v>0</v>
      </c>
    </row>
    <row r="409" spans="1:8" x14ac:dyDescent="0.25">
      <c r="A409" t="s">
        <v>248</v>
      </c>
      <c r="B409" t="s">
        <v>719</v>
      </c>
      <c r="C409">
        <v>51063</v>
      </c>
      <c r="D409" t="s">
        <v>10</v>
      </c>
      <c r="E409" t="s">
        <v>249</v>
      </c>
      <c r="F409" t="s">
        <v>720</v>
      </c>
      <c r="G409">
        <v>18093950900</v>
      </c>
      <c r="H409">
        <v>0</v>
      </c>
    </row>
    <row r="410" spans="1:8" x14ac:dyDescent="0.25">
      <c r="A410" t="s">
        <v>110</v>
      </c>
      <c r="B410" t="s">
        <v>109</v>
      </c>
      <c r="C410">
        <v>23590</v>
      </c>
      <c r="D410" t="s">
        <v>10</v>
      </c>
      <c r="E410" t="s">
        <v>111</v>
      </c>
      <c r="F410" t="s">
        <v>112</v>
      </c>
      <c r="G410">
        <v>18141002900</v>
      </c>
      <c r="H410">
        <v>0</v>
      </c>
    </row>
    <row r="411" spans="1:8" x14ac:dyDescent="0.25">
      <c r="A411" t="s">
        <v>712</v>
      </c>
      <c r="B411" t="s">
        <v>613</v>
      </c>
      <c r="C411">
        <v>51262</v>
      </c>
      <c r="D411" t="s">
        <v>10</v>
      </c>
      <c r="E411" t="s">
        <v>713</v>
      </c>
      <c r="F411" t="s">
        <v>614</v>
      </c>
      <c r="G411">
        <v>18123952400</v>
      </c>
      <c r="H411">
        <v>0</v>
      </c>
    </row>
    <row r="412" spans="1:8" x14ac:dyDescent="0.25">
      <c r="A412" t="s">
        <v>722</v>
      </c>
      <c r="B412" t="s">
        <v>721</v>
      </c>
      <c r="C412">
        <v>51289</v>
      </c>
      <c r="D412" t="s">
        <v>10</v>
      </c>
      <c r="E412" t="s">
        <v>723</v>
      </c>
      <c r="F412" t="s">
        <v>724</v>
      </c>
      <c r="G412">
        <v>18151971300</v>
      </c>
      <c r="H412">
        <v>0</v>
      </c>
    </row>
    <row r="413" spans="1:8" x14ac:dyDescent="0.25">
      <c r="A413" t="s">
        <v>24</v>
      </c>
      <c r="B413" t="s">
        <v>83</v>
      </c>
      <c r="C413">
        <v>51300</v>
      </c>
      <c r="D413" t="s">
        <v>10</v>
      </c>
      <c r="E413" t="s">
        <v>25</v>
      </c>
      <c r="F413" t="s">
        <v>84</v>
      </c>
      <c r="G413">
        <v>18095000300</v>
      </c>
      <c r="H413">
        <v>0</v>
      </c>
    </row>
    <row r="414" spans="1:8" x14ac:dyDescent="0.25">
      <c r="A414" t="s">
        <v>726</v>
      </c>
      <c r="B414" t="s">
        <v>725</v>
      </c>
      <c r="C414">
        <v>51362</v>
      </c>
      <c r="D414" t="s">
        <v>10</v>
      </c>
      <c r="E414" t="s">
        <v>727</v>
      </c>
      <c r="F414" t="s">
        <v>728</v>
      </c>
      <c r="G414">
        <v>18021040200</v>
      </c>
      <c r="H414">
        <v>0</v>
      </c>
    </row>
    <row r="415" spans="1:8" x14ac:dyDescent="0.25">
      <c r="A415" t="s">
        <v>40</v>
      </c>
      <c r="B415" t="s">
        <v>283</v>
      </c>
      <c r="C415">
        <v>51406</v>
      </c>
      <c r="D415" t="s">
        <v>10</v>
      </c>
      <c r="E415" t="s">
        <v>41</v>
      </c>
      <c r="F415" t="s">
        <v>284</v>
      </c>
      <c r="G415">
        <v>18157001400</v>
      </c>
      <c r="H415">
        <v>0</v>
      </c>
    </row>
    <row r="416" spans="1:8" x14ac:dyDescent="0.25">
      <c r="A416" t="s">
        <v>16</v>
      </c>
      <c r="B416" t="s">
        <v>729</v>
      </c>
      <c r="C416">
        <v>51445</v>
      </c>
      <c r="D416" t="s">
        <v>10</v>
      </c>
      <c r="E416" t="s">
        <v>17</v>
      </c>
      <c r="F416" t="s">
        <v>730</v>
      </c>
      <c r="G416">
        <v>18089030900</v>
      </c>
      <c r="H416">
        <v>0</v>
      </c>
    </row>
    <row r="417" spans="1:8" x14ac:dyDescent="0.25">
      <c r="A417" t="s">
        <v>37</v>
      </c>
      <c r="B417" t="s">
        <v>731</v>
      </c>
      <c r="C417">
        <v>51449</v>
      </c>
      <c r="D417" t="s">
        <v>10</v>
      </c>
      <c r="E417" t="s">
        <v>38</v>
      </c>
      <c r="F417" t="s">
        <v>732</v>
      </c>
      <c r="G417">
        <v>18127050802</v>
      </c>
      <c r="H417">
        <v>0</v>
      </c>
    </row>
    <row r="418" spans="1:8" x14ac:dyDescent="0.25">
      <c r="A418" t="s">
        <v>20</v>
      </c>
      <c r="B418" t="s">
        <v>733</v>
      </c>
      <c r="C418">
        <v>51463</v>
      </c>
      <c r="D418" t="s">
        <v>10</v>
      </c>
      <c r="E418" t="s">
        <v>21</v>
      </c>
      <c r="F418" t="s">
        <v>734</v>
      </c>
      <c r="G418">
        <v>18091042402</v>
      </c>
      <c r="H418">
        <v>0</v>
      </c>
    </row>
    <row r="419" spans="1:8" x14ac:dyDescent="0.25">
      <c r="A419" t="s">
        <v>44</v>
      </c>
      <c r="B419" t="s">
        <v>755</v>
      </c>
      <c r="C419">
        <v>52214</v>
      </c>
      <c r="D419" t="s">
        <v>10</v>
      </c>
      <c r="E419" t="s">
        <v>45</v>
      </c>
      <c r="F419" t="s">
        <v>756</v>
      </c>
      <c r="G419">
        <v>18163003200</v>
      </c>
      <c r="H419">
        <v>0</v>
      </c>
    </row>
    <row r="420" spans="1:8" x14ac:dyDescent="0.25">
      <c r="A420" t="s">
        <v>16</v>
      </c>
      <c r="B420" t="s">
        <v>737</v>
      </c>
      <c r="C420">
        <v>51546</v>
      </c>
      <c r="D420" t="s">
        <v>10</v>
      </c>
      <c r="E420" t="s">
        <v>17</v>
      </c>
      <c r="F420" t="s">
        <v>738</v>
      </c>
      <c r="G420">
        <v>18089021800</v>
      </c>
      <c r="H420">
        <v>0</v>
      </c>
    </row>
    <row r="421" spans="1:8" x14ac:dyDescent="0.25">
      <c r="A421" t="s">
        <v>16</v>
      </c>
      <c r="B421" t="s">
        <v>739</v>
      </c>
      <c r="C421">
        <v>51591</v>
      </c>
      <c r="D421" t="s">
        <v>10</v>
      </c>
      <c r="E421" t="s">
        <v>17</v>
      </c>
      <c r="F421" t="s">
        <v>740</v>
      </c>
      <c r="G421">
        <v>18089020900</v>
      </c>
      <c r="H421">
        <v>0</v>
      </c>
    </row>
    <row r="422" spans="1:8" x14ac:dyDescent="0.25">
      <c r="A422" t="s">
        <v>20</v>
      </c>
      <c r="B422" t="s">
        <v>741</v>
      </c>
      <c r="C422">
        <v>51683</v>
      </c>
      <c r="D422" t="s">
        <v>10</v>
      </c>
      <c r="E422" t="s">
        <v>21</v>
      </c>
      <c r="F422" t="s">
        <v>742</v>
      </c>
      <c r="G422">
        <v>18091040700</v>
      </c>
      <c r="H422">
        <v>0</v>
      </c>
    </row>
    <row r="423" spans="1:8" x14ac:dyDescent="0.25">
      <c r="A423" t="s">
        <v>114</v>
      </c>
      <c r="B423" t="s">
        <v>307</v>
      </c>
      <c r="C423">
        <v>51818</v>
      </c>
      <c r="D423" t="s">
        <v>10</v>
      </c>
      <c r="E423" t="s">
        <v>115</v>
      </c>
      <c r="F423" t="s">
        <v>308</v>
      </c>
      <c r="G423">
        <v>18177000800</v>
      </c>
      <c r="H423">
        <v>0</v>
      </c>
    </row>
    <row r="424" spans="1:8" x14ac:dyDescent="0.25">
      <c r="A424" t="s">
        <v>28</v>
      </c>
      <c r="B424" t="s">
        <v>743</v>
      </c>
      <c r="C424">
        <v>51847</v>
      </c>
      <c r="D424" t="s">
        <v>10</v>
      </c>
      <c r="E424" t="s">
        <v>29</v>
      </c>
      <c r="F424" t="s">
        <v>744</v>
      </c>
      <c r="G424">
        <v>18097340112</v>
      </c>
      <c r="H424">
        <v>0</v>
      </c>
    </row>
    <row r="425" spans="1:8" x14ac:dyDescent="0.25">
      <c r="A425" t="s">
        <v>114</v>
      </c>
      <c r="B425" t="s">
        <v>147</v>
      </c>
      <c r="C425">
        <v>51906</v>
      </c>
      <c r="D425" t="s">
        <v>10</v>
      </c>
      <c r="E425" t="s">
        <v>115</v>
      </c>
      <c r="F425" t="s">
        <v>148</v>
      </c>
      <c r="G425">
        <v>18177010600</v>
      </c>
      <c r="H425">
        <v>0</v>
      </c>
    </row>
    <row r="426" spans="1:8" x14ac:dyDescent="0.25">
      <c r="A426" t="s">
        <v>468</v>
      </c>
      <c r="B426" t="s">
        <v>745</v>
      </c>
      <c r="C426">
        <v>51908</v>
      </c>
      <c r="D426" t="s">
        <v>10</v>
      </c>
      <c r="E426" t="s">
        <v>469</v>
      </c>
      <c r="F426" t="s">
        <v>746</v>
      </c>
      <c r="G426">
        <v>18107957000</v>
      </c>
      <c r="H426">
        <v>0</v>
      </c>
    </row>
    <row r="427" spans="1:8" x14ac:dyDescent="0.25">
      <c r="A427" t="s">
        <v>28</v>
      </c>
      <c r="B427" t="s">
        <v>747</v>
      </c>
      <c r="C427">
        <v>51968</v>
      </c>
      <c r="D427" t="s">
        <v>10</v>
      </c>
      <c r="E427" t="s">
        <v>29</v>
      </c>
      <c r="F427" t="s">
        <v>748</v>
      </c>
      <c r="G427">
        <v>18097355500</v>
      </c>
      <c r="H427">
        <v>0</v>
      </c>
    </row>
    <row r="428" spans="1:8" x14ac:dyDescent="0.25">
      <c r="A428" t="s">
        <v>44</v>
      </c>
      <c r="B428" t="s">
        <v>271</v>
      </c>
      <c r="C428">
        <v>36488</v>
      </c>
      <c r="D428" t="s">
        <v>10</v>
      </c>
      <c r="E428" t="s">
        <v>45</v>
      </c>
      <c r="F428" t="s">
        <v>272</v>
      </c>
      <c r="G428">
        <v>18163003300</v>
      </c>
      <c r="H428">
        <v>0</v>
      </c>
    </row>
    <row r="429" spans="1:8" x14ac:dyDescent="0.25">
      <c r="A429" t="s">
        <v>114</v>
      </c>
      <c r="B429" t="s">
        <v>659</v>
      </c>
      <c r="C429">
        <v>51996</v>
      </c>
      <c r="D429" t="s">
        <v>10</v>
      </c>
      <c r="E429" t="s">
        <v>115</v>
      </c>
      <c r="F429" t="s">
        <v>660</v>
      </c>
      <c r="G429">
        <v>18177010800</v>
      </c>
      <c r="H429">
        <v>0</v>
      </c>
    </row>
    <row r="430" spans="1:8" x14ac:dyDescent="0.25">
      <c r="A430" t="s">
        <v>16</v>
      </c>
      <c r="B430" t="s">
        <v>749</v>
      </c>
      <c r="C430">
        <v>52051</v>
      </c>
      <c r="D430" t="s">
        <v>10</v>
      </c>
      <c r="E430" t="s">
        <v>17</v>
      </c>
      <c r="F430" t="s">
        <v>750</v>
      </c>
      <c r="G430">
        <v>18089030800</v>
      </c>
      <c r="H430">
        <v>0</v>
      </c>
    </row>
    <row r="431" spans="1:8" x14ac:dyDescent="0.25">
      <c r="A431" t="s">
        <v>210</v>
      </c>
      <c r="B431" t="s">
        <v>685</v>
      </c>
      <c r="C431">
        <v>52094</v>
      </c>
      <c r="D431" t="s">
        <v>10</v>
      </c>
      <c r="E431" t="s">
        <v>211</v>
      </c>
      <c r="F431" t="s">
        <v>686</v>
      </c>
      <c r="G431">
        <v>18039001901</v>
      </c>
      <c r="H431">
        <v>0</v>
      </c>
    </row>
    <row r="432" spans="1:8" x14ac:dyDescent="0.25">
      <c r="A432" t="s">
        <v>546</v>
      </c>
      <c r="B432" t="s">
        <v>751</v>
      </c>
      <c r="C432">
        <v>52125</v>
      </c>
      <c r="D432" t="s">
        <v>10</v>
      </c>
      <c r="E432" t="s">
        <v>547</v>
      </c>
      <c r="F432" t="s">
        <v>752</v>
      </c>
      <c r="G432">
        <v>18069961800</v>
      </c>
      <c r="H432">
        <v>0</v>
      </c>
    </row>
    <row r="433" spans="1:8" x14ac:dyDescent="0.25">
      <c r="A433" t="s">
        <v>753</v>
      </c>
      <c r="B433" t="s">
        <v>471</v>
      </c>
      <c r="C433">
        <v>52129</v>
      </c>
      <c r="D433" t="s">
        <v>10</v>
      </c>
      <c r="E433" t="s">
        <v>754</v>
      </c>
      <c r="F433" t="s">
        <v>474</v>
      </c>
      <c r="G433">
        <v>18033020500</v>
      </c>
      <c r="H433">
        <v>0</v>
      </c>
    </row>
    <row r="434" spans="1:8" x14ac:dyDescent="0.25">
      <c r="A434" t="s">
        <v>9</v>
      </c>
      <c r="B434" t="s">
        <v>205</v>
      </c>
      <c r="C434">
        <v>52143</v>
      </c>
      <c r="D434" t="s">
        <v>10</v>
      </c>
      <c r="E434" t="s">
        <v>11</v>
      </c>
      <c r="F434" t="s">
        <v>206</v>
      </c>
      <c r="G434">
        <v>18003003000</v>
      </c>
      <c r="H434">
        <v>0</v>
      </c>
    </row>
    <row r="435" spans="1:8" x14ac:dyDescent="0.25">
      <c r="A435" t="s">
        <v>44</v>
      </c>
      <c r="B435" t="s">
        <v>461</v>
      </c>
      <c r="C435">
        <v>51020</v>
      </c>
      <c r="D435" t="s">
        <v>10</v>
      </c>
      <c r="E435" t="s">
        <v>45</v>
      </c>
      <c r="F435" t="s">
        <v>462</v>
      </c>
      <c r="G435">
        <v>18163003400</v>
      </c>
      <c r="H435">
        <v>0</v>
      </c>
    </row>
    <row r="436" spans="1:8" x14ac:dyDescent="0.25">
      <c r="A436" t="s">
        <v>758</v>
      </c>
      <c r="B436" t="s">
        <v>757</v>
      </c>
      <c r="C436">
        <v>52250</v>
      </c>
      <c r="D436" t="s">
        <v>10</v>
      </c>
      <c r="E436" t="s">
        <v>759</v>
      </c>
      <c r="F436" t="s">
        <v>760</v>
      </c>
      <c r="G436">
        <v>18147952900</v>
      </c>
      <c r="H436">
        <v>0</v>
      </c>
    </row>
    <row r="437" spans="1:8" x14ac:dyDescent="0.25">
      <c r="A437" t="s">
        <v>762</v>
      </c>
      <c r="B437" t="s">
        <v>761</v>
      </c>
      <c r="C437">
        <v>52273</v>
      </c>
      <c r="D437" t="s">
        <v>10</v>
      </c>
      <c r="E437" t="s">
        <v>763</v>
      </c>
      <c r="F437" t="s">
        <v>764</v>
      </c>
      <c r="G437">
        <v>18007100200</v>
      </c>
      <c r="H437">
        <v>0</v>
      </c>
    </row>
    <row r="438" spans="1:8" x14ac:dyDescent="0.25">
      <c r="A438" t="s">
        <v>434</v>
      </c>
      <c r="B438" t="s">
        <v>765</v>
      </c>
      <c r="C438">
        <v>52299</v>
      </c>
      <c r="D438" t="s">
        <v>10</v>
      </c>
      <c r="E438" t="s">
        <v>435</v>
      </c>
      <c r="F438" t="s">
        <v>766</v>
      </c>
      <c r="G438">
        <v>18019050503</v>
      </c>
      <c r="H438">
        <v>0</v>
      </c>
    </row>
    <row r="439" spans="1:8" x14ac:dyDescent="0.25">
      <c r="A439" t="s">
        <v>56</v>
      </c>
      <c r="B439" t="s">
        <v>485</v>
      </c>
      <c r="C439">
        <v>52328</v>
      </c>
      <c r="D439" t="s">
        <v>10</v>
      </c>
      <c r="E439" t="s">
        <v>57</v>
      </c>
      <c r="F439" t="s">
        <v>486</v>
      </c>
      <c r="G439">
        <v>18035002100</v>
      </c>
      <c r="H439">
        <v>0</v>
      </c>
    </row>
    <row r="440" spans="1:8" x14ac:dyDescent="0.25">
      <c r="A440" t="s">
        <v>37</v>
      </c>
      <c r="B440" t="s">
        <v>767</v>
      </c>
      <c r="C440">
        <v>52399</v>
      </c>
      <c r="D440" t="s">
        <v>10</v>
      </c>
      <c r="E440" t="s">
        <v>38</v>
      </c>
      <c r="F440" t="s">
        <v>768</v>
      </c>
      <c r="G440">
        <v>18127050801</v>
      </c>
      <c r="H440">
        <v>0</v>
      </c>
    </row>
    <row r="441" spans="1:8" x14ac:dyDescent="0.25">
      <c r="A441" t="s">
        <v>28</v>
      </c>
      <c r="B441" t="s">
        <v>769</v>
      </c>
      <c r="C441">
        <v>52439</v>
      </c>
      <c r="D441" t="s">
        <v>10</v>
      </c>
      <c r="E441" t="s">
        <v>29</v>
      </c>
      <c r="F441" t="s">
        <v>770</v>
      </c>
      <c r="G441">
        <v>18097353300</v>
      </c>
      <c r="H441">
        <v>0</v>
      </c>
    </row>
    <row r="442" spans="1:8" x14ac:dyDescent="0.25">
      <c r="A442" t="s">
        <v>157</v>
      </c>
      <c r="B442" t="s">
        <v>213</v>
      </c>
      <c r="C442">
        <v>52500</v>
      </c>
      <c r="D442" t="s">
        <v>10</v>
      </c>
      <c r="E442" t="s">
        <v>158</v>
      </c>
      <c r="F442" t="s">
        <v>214</v>
      </c>
      <c r="G442">
        <v>18067001000</v>
      </c>
      <c r="H442">
        <v>0</v>
      </c>
    </row>
    <row r="443" spans="1:8" x14ac:dyDescent="0.25">
      <c r="A443" t="s">
        <v>20</v>
      </c>
      <c r="B443" t="s">
        <v>771</v>
      </c>
      <c r="C443">
        <v>52522</v>
      </c>
      <c r="D443" t="s">
        <v>10</v>
      </c>
      <c r="E443" t="s">
        <v>21</v>
      </c>
      <c r="F443" t="s">
        <v>772</v>
      </c>
      <c r="G443">
        <v>18091043000</v>
      </c>
      <c r="H443">
        <v>0</v>
      </c>
    </row>
    <row r="444" spans="1:8" x14ac:dyDescent="0.25">
      <c r="A444" t="s">
        <v>506</v>
      </c>
      <c r="B444" t="s">
        <v>773</v>
      </c>
      <c r="C444">
        <v>52548</v>
      </c>
      <c r="D444" t="s">
        <v>10</v>
      </c>
      <c r="E444" t="s">
        <v>507</v>
      </c>
      <c r="F444" t="s">
        <v>774</v>
      </c>
      <c r="G444">
        <v>18025951900</v>
      </c>
      <c r="H444">
        <v>0</v>
      </c>
    </row>
    <row r="445" spans="1:8" x14ac:dyDescent="0.25">
      <c r="A445" t="s">
        <v>775</v>
      </c>
      <c r="B445" t="s">
        <v>659</v>
      </c>
      <c r="C445">
        <v>52563</v>
      </c>
      <c r="D445" t="s">
        <v>10</v>
      </c>
      <c r="E445" t="s">
        <v>776</v>
      </c>
      <c r="F445" t="s">
        <v>660</v>
      </c>
      <c r="G445">
        <v>18005010800</v>
      </c>
      <c r="H445">
        <v>0</v>
      </c>
    </row>
    <row r="446" spans="1:8" x14ac:dyDescent="0.25">
      <c r="A446" t="s">
        <v>28</v>
      </c>
      <c r="B446" t="s">
        <v>777</v>
      </c>
      <c r="C446">
        <v>52603</v>
      </c>
      <c r="D446" t="s">
        <v>10</v>
      </c>
      <c r="E446" t="s">
        <v>29</v>
      </c>
      <c r="F446" t="s">
        <v>778</v>
      </c>
      <c r="G446">
        <v>18097340904</v>
      </c>
      <c r="H446">
        <v>0</v>
      </c>
    </row>
    <row r="447" spans="1:8" x14ac:dyDescent="0.25">
      <c r="A447" t="s">
        <v>9</v>
      </c>
      <c r="B447" t="s">
        <v>779</v>
      </c>
      <c r="C447">
        <v>52660</v>
      </c>
      <c r="D447" t="s">
        <v>10</v>
      </c>
      <c r="E447" t="s">
        <v>11</v>
      </c>
      <c r="F447" t="s">
        <v>780</v>
      </c>
      <c r="G447">
        <v>18003004101</v>
      </c>
      <c r="H447">
        <v>0</v>
      </c>
    </row>
    <row r="448" spans="1:8" x14ac:dyDescent="0.25">
      <c r="A448" t="s">
        <v>110</v>
      </c>
      <c r="B448" t="s">
        <v>205</v>
      </c>
      <c r="C448">
        <v>32344</v>
      </c>
      <c r="D448" t="s">
        <v>10</v>
      </c>
      <c r="E448" t="s">
        <v>111</v>
      </c>
      <c r="F448" t="s">
        <v>206</v>
      </c>
      <c r="G448">
        <v>18141003000</v>
      </c>
      <c r="H448">
        <v>0</v>
      </c>
    </row>
    <row r="449" spans="1:8" x14ac:dyDescent="0.25">
      <c r="A449" t="s">
        <v>76</v>
      </c>
      <c r="B449" t="s">
        <v>531</v>
      </c>
      <c r="C449">
        <v>52685</v>
      </c>
      <c r="D449" t="s">
        <v>10</v>
      </c>
      <c r="E449" t="s">
        <v>77</v>
      </c>
      <c r="F449" t="s">
        <v>532</v>
      </c>
      <c r="G449">
        <v>18167001500</v>
      </c>
      <c r="H449">
        <v>0</v>
      </c>
    </row>
    <row r="450" spans="1:8" x14ac:dyDescent="0.25">
      <c r="A450" t="s">
        <v>16</v>
      </c>
      <c r="B450" t="s">
        <v>781</v>
      </c>
      <c r="C450">
        <v>52762</v>
      </c>
      <c r="D450" t="s">
        <v>10</v>
      </c>
      <c r="E450" t="s">
        <v>17</v>
      </c>
      <c r="F450" t="s">
        <v>782</v>
      </c>
      <c r="G450">
        <v>18089022000</v>
      </c>
      <c r="H450">
        <v>0</v>
      </c>
    </row>
    <row r="451" spans="1:8" x14ac:dyDescent="0.25">
      <c r="A451" t="s">
        <v>16</v>
      </c>
      <c r="B451" t="s">
        <v>783</v>
      </c>
      <c r="C451">
        <v>52796</v>
      </c>
      <c r="D451" t="s">
        <v>10</v>
      </c>
      <c r="E451" t="s">
        <v>17</v>
      </c>
      <c r="F451" t="s">
        <v>784</v>
      </c>
      <c r="G451">
        <v>18089012500</v>
      </c>
      <c r="H451">
        <v>0</v>
      </c>
    </row>
    <row r="452" spans="1:8" x14ac:dyDescent="0.25">
      <c r="A452" t="s">
        <v>516</v>
      </c>
      <c r="B452" t="s">
        <v>757</v>
      </c>
      <c r="C452">
        <v>52829</v>
      </c>
      <c r="D452" t="s">
        <v>10</v>
      </c>
      <c r="E452" t="s">
        <v>517</v>
      </c>
      <c r="F452" t="s">
        <v>760</v>
      </c>
      <c r="G452">
        <v>18103952900</v>
      </c>
      <c r="H452">
        <v>0</v>
      </c>
    </row>
    <row r="453" spans="1:8" x14ac:dyDescent="0.25">
      <c r="A453" t="s">
        <v>786</v>
      </c>
      <c r="B453" t="s">
        <v>785</v>
      </c>
      <c r="C453">
        <v>52857</v>
      </c>
      <c r="D453" t="s">
        <v>10</v>
      </c>
      <c r="E453" t="s">
        <v>787</v>
      </c>
      <c r="F453" t="s">
        <v>788</v>
      </c>
      <c r="G453">
        <v>18051050502</v>
      </c>
      <c r="H453">
        <v>0</v>
      </c>
    </row>
    <row r="454" spans="1:8" x14ac:dyDescent="0.25">
      <c r="A454" t="s">
        <v>16</v>
      </c>
      <c r="B454" t="s">
        <v>71</v>
      </c>
      <c r="C454">
        <v>52891</v>
      </c>
      <c r="D454" t="s">
        <v>10</v>
      </c>
      <c r="E454" t="s">
        <v>17</v>
      </c>
      <c r="F454" t="s">
        <v>72</v>
      </c>
      <c r="G454">
        <v>18089011200</v>
      </c>
      <c r="H454">
        <v>0</v>
      </c>
    </row>
    <row r="455" spans="1:8" x14ac:dyDescent="0.25">
      <c r="A455" t="s">
        <v>28</v>
      </c>
      <c r="B455" t="s">
        <v>789</v>
      </c>
      <c r="C455">
        <v>52903</v>
      </c>
      <c r="D455" t="s">
        <v>10</v>
      </c>
      <c r="E455" t="s">
        <v>29</v>
      </c>
      <c r="F455" t="s">
        <v>790</v>
      </c>
      <c r="G455">
        <v>18097342200</v>
      </c>
      <c r="H455">
        <v>0</v>
      </c>
    </row>
    <row r="456" spans="1:8" x14ac:dyDescent="0.25">
      <c r="A456" t="s">
        <v>28</v>
      </c>
      <c r="B456" t="s">
        <v>791</v>
      </c>
      <c r="C456">
        <v>52929</v>
      </c>
      <c r="D456" t="s">
        <v>10</v>
      </c>
      <c r="E456" t="s">
        <v>29</v>
      </c>
      <c r="F456" t="s">
        <v>792</v>
      </c>
      <c r="G456">
        <v>18097330702</v>
      </c>
      <c r="H456">
        <v>0</v>
      </c>
    </row>
    <row r="457" spans="1:8" x14ac:dyDescent="0.25">
      <c r="A457" t="s">
        <v>28</v>
      </c>
      <c r="B457" t="s">
        <v>793</v>
      </c>
      <c r="C457">
        <v>52936</v>
      </c>
      <c r="D457" t="s">
        <v>10</v>
      </c>
      <c r="E457" t="s">
        <v>29</v>
      </c>
      <c r="F457" t="s">
        <v>794</v>
      </c>
      <c r="G457">
        <v>18097320203</v>
      </c>
      <c r="H457">
        <v>0</v>
      </c>
    </row>
    <row r="458" spans="1:8" x14ac:dyDescent="0.25">
      <c r="A458" t="s">
        <v>196</v>
      </c>
      <c r="B458" t="s">
        <v>795</v>
      </c>
      <c r="C458">
        <v>52955</v>
      </c>
      <c r="D458" t="s">
        <v>10</v>
      </c>
      <c r="E458" t="s">
        <v>197</v>
      </c>
      <c r="F458" t="s">
        <v>796</v>
      </c>
      <c r="G458">
        <v>18065976400</v>
      </c>
      <c r="H458">
        <v>0</v>
      </c>
    </row>
    <row r="459" spans="1:8" x14ac:dyDescent="0.25">
      <c r="A459" t="s">
        <v>28</v>
      </c>
      <c r="B459" t="s">
        <v>797</v>
      </c>
      <c r="C459">
        <v>52958</v>
      </c>
      <c r="D459" t="s">
        <v>10</v>
      </c>
      <c r="E459" t="s">
        <v>29</v>
      </c>
      <c r="F459" t="s">
        <v>798</v>
      </c>
      <c r="G459">
        <v>18097310111</v>
      </c>
      <c r="H459">
        <v>0</v>
      </c>
    </row>
    <row r="460" spans="1:8" x14ac:dyDescent="0.25">
      <c r="A460" t="s">
        <v>9</v>
      </c>
      <c r="B460" t="s">
        <v>307</v>
      </c>
      <c r="C460">
        <v>52983</v>
      </c>
      <c r="D460" t="s">
        <v>10</v>
      </c>
      <c r="E460" t="s">
        <v>11</v>
      </c>
      <c r="F460" t="s">
        <v>308</v>
      </c>
      <c r="G460">
        <v>18003000800</v>
      </c>
      <c r="H460">
        <v>0</v>
      </c>
    </row>
    <row r="461" spans="1:8" x14ac:dyDescent="0.25">
      <c r="A461" t="s">
        <v>40</v>
      </c>
      <c r="B461" t="s">
        <v>253</v>
      </c>
      <c r="C461">
        <v>52996</v>
      </c>
      <c r="D461" t="s">
        <v>10</v>
      </c>
      <c r="E461" t="s">
        <v>41</v>
      </c>
      <c r="F461" t="s">
        <v>254</v>
      </c>
      <c r="G461">
        <v>18157001300</v>
      </c>
      <c r="H461">
        <v>0</v>
      </c>
    </row>
    <row r="462" spans="1:8" x14ac:dyDescent="0.25">
      <c r="A462" t="s">
        <v>412</v>
      </c>
      <c r="B462" t="s">
        <v>799</v>
      </c>
      <c r="C462">
        <v>53002</v>
      </c>
      <c r="D462" t="s">
        <v>10</v>
      </c>
      <c r="E462" t="s">
        <v>413</v>
      </c>
      <c r="F462" t="s">
        <v>800</v>
      </c>
      <c r="G462">
        <v>18175967300</v>
      </c>
      <c r="H462">
        <v>0</v>
      </c>
    </row>
    <row r="463" spans="1:8" x14ac:dyDescent="0.25">
      <c r="A463" t="s">
        <v>516</v>
      </c>
      <c r="B463" t="s">
        <v>801</v>
      </c>
      <c r="C463">
        <v>53043</v>
      </c>
      <c r="D463" t="s">
        <v>10</v>
      </c>
      <c r="E463" t="s">
        <v>517</v>
      </c>
      <c r="F463" t="s">
        <v>802</v>
      </c>
      <c r="G463">
        <v>18103952200</v>
      </c>
      <c r="H463">
        <v>0</v>
      </c>
    </row>
    <row r="464" spans="1:8" x14ac:dyDescent="0.25">
      <c r="A464" t="s">
        <v>110</v>
      </c>
      <c r="B464" t="s">
        <v>367</v>
      </c>
      <c r="C464">
        <v>40799</v>
      </c>
      <c r="D464" t="s">
        <v>10</v>
      </c>
      <c r="E464" t="s">
        <v>111</v>
      </c>
      <c r="F464" t="s">
        <v>368</v>
      </c>
      <c r="G464">
        <v>18141003100</v>
      </c>
      <c r="H464">
        <v>0</v>
      </c>
    </row>
    <row r="465" spans="1:8" x14ac:dyDescent="0.25">
      <c r="A465" t="s">
        <v>16</v>
      </c>
      <c r="B465" t="s">
        <v>803</v>
      </c>
      <c r="C465">
        <v>53083</v>
      </c>
      <c r="D465" t="s">
        <v>10</v>
      </c>
      <c r="E465" t="s">
        <v>17</v>
      </c>
      <c r="F465" t="s">
        <v>804</v>
      </c>
      <c r="G465">
        <v>18089021900</v>
      </c>
      <c r="H465">
        <v>0</v>
      </c>
    </row>
    <row r="466" spans="1:8" x14ac:dyDescent="0.25">
      <c r="A466" t="s">
        <v>805</v>
      </c>
      <c r="B466" t="s">
        <v>191</v>
      </c>
      <c r="C466">
        <v>53125</v>
      </c>
      <c r="D466" t="s">
        <v>10</v>
      </c>
      <c r="E466" t="s">
        <v>806</v>
      </c>
      <c r="F466" t="s">
        <v>192</v>
      </c>
      <c r="G466">
        <v>18001030200</v>
      </c>
      <c r="H466">
        <v>0</v>
      </c>
    </row>
    <row r="467" spans="1:8" x14ac:dyDescent="0.25">
      <c r="A467" t="s">
        <v>28</v>
      </c>
      <c r="B467" t="s">
        <v>807</v>
      </c>
      <c r="C467">
        <v>53125</v>
      </c>
      <c r="D467" t="s">
        <v>10</v>
      </c>
      <c r="E467" t="s">
        <v>29</v>
      </c>
      <c r="F467" t="s">
        <v>808</v>
      </c>
      <c r="G467">
        <v>18097351500</v>
      </c>
      <c r="H467">
        <v>0</v>
      </c>
    </row>
    <row r="468" spans="1:8" x14ac:dyDescent="0.25">
      <c r="A468" t="s">
        <v>810</v>
      </c>
      <c r="B468" t="s">
        <v>809</v>
      </c>
      <c r="C468">
        <v>53125</v>
      </c>
      <c r="D468" t="s">
        <v>10</v>
      </c>
      <c r="E468" t="s">
        <v>811</v>
      </c>
      <c r="F468" t="s">
        <v>812</v>
      </c>
      <c r="G468">
        <v>18133956302</v>
      </c>
      <c r="H468">
        <v>0</v>
      </c>
    </row>
    <row r="469" spans="1:8" x14ac:dyDescent="0.25">
      <c r="A469" t="s">
        <v>28</v>
      </c>
      <c r="B469" t="s">
        <v>813</v>
      </c>
      <c r="C469">
        <v>53142</v>
      </c>
      <c r="D469" t="s">
        <v>10</v>
      </c>
      <c r="E469" t="s">
        <v>29</v>
      </c>
      <c r="F469" t="s">
        <v>814</v>
      </c>
      <c r="G469">
        <v>18097352700</v>
      </c>
      <c r="H469">
        <v>0</v>
      </c>
    </row>
    <row r="470" spans="1:8" x14ac:dyDescent="0.25">
      <c r="A470" t="s">
        <v>28</v>
      </c>
      <c r="B470" t="s">
        <v>815</v>
      </c>
      <c r="C470">
        <v>53169</v>
      </c>
      <c r="D470" t="s">
        <v>10</v>
      </c>
      <c r="E470" t="s">
        <v>29</v>
      </c>
      <c r="F470" t="s">
        <v>816</v>
      </c>
      <c r="G470">
        <v>18097342300</v>
      </c>
      <c r="H470">
        <v>0</v>
      </c>
    </row>
    <row r="471" spans="1:8" x14ac:dyDescent="0.25">
      <c r="A471" t="s">
        <v>618</v>
      </c>
      <c r="B471" t="s">
        <v>817</v>
      </c>
      <c r="C471">
        <v>53194</v>
      </c>
      <c r="D471" t="s">
        <v>10</v>
      </c>
      <c r="E471" t="s">
        <v>619</v>
      </c>
      <c r="F471" t="s">
        <v>818</v>
      </c>
      <c r="G471">
        <v>18169102800</v>
      </c>
      <c r="H471">
        <v>0</v>
      </c>
    </row>
    <row r="472" spans="1:8" x14ac:dyDescent="0.25">
      <c r="A472" t="s">
        <v>434</v>
      </c>
      <c r="B472" t="s">
        <v>819</v>
      </c>
      <c r="C472">
        <v>53225</v>
      </c>
      <c r="D472" t="s">
        <v>10</v>
      </c>
      <c r="E472" t="s">
        <v>435</v>
      </c>
      <c r="F472" t="s">
        <v>820</v>
      </c>
      <c r="G472">
        <v>18019050504</v>
      </c>
      <c r="H472">
        <v>0</v>
      </c>
    </row>
    <row r="473" spans="1:8" x14ac:dyDescent="0.25">
      <c r="A473" t="s">
        <v>28</v>
      </c>
      <c r="B473" t="s">
        <v>821</v>
      </c>
      <c r="C473">
        <v>53333</v>
      </c>
      <c r="D473" t="s">
        <v>10</v>
      </c>
      <c r="E473" t="s">
        <v>29</v>
      </c>
      <c r="F473" t="s">
        <v>822</v>
      </c>
      <c r="G473">
        <v>18097350100</v>
      </c>
      <c r="H473">
        <v>0</v>
      </c>
    </row>
    <row r="474" spans="1:8" x14ac:dyDescent="0.25">
      <c r="A474" t="s">
        <v>546</v>
      </c>
      <c r="B474" t="s">
        <v>823</v>
      </c>
      <c r="C474">
        <v>53362</v>
      </c>
      <c r="D474" t="s">
        <v>10</v>
      </c>
      <c r="E474" t="s">
        <v>547</v>
      </c>
      <c r="F474" t="s">
        <v>824</v>
      </c>
      <c r="G474">
        <v>18069961500</v>
      </c>
      <c r="H474">
        <v>0</v>
      </c>
    </row>
    <row r="475" spans="1:8" x14ac:dyDescent="0.25">
      <c r="A475" t="s">
        <v>786</v>
      </c>
      <c r="B475" t="s">
        <v>825</v>
      </c>
      <c r="C475">
        <v>53455</v>
      </c>
      <c r="D475" t="s">
        <v>10</v>
      </c>
      <c r="E475" t="s">
        <v>787</v>
      </c>
      <c r="F475" t="s">
        <v>826</v>
      </c>
      <c r="G475">
        <v>18051050300</v>
      </c>
      <c r="H475">
        <v>0</v>
      </c>
    </row>
    <row r="476" spans="1:8" x14ac:dyDescent="0.25">
      <c r="A476" t="s">
        <v>196</v>
      </c>
      <c r="B476" t="s">
        <v>827</v>
      </c>
      <c r="C476">
        <v>53476</v>
      </c>
      <c r="D476" t="s">
        <v>10</v>
      </c>
      <c r="E476" t="s">
        <v>197</v>
      </c>
      <c r="F476" t="s">
        <v>828</v>
      </c>
      <c r="G476">
        <v>18065976600</v>
      </c>
      <c r="H476">
        <v>0</v>
      </c>
    </row>
    <row r="477" spans="1:8" x14ac:dyDescent="0.25">
      <c r="A477" t="s">
        <v>157</v>
      </c>
      <c r="B477" t="s">
        <v>531</v>
      </c>
      <c r="C477">
        <v>53493</v>
      </c>
      <c r="D477" t="s">
        <v>10</v>
      </c>
      <c r="E477" t="s">
        <v>158</v>
      </c>
      <c r="F477" t="s">
        <v>532</v>
      </c>
      <c r="G477">
        <v>18067001500</v>
      </c>
      <c r="H477">
        <v>0</v>
      </c>
    </row>
    <row r="478" spans="1:8" x14ac:dyDescent="0.25">
      <c r="A478" t="s">
        <v>34</v>
      </c>
      <c r="B478" t="s">
        <v>829</v>
      </c>
      <c r="C478">
        <v>53500</v>
      </c>
      <c r="D478" t="s">
        <v>10</v>
      </c>
      <c r="E478" t="s">
        <v>35</v>
      </c>
      <c r="F478" t="s">
        <v>830</v>
      </c>
      <c r="G478">
        <v>18105000802</v>
      </c>
      <c r="H478">
        <v>0</v>
      </c>
    </row>
    <row r="479" spans="1:8" x14ac:dyDescent="0.25">
      <c r="A479" t="s">
        <v>20</v>
      </c>
      <c r="B479" t="s">
        <v>831</v>
      </c>
      <c r="C479">
        <v>53529</v>
      </c>
      <c r="D479" t="s">
        <v>10</v>
      </c>
      <c r="E479" t="s">
        <v>21</v>
      </c>
      <c r="F479" t="s">
        <v>832</v>
      </c>
      <c r="G479">
        <v>18091040800</v>
      </c>
      <c r="H479">
        <v>0</v>
      </c>
    </row>
    <row r="480" spans="1:8" x14ac:dyDescent="0.25">
      <c r="A480" t="s">
        <v>28</v>
      </c>
      <c r="B480" t="s">
        <v>833</v>
      </c>
      <c r="C480">
        <v>53561</v>
      </c>
      <c r="D480" t="s">
        <v>10</v>
      </c>
      <c r="E480" t="s">
        <v>29</v>
      </c>
      <c r="F480" t="s">
        <v>834</v>
      </c>
      <c r="G480">
        <v>18097370204</v>
      </c>
      <c r="H480">
        <v>0</v>
      </c>
    </row>
    <row r="481" spans="1:8" x14ac:dyDescent="0.25">
      <c r="A481" t="s">
        <v>110</v>
      </c>
      <c r="B481" t="s">
        <v>755</v>
      </c>
      <c r="C481">
        <v>78688</v>
      </c>
      <c r="D481" t="s">
        <v>10</v>
      </c>
      <c r="E481" t="s">
        <v>111</v>
      </c>
      <c r="F481" t="s">
        <v>756</v>
      </c>
      <c r="G481">
        <v>18141003200</v>
      </c>
      <c r="H481">
        <v>0</v>
      </c>
    </row>
    <row r="482" spans="1:8" x14ac:dyDescent="0.25">
      <c r="A482" t="s">
        <v>110</v>
      </c>
      <c r="B482" t="s">
        <v>271</v>
      </c>
      <c r="C482">
        <v>57766</v>
      </c>
      <c r="D482" t="s">
        <v>10</v>
      </c>
      <c r="E482" t="s">
        <v>111</v>
      </c>
      <c r="F482" t="s">
        <v>272</v>
      </c>
      <c r="G482">
        <v>18141003300</v>
      </c>
      <c r="H482">
        <v>0</v>
      </c>
    </row>
    <row r="483" spans="1:8" x14ac:dyDescent="0.25">
      <c r="A483" t="s">
        <v>16</v>
      </c>
      <c r="B483" t="s">
        <v>835</v>
      </c>
      <c r="C483">
        <v>53710</v>
      </c>
      <c r="D483" t="s">
        <v>10</v>
      </c>
      <c r="E483" t="s">
        <v>17</v>
      </c>
      <c r="F483" t="s">
        <v>836</v>
      </c>
      <c r="G483">
        <v>18089042403</v>
      </c>
      <c r="H483">
        <v>0</v>
      </c>
    </row>
    <row r="484" spans="1:8" x14ac:dyDescent="0.25">
      <c r="A484" t="s">
        <v>838</v>
      </c>
      <c r="B484" t="s">
        <v>837</v>
      </c>
      <c r="C484">
        <v>53741</v>
      </c>
      <c r="D484" t="s">
        <v>10</v>
      </c>
      <c r="E484" t="s">
        <v>839</v>
      </c>
      <c r="F484" t="s">
        <v>840</v>
      </c>
      <c r="G484">
        <v>18173030602</v>
      </c>
      <c r="H484">
        <v>0</v>
      </c>
    </row>
    <row r="485" spans="1:8" x14ac:dyDescent="0.25">
      <c r="A485" t="s">
        <v>24</v>
      </c>
      <c r="B485" t="s">
        <v>841</v>
      </c>
      <c r="C485">
        <v>53750</v>
      </c>
      <c r="D485" t="s">
        <v>10</v>
      </c>
      <c r="E485" t="s">
        <v>25</v>
      </c>
      <c r="F485" t="s">
        <v>842</v>
      </c>
      <c r="G485">
        <v>18095010200</v>
      </c>
      <c r="H485">
        <v>0</v>
      </c>
    </row>
    <row r="486" spans="1:8" x14ac:dyDescent="0.25">
      <c r="A486" t="s">
        <v>37</v>
      </c>
      <c r="B486" t="s">
        <v>843</v>
      </c>
      <c r="C486">
        <v>53750</v>
      </c>
      <c r="D486" t="s">
        <v>10</v>
      </c>
      <c r="E486" t="s">
        <v>38</v>
      </c>
      <c r="F486" t="s">
        <v>844</v>
      </c>
      <c r="G486">
        <v>18127050509</v>
      </c>
      <c r="H486">
        <v>0</v>
      </c>
    </row>
    <row r="487" spans="1:8" x14ac:dyDescent="0.25">
      <c r="A487" t="s">
        <v>37</v>
      </c>
      <c r="B487" t="s">
        <v>845</v>
      </c>
      <c r="C487">
        <v>53750</v>
      </c>
      <c r="D487" t="s">
        <v>10</v>
      </c>
      <c r="E487" t="s">
        <v>38</v>
      </c>
      <c r="F487" t="s">
        <v>846</v>
      </c>
      <c r="G487">
        <v>18127050902</v>
      </c>
      <c r="H487">
        <v>0</v>
      </c>
    </row>
    <row r="488" spans="1:8" x14ac:dyDescent="0.25">
      <c r="A488" t="s">
        <v>56</v>
      </c>
      <c r="B488" t="s">
        <v>531</v>
      </c>
      <c r="C488">
        <v>53879</v>
      </c>
      <c r="D488" t="s">
        <v>10</v>
      </c>
      <c r="E488" t="s">
        <v>57</v>
      </c>
      <c r="F488" t="s">
        <v>532</v>
      </c>
      <c r="G488">
        <v>18035001500</v>
      </c>
      <c r="H488">
        <v>0</v>
      </c>
    </row>
    <row r="489" spans="1:8" x14ac:dyDescent="0.25">
      <c r="A489" t="s">
        <v>248</v>
      </c>
      <c r="B489" t="s">
        <v>847</v>
      </c>
      <c r="C489">
        <v>53939</v>
      </c>
      <c r="D489" t="s">
        <v>10</v>
      </c>
      <c r="E489" t="s">
        <v>249</v>
      </c>
      <c r="F489" t="s">
        <v>848</v>
      </c>
      <c r="G489">
        <v>18093951000</v>
      </c>
      <c r="H489">
        <v>0</v>
      </c>
    </row>
    <row r="490" spans="1:8" x14ac:dyDescent="0.25">
      <c r="A490" t="s">
        <v>37</v>
      </c>
      <c r="B490" t="s">
        <v>849</v>
      </c>
      <c r="C490">
        <v>53958</v>
      </c>
      <c r="D490" t="s">
        <v>10</v>
      </c>
      <c r="E490" t="s">
        <v>38</v>
      </c>
      <c r="F490" t="s">
        <v>850</v>
      </c>
      <c r="G490">
        <v>18127050706</v>
      </c>
      <c r="H490">
        <v>0</v>
      </c>
    </row>
    <row r="491" spans="1:8" x14ac:dyDescent="0.25">
      <c r="A491" t="s">
        <v>852</v>
      </c>
      <c r="B491" t="s">
        <v>851</v>
      </c>
      <c r="C491">
        <v>54028</v>
      </c>
      <c r="D491" t="s">
        <v>10</v>
      </c>
      <c r="E491" t="s">
        <v>853</v>
      </c>
      <c r="F491" t="s">
        <v>854</v>
      </c>
      <c r="G491">
        <v>18049953100</v>
      </c>
      <c r="H491">
        <v>0</v>
      </c>
    </row>
    <row r="492" spans="1:8" x14ac:dyDescent="0.25">
      <c r="A492" t="s">
        <v>106</v>
      </c>
      <c r="B492" t="s">
        <v>855</v>
      </c>
      <c r="C492">
        <v>54103</v>
      </c>
      <c r="D492" t="s">
        <v>10</v>
      </c>
      <c r="E492" t="s">
        <v>107</v>
      </c>
      <c r="F492" t="s">
        <v>856</v>
      </c>
      <c r="G492">
        <v>18043070400</v>
      </c>
      <c r="H492">
        <v>0</v>
      </c>
    </row>
    <row r="493" spans="1:8" x14ac:dyDescent="0.25">
      <c r="A493" t="s">
        <v>40</v>
      </c>
      <c r="B493" t="s">
        <v>125</v>
      </c>
      <c r="C493">
        <v>54127</v>
      </c>
      <c r="D493" t="s">
        <v>10</v>
      </c>
      <c r="E493" t="s">
        <v>41</v>
      </c>
      <c r="F493" t="s">
        <v>126</v>
      </c>
      <c r="G493">
        <v>18157001200</v>
      </c>
      <c r="H493">
        <v>0</v>
      </c>
    </row>
    <row r="494" spans="1:8" x14ac:dyDescent="0.25">
      <c r="A494" t="s">
        <v>16</v>
      </c>
      <c r="B494" t="s">
        <v>857</v>
      </c>
      <c r="C494">
        <v>54189</v>
      </c>
      <c r="D494" t="s">
        <v>10</v>
      </c>
      <c r="E494" t="s">
        <v>17</v>
      </c>
      <c r="F494" t="s">
        <v>858</v>
      </c>
      <c r="G494">
        <v>18089041700</v>
      </c>
      <c r="H494">
        <v>0</v>
      </c>
    </row>
    <row r="495" spans="1:8" x14ac:dyDescent="0.25">
      <c r="A495" t="s">
        <v>860</v>
      </c>
      <c r="B495" t="s">
        <v>859</v>
      </c>
      <c r="C495">
        <v>54199</v>
      </c>
      <c r="D495" t="s">
        <v>10</v>
      </c>
      <c r="E495" t="s">
        <v>861</v>
      </c>
      <c r="F495" t="s">
        <v>862</v>
      </c>
      <c r="G495">
        <v>18057110700</v>
      </c>
      <c r="H495">
        <v>0</v>
      </c>
    </row>
    <row r="496" spans="1:8" x14ac:dyDescent="0.25">
      <c r="A496" t="s">
        <v>864</v>
      </c>
      <c r="B496" t="s">
        <v>863</v>
      </c>
      <c r="C496">
        <v>54309</v>
      </c>
      <c r="D496" t="s">
        <v>10</v>
      </c>
      <c r="E496" t="s">
        <v>865</v>
      </c>
      <c r="F496" t="s">
        <v>866</v>
      </c>
      <c r="G496">
        <v>18113971900</v>
      </c>
      <c r="H496">
        <v>0</v>
      </c>
    </row>
    <row r="497" spans="1:8" x14ac:dyDescent="0.25">
      <c r="A497" t="s">
        <v>28</v>
      </c>
      <c r="B497" t="s">
        <v>867</v>
      </c>
      <c r="C497">
        <v>54333</v>
      </c>
      <c r="D497" t="s">
        <v>10</v>
      </c>
      <c r="E497" t="s">
        <v>29</v>
      </c>
      <c r="F497" t="s">
        <v>868</v>
      </c>
      <c r="G497">
        <v>18097370201</v>
      </c>
      <c r="H497">
        <v>0</v>
      </c>
    </row>
    <row r="498" spans="1:8" x14ac:dyDescent="0.25">
      <c r="A498" t="s">
        <v>870</v>
      </c>
      <c r="B498" t="s">
        <v>869</v>
      </c>
      <c r="C498">
        <v>54434</v>
      </c>
      <c r="D498" t="s">
        <v>10</v>
      </c>
      <c r="E498" t="s">
        <v>871</v>
      </c>
      <c r="F498" t="s">
        <v>872</v>
      </c>
      <c r="G498">
        <v>18081611300</v>
      </c>
      <c r="H498">
        <v>0</v>
      </c>
    </row>
    <row r="499" spans="1:8" x14ac:dyDescent="0.25">
      <c r="A499" t="s">
        <v>874</v>
      </c>
      <c r="B499" t="s">
        <v>873</v>
      </c>
      <c r="C499">
        <v>54464</v>
      </c>
      <c r="D499" t="s">
        <v>10</v>
      </c>
      <c r="E499" t="s">
        <v>875</v>
      </c>
      <c r="F499" t="s">
        <v>876</v>
      </c>
      <c r="G499">
        <v>18115965700</v>
      </c>
      <c r="H499">
        <v>0</v>
      </c>
    </row>
    <row r="500" spans="1:8" x14ac:dyDescent="0.25">
      <c r="A500" t="s">
        <v>34</v>
      </c>
      <c r="B500" t="s">
        <v>279</v>
      </c>
      <c r="C500">
        <v>54500</v>
      </c>
      <c r="D500" t="s">
        <v>10</v>
      </c>
      <c r="E500" t="s">
        <v>35</v>
      </c>
      <c r="F500" t="s">
        <v>280</v>
      </c>
      <c r="G500">
        <v>18105001101</v>
      </c>
      <c r="H500">
        <v>0</v>
      </c>
    </row>
    <row r="501" spans="1:8" x14ac:dyDescent="0.25">
      <c r="A501" t="s">
        <v>877</v>
      </c>
      <c r="B501" t="s">
        <v>379</v>
      </c>
      <c r="C501">
        <v>54591</v>
      </c>
      <c r="D501" t="s">
        <v>10</v>
      </c>
      <c r="E501" t="s">
        <v>878</v>
      </c>
      <c r="F501" t="s">
        <v>380</v>
      </c>
      <c r="G501">
        <v>18121030300</v>
      </c>
      <c r="H501">
        <v>0</v>
      </c>
    </row>
    <row r="502" spans="1:8" x14ac:dyDescent="0.25">
      <c r="A502" t="s">
        <v>110</v>
      </c>
      <c r="B502" t="s">
        <v>461</v>
      </c>
      <c r="C502">
        <v>42938</v>
      </c>
      <c r="D502" t="s">
        <v>10</v>
      </c>
      <c r="E502" t="s">
        <v>111</v>
      </c>
      <c r="F502" t="s">
        <v>462</v>
      </c>
      <c r="G502">
        <v>18141003400</v>
      </c>
      <c r="H502">
        <v>0</v>
      </c>
    </row>
    <row r="503" spans="1:8" x14ac:dyDescent="0.25">
      <c r="A503" t="s">
        <v>28</v>
      </c>
      <c r="B503" t="s">
        <v>881</v>
      </c>
      <c r="C503">
        <v>54605</v>
      </c>
      <c r="D503" t="s">
        <v>10</v>
      </c>
      <c r="E503" t="s">
        <v>29</v>
      </c>
      <c r="F503" t="s">
        <v>882</v>
      </c>
      <c r="G503">
        <v>18097391001</v>
      </c>
      <c r="H503">
        <v>0</v>
      </c>
    </row>
    <row r="504" spans="1:8" x14ac:dyDescent="0.25">
      <c r="A504" t="s">
        <v>261</v>
      </c>
      <c r="B504" t="s">
        <v>61</v>
      </c>
      <c r="C504">
        <v>54741</v>
      </c>
      <c r="D504" t="s">
        <v>10</v>
      </c>
      <c r="E504" t="s">
        <v>262</v>
      </c>
      <c r="F504" t="s">
        <v>62</v>
      </c>
      <c r="G504">
        <v>18053010500</v>
      </c>
      <c r="H504">
        <v>0</v>
      </c>
    </row>
    <row r="505" spans="1:8" x14ac:dyDescent="0.25">
      <c r="A505" t="s">
        <v>44</v>
      </c>
      <c r="B505" t="s">
        <v>139</v>
      </c>
      <c r="C505">
        <v>75227</v>
      </c>
      <c r="D505" t="s">
        <v>10</v>
      </c>
      <c r="E505" t="s">
        <v>45</v>
      </c>
      <c r="F505" t="s">
        <v>140</v>
      </c>
      <c r="G505">
        <v>18163003500</v>
      </c>
      <c r="H505">
        <v>0</v>
      </c>
    </row>
    <row r="506" spans="1:8" x14ac:dyDescent="0.25">
      <c r="A506" t="s">
        <v>40</v>
      </c>
      <c r="B506" t="s">
        <v>83</v>
      </c>
      <c r="C506">
        <v>54813</v>
      </c>
      <c r="D506" t="s">
        <v>10</v>
      </c>
      <c r="E506" t="s">
        <v>41</v>
      </c>
      <c r="F506" t="s">
        <v>84</v>
      </c>
      <c r="G506">
        <v>18157000300</v>
      </c>
      <c r="H506">
        <v>0</v>
      </c>
    </row>
    <row r="507" spans="1:8" x14ac:dyDescent="0.25">
      <c r="A507" t="s">
        <v>24</v>
      </c>
      <c r="B507" t="s">
        <v>699</v>
      </c>
      <c r="C507">
        <v>54850</v>
      </c>
      <c r="D507" t="s">
        <v>10</v>
      </c>
      <c r="E507" t="s">
        <v>25</v>
      </c>
      <c r="F507" t="s">
        <v>700</v>
      </c>
      <c r="G507">
        <v>18095010300</v>
      </c>
      <c r="H507">
        <v>0</v>
      </c>
    </row>
    <row r="508" spans="1:8" x14ac:dyDescent="0.25">
      <c r="A508" t="s">
        <v>712</v>
      </c>
      <c r="B508" t="s">
        <v>515</v>
      </c>
      <c r="C508">
        <v>54850</v>
      </c>
      <c r="D508" t="s">
        <v>10</v>
      </c>
      <c r="E508" t="s">
        <v>713</v>
      </c>
      <c r="F508" t="s">
        <v>518</v>
      </c>
      <c r="G508">
        <v>18123952500</v>
      </c>
      <c r="H508">
        <v>0</v>
      </c>
    </row>
    <row r="509" spans="1:8" x14ac:dyDescent="0.25">
      <c r="A509" t="s">
        <v>210</v>
      </c>
      <c r="B509" t="s">
        <v>449</v>
      </c>
      <c r="C509">
        <v>54861</v>
      </c>
      <c r="D509" t="s">
        <v>10</v>
      </c>
      <c r="E509" t="s">
        <v>211</v>
      </c>
      <c r="F509" t="s">
        <v>450</v>
      </c>
      <c r="G509">
        <v>18039001701</v>
      </c>
      <c r="H509">
        <v>0</v>
      </c>
    </row>
    <row r="510" spans="1:8" x14ac:dyDescent="0.25">
      <c r="A510" t="s">
        <v>40</v>
      </c>
      <c r="B510" t="s">
        <v>227</v>
      </c>
      <c r="C510">
        <v>54874</v>
      </c>
      <c r="D510" t="s">
        <v>10</v>
      </c>
      <c r="E510" t="s">
        <v>41</v>
      </c>
      <c r="F510" t="s">
        <v>228</v>
      </c>
      <c r="G510">
        <v>18157011100</v>
      </c>
      <c r="H510">
        <v>0</v>
      </c>
    </row>
    <row r="511" spans="1:8" x14ac:dyDescent="0.25">
      <c r="A511" t="s">
        <v>28</v>
      </c>
      <c r="B511" t="s">
        <v>885</v>
      </c>
      <c r="C511">
        <v>54917</v>
      </c>
      <c r="D511" t="s">
        <v>10</v>
      </c>
      <c r="E511" t="s">
        <v>29</v>
      </c>
      <c r="F511" t="s">
        <v>886</v>
      </c>
      <c r="G511">
        <v>18097352500</v>
      </c>
      <c r="H511">
        <v>0</v>
      </c>
    </row>
    <row r="512" spans="1:8" x14ac:dyDescent="0.25">
      <c r="A512" t="s">
        <v>28</v>
      </c>
      <c r="B512" t="s">
        <v>887</v>
      </c>
      <c r="C512">
        <v>54943</v>
      </c>
      <c r="D512" t="s">
        <v>10</v>
      </c>
      <c r="E512" t="s">
        <v>29</v>
      </c>
      <c r="F512" t="s">
        <v>888</v>
      </c>
      <c r="G512">
        <v>18097340202</v>
      </c>
      <c r="H512">
        <v>0</v>
      </c>
    </row>
    <row r="513" spans="1:8" x14ac:dyDescent="0.25">
      <c r="A513" t="s">
        <v>321</v>
      </c>
      <c r="B513" t="s">
        <v>479</v>
      </c>
      <c r="C513">
        <v>54982</v>
      </c>
      <c r="D513" t="s">
        <v>10</v>
      </c>
      <c r="E513" t="s">
        <v>322</v>
      </c>
      <c r="F513" t="s">
        <v>480</v>
      </c>
      <c r="G513">
        <v>18017951300</v>
      </c>
      <c r="H513">
        <v>0</v>
      </c>
    </row>
    <row r="514" spans="1:8" x14ac:dyDescent="0.25">
      <c r="A514" t="s">
        <v>9</v>
      </c>
      <c r="B514" t="s">
        <v>889</v>
      </c>
      <c r="C514">
        <v>55031</v>
      </c>
      <c r="D514" t="s">
        <v>10</v>
      </c>
      <c r="E514" t="s">
        <v>11</v>
      </c>
      <c r="F514" t="s">
        <v>890</v>
      </c>
      <c r="G514">
        <v>18003003901</v>
      </c>
      <c r="H514">
        <v>0</v>
      </c>
    </row>
    <row r="515" spans="1:8" x14ac:dyDescent="0.25">
      <c r="A515" t="s">
        <v>28</v>
      </c>
      <c r="B515" t="s">
        <v>891</v>
      </c>
      <c r="C515">
        <v>55060</v>
      </c>
      <c r="D515" t="s">
        <v>10</v>
      </c>
      <c r="E515" t="s">
        <v>29</v>
      </c>
      <c r="F515" t="s">
        <v>892</v>
      </c>
      <c r="G515">
        <v>18097310306</v>
      </c>
      <c r="H515">
        <v>0</v>
      </c>
    </row>
    <row r="516" spans="1:8" x14ac:dyDescent="0.25">
      <c r="A516" t="s">
        <v>894</v>
      </c>
      <c r="B516" t="s">
        <v>893</v>
      </c>
      <c r="C516">
        <v>55069</v>
      </c>
      <c r="D516" t="s">
        <v>10</v>
      </c>
      <c r="E516" t="s">
        <v>895</v>
      </c>
      <c r="F516" t="s">
        <v>896</v>
      </c>
      <c r="G516">
        <v>18101950200</v>
      </c>
      <c r="H516">
        <v>0</v>
      </c>
    </row>
    <row r="517" spans="1:8" x14ac:dyDescent="0.25">
      <c r="A517" t="s">
        <v>898</v>
      </c>
      <c r="B517" t="s">
        <v>897</v>
      </c>
      <c r="C517">
        <v>55089</v>
      </c>
      <c r="D517" t="s">
        <v>10</v>
      </c>
      <c r="E517" t="s">
        <v>899</v>
      </c>
      <c r="F517" t="s">
        <v>900</v>
      </c>
      <c r="G517">
        <v>18031969300</v>
      </c>
      <c r="H517">
        <v>0</v>
      </c>
    </row>
    <row r="518" spans="1:8" x14ac:dyDescent="0.25">
      <c r="A518" t="s">
        <v>428</v>
      </c>
      <c r="B518" t="s">
        <v>901</v>
      </c>
      <c r="C518">
        <v>55192</v>
      </c>
      <c r="D518" t="s">
        <v>10</v>
      </c>
      <c r="E518" t="s">
        <v>429</v>
      </c>
      <c r="F518" t="s">
        <v>902</v>
      </c>
      <c r="G518">
        <v>18075963200</v>
      </c>
      <c r="H518">
        <v>0</v>
      </c>
    </row>
    <row r="519" spans="1:8" x14ac:dyDescent="0.25">
      <c r="A519" t="s">
        <v>903</v>
      </c>
      <c r="B519" t="s">
        <v>651</v>
      </c>
      <c r="C519">
        <v>55208</v>
      </c>
      <c r="D519" t="s">
        <v>10</v>
      </c>
      <c r="E519" t="s">
        <v>904</v>
      </c>
      <c r="F519" t="s">
        <v>652</v>
      </c>
      <c r="G519">
        <v>18129040600</v>
      </c>
      <c r="H519">
        <v>0</v>
      </c>
    </row>
    <row r="520" spans="1:8" x14ac:dyDescent="0.25">
      <c r="A520" t="s">
        <v>157</v>
      </c>
      <c r="B520" t="s">
        <v>117</v>
      </c>
      <c r="C520">
        <v>55223</v>
      </c>
      <c r="D520" t="s">
        <v>10</v>
      </c>
      <c r="E520" t="s">
        <v>158</v>
      </c>
      <c r="F520" t="s">
        <v>118</v>
      </c>
      <c r="G520">
        <v>18067000500</v>
      </c>
      <c r="H520">
        <v>0</v>
      </c>
    </row>
    <row r="521" spans="1:8" x14ac:dyDescent="0.25">
      <c r="A521" t="s">
        <v>906</v>
      </c>
      <c r="B521" t="s">
        <v>905</v>
      </c>
      <c r="C521">
        <v>55270</v>
      </c>
      <c r="D521" t="s">
        <v>10</v>
      </c>
      <c r="E521" t="s">
        <v>907</v>
      </c>
      <c r="F521" t="s">
        <v>908</v>
      </c>
      <c r="G521">
        <v>18047969700</v>
      </c>
      <c r="H521">
        <v>0</v>
      </c>
    </row>
    <row r="522" spans="1:8" x14ac:dyDescent="0.25">
      <c r="A522" t="s">
        <v>9</v>
      </c>
      <c r="B522" t="s">
        <v>909</v>
      </c>
      <c r="C522">
        <v>55281</v>
      </c>
      <c r="D522" t="s">
        <v>10</v>
      </c>
      <c r="E522" t="s">
        <v>11</v>
      </c>
      <c r="F522" t="s">
        <v>910</v>
      </c>
      <c r="G522">
        <v>18003011202</v>
      </c>
      <c r="H522">
        <v>0</v>
      </c>
    </row>
    <row r="523" spans="1:8" x14ac:dyDescent="0.25">
      <c r="A523" t="s">
        <v>16</v>
      </c>
      <c r="B523" t="s">
        <v>911</v>
      </c>
      <c r="C523">
        <v>55371</v>
      </c>
      <c r="D523" t="s">
        <v>10</v>
      </c>
      <c r="E523" t="s">
        <v>17</v>
      </c>
      <c r="F523" t="s">
        <v>912</v>
      </c>
      <c r="G523">
        <v>18089020300</v>
      </c>
      <c r="H523">
        <v>0</v>
      </c>
    </row>
    <row r="524" spans="1:8" x14ac:dyDescent="0.25">
      <c r="A524" t="s">
        <v>44</v>
      </c>
      <c r="B524" t="s">
        <v>443</v>
      </c>
      <c r="C524">
        <v>50584</v>
      </c>
      <c r="D524" t="s">
        <v>10</v>
      </c>
      <c r="E524" t="s">
        <v>45</v>
      </c>
      <c r="F524" t="s">
        <v>444</v>
      </c>
      <c r="G524">
        <v>18163003600</v>
      </c>
      <c r="H524">
        <v>0</v>
      </c>
    </row>
    <row r="525" spans="1:8" x14ac:dyDescent="0.25">
      <c r="A525" t="s">
        <v>914</v>
      </c>
      <c r="B525" t="s">
        <v>913</v>
      </c>
      <c r="C525">
        <v>55486</v>
      </c>
      <c r="D525" t="s">
        <v>10</v>
      </c>
      <c r="E525" t="s">
        <v>915</v>
      </c>
      <c r="F525" t="s">
        <v>916</v>
      </c>
      <c r="G525">
        <v>18015959600</v>
      </c>
      <c r="H525">
        <v>0</v>
      </c>
    </row>
    <row r="526" spans="1:8" x14ac:dyDescent="0.25">
      <c r="A526" t="s">
        <v>917</v>
      </c>
      <c r="B526" t="s">
        <v>651</v>
      </c>
      <c r="C526">
        <v>55538</v>
      </c>
      <c r="D526" t="s">
        <v>10</v>
      </c>
      <c r="E526" t="s">
        <v>918</v>
      </c>
      <c r="F526" t="s">
        <v>652</v>
      </c>
      <c r="G526">
        <v>18179040600</v>
      </c>
      <c r="H526">
        <v>0</v>
      </c>
    </row>
    <row r="527" spans="1:8" x14ac:dyDescent="0.25">
      <c r="A527" t="s">
        <v>20</v>
      </c>
      <c r="B527" t="s">
        <v>919</v>
      </c>
      <c r="C527">
        <v>55549</v>
      </c>
      <c r="D527" t="s">
        <v>10</v>
      </c>
      <c r="E527" t="s">
        <v>21</v>
      </c>
      <c r="F527" t="s">
        <v>920</v>
      </c>
      <c r="G527">
        <v>18091042900</v>
      </c>
      <c r="H527">
        <v>0</v>
      </c>
    </row>
    <row r="528" spans="1:8" x14ac:dyDescent="0.25">
      <c r="A528" t="s">
        <v>324</v>
      </c>
      <c r="B528" t="s">
        <v>921</v>
      </c>
      <c r="C528">
        <v>55577</v>
      </c>
      <c r="D528" t="s">
        <v>10</v>
      </c>
      <c r="E528" t="s">
        <v>325</v>
      </c>
      <c r="F528" t="s">
        <v>922</v>
      </c>
      <c r="G528">
        <v>18085961400</v>
      </c>
      <c r="H528">
        <v>0</v>
      </c>
    </row>
    <row r="529" spans="1:8" x14ac:dyDescent="0.25">
      <c r="A529" t="s">
        <v>924</v>
      </c>
      <c r="B529" t="s">
        <v>923</v>
      </c>
      <c r="C529">
        <v>55587</v>
      </c>
      <c r="D529" t="s">
        <v>10</v>
      </c>
      <c r="E529" t="s">
        <v>925</v>
      </c>
      <c r="F529" t="s">
        <v>926</v>
      </c>
      <c r="G529">
        <v>18079960500</v>
      </c>
      <c r="H529">
        <v>0</v>
      </c>
    </row>
    <row r="530" spans="1:8" x14ac:dyDescent="0.25">
      <c r="A530" t="s">
        <v>24</v>
      </c>
      <c r="B530" t="s">
        <v>125</v>
      </c>
      <c r="C530">
        <v>55621</v>
      </c>
      <c r="D530" t="s">
        <v>10</v>
      </c>
      <c r="E530" t="s">
        <v>25</v>
      </c>
      <c r="F530" t="s">
        <v>126</v>
      </c>
      <c r="G530">
        <v>18095001200</v>
      </c>
      <c r="H530">
        <v>0</v>
      </c>
    </row>
    <row r="531" spans="1:8" x14ac:dyDescent="0.25">
      <c r="A531" t="s">
        <v>687</v>
      </c>
      <c r="B531" t="s">
        <v>927</v>
      </c>
      <c r="C531">
        <v>55648</v>
      </c>
      <c r="D531" t="s">
        <v>10</v>
      </c>
      <c r="E531" t="s">
        <v>688</v>
      </c>
      <c r="F531" t="s">
        <v>928</v>
      </c>
      <c r="G531">
        <v>18099020101</v>
      </c>
      <c r="H531">
        <v>0</v>
      </c>
    </row>
    <row r="532" spans="1:8" x14ac:dyDescent="0.25">
      <c r="A532" t="s">
        <v>9</v>
      </c>
      <c r="B532" t="s">
        <v>219</v>
      </c>
      <c r="C532">
        <v>55672</v>
      </c>
      <c r="D532" t="s">
        <v>10</v>
      </c>
      <c r="E532" t="s">
        <v>11</v>
      </c>
      <c r="F532" t="s">
        <v>220</v>
      </c>
      <c r="G532">
        <v>18003002600</v>
      </c>
      <c r="H532">
        <v>0</v>
      </c>
    </row>
    <row r="533" spans="1:8" x14ac:dyDescent="0.25">
      <c r="A533" t="s">
        <v>28</v>
      </c>
      <c r="B533" t="s">
        <v>929</v>
      </c>
      <c r="C533">
        <v>55712</v>
      </c>
      <c r="D533" t="s">
        <v>10</v>
      </c>
      <c r="E533" t="s">
        <v>29</v>
      </c>
      <c r="F533" t="s">
        <v>930</v>
      </c>
      <c r="G533">
        <v>18097380404</v>
      </c>
      <c r="H533">
        <v>0</v>
      </c>
    </row>
    <row r="534" spans="1:8" x14ac:dyDescent="0.25">
      <c r="A534" t="s">
        <v>9</v>
      </c>
      <c r="B534" t="s">
        <v>931</v>
      </c>
      <c r="C534">
        <v>55743</v>
      </c>
      <c r="D534" t="s">
        <v>10</v>
      </c>
      <c r="E534" t="s">
        <v>11</v>
      </c>
      <c r="F534" t="s">
        <v>932</v>
      </c>
      <c r="G534">
        <v>18003011201</v>
      </c>
      <c r="H534">
        <v>0</v>
      </c>
    </row>
    <row r="535" spans="1:8" x14ac:dyDescent="0.25">
      <c r="A535" t="s">
        <v>28</v>
      </c>
      <c r="B535" t="s">
        <v>933</v>
      </c>
      <c r="C535">
        <v>55746</v>
      </c>
      <c r="D535" t="s">
        <v>10</v>
      </c>
      <c r="E535" t="s">
        <v>29</v>
      </c>
      <c r="F535" t="s">
        <v>934</v>
      </c>
      <c r="G535">
        <v>18097381205</v>
      </c>
      <c r="H535">
        <v>0</v>
      </c>
    </row>
    <row r="536" spans="1:8" x14ac:dyDescent="0.25">
      <c r="A536" t="s">
        <v>9</v>
      </c>
      <c r="B536" t="s">
        <v>253</v>
      </c>
      <c r="C536">
        <v>55750</v>
      </c>
      <c r="D536" t="s">
        <v>10</v>
      </c>
      <c r="E536" t="s">
        <v>11</v>
      </c>
      <c r="F536" t="s">
        <v>254</v>
      </c>
      <c r="G536">
        <v>18003001300</v>
      </c>
      <c r="H536">
        <v>0</v>
      </c>
    </row>
    <row r="537" spans="1:8" x14ac:dyDescent="0.25">
      <c r="A537" t="s">
        <v>936</v>
      </c>
      <c r="B537" t="s">
        <v>935</v>
      </c>
      <c r="C537">
        <v>55750</v>
      </c>
      <c r="D537" t="s">
        <v>10</v>
      </c>
      <c r="E537" t="s">
        <v>937</v>
      </c>
      <c r="F537" t="s">
        <v>938</v>
      </c>
      <c r="G537">
        <v>18045958000</v>
      </c>
      <c r="H537">
        <v>0</v>
      </c>
    </row>
    <row r="538" spans="1:8" x14ac:dyDescent="0.25">
      <c r="A538" t="s">
        <v>106</v>
      </c>
      <c r="B538" t="s">
        <v>939</v>
      </c>
      <c r="C538">
        <v>55756</v>
      </c>
      <c r="D538" t="s">
        <v>10</v>
      </c>
      <c r="E538" t="s">
        <v>107</v>
      </c>
      <c r="F538" t="s">
        <v>940</v>
      </c>
      <c r="G538">
        <v>18043070200</v>
      </c>
      <c r="H538">
        <v>0</v>
      </c>
    </row>
    <row r="539" spans="1:8" x14ac:dyDescent="0.25">
      <c r="A539" t="s">
        <v>28</v>
      </c>
      <c r="B539" t="s">
        <v>941</v>
      </c>
      <c r="C539">
        <v>55773</v>
      </c>
      <c r="D539" t="s">
        <v>10</v>
      </c>
      <c r="E539" t="s">
        <v>29</v>
      </c>
      <c r="F539" t="s">
        <v>942</v>
      </c>
      <c r="G539">
        <v>18097310312</v>
      </c>
      <c r="H539">
        <v>0</v>
      </c>
    </row>
    <row r="540" spans="1:8" x14ac:dyDescent="0.25">
      <c r="A540" t="s">
        <v>110</v>
      </c>
      <c r="B540" t="s">
        <v>139</v>
      </c>
      <c r="C540">
        <v>53076</v>
      </c>
      <c r="D540" t="s">
        <v>10</v>
      </c>
      <c r="E540" t="s">
        <v>111</v>
      </c>
      <c r="F540" t="s">
        <v>140</v>
      </c>
      <c r="G540">
        <v>18141003500</v>
      </c>
      <c r="H540">
        <v>0</v>
      </c>
    </row>
    <row r="541" spans="1:8" x14ac:dyDescent="0.25">
      <c r="A541" t="s">
        <v>641</v>
      </c>
      <c r="B541" t="s">
        <v>943</v>
      </c>
      <c r="C541">
        <v>55838</v>
      </c>
      <c r="D541" t="s">
        <v>10</v>
      </c>
      <c r="E541" t="s">
        <v>642</v>
      </c>
      <c r="F541" t="s">
        <v>944</v>
      </c>
      <c r="G541">
        <v>18119955800</v>
      </c>
      <c r="H541">
        <v>0</v>
      </c>
    </row>
    <row r="542" spans="1:8" x14ac:dyDescent="0.25">
      <c r="A542" t="s">
        <v>9</v>
      </c>
      <c r="B542" t="s">
        <v>251</v>
      </c>
      <c r="C542">
        <v>55865</v>
      </c>
      <c r="D542" t="s">
        <v>10</v>
      </c>
      <c r="E542" t="s">
        <v>11</v>
      </c>
      <c r="F542" t="s">
        <v>252</v>
      </c>
      <c r="G542">
        <v>18003002500</v>
      </c>
      <c r="H542">
        <v>0</v>
      </c>
    </row>
    <row r="543" spans="1:8" x14ac:dyDescent="0.25">
      <c r="A543" t="s">
        <v>40</v>
      </c>
      <c r="B543" t="s">
        <v>307</v>
      </c>
      <c r="C543">
        <v>55958</v>
      </c>
      <c r="D543" t="s">
        <v>10</v>
      </c>
      <c r="E543" t="s">
        <v>41</v>
      </c>
      <c r="F543" t="s">
        <v>308</v>
      </c>
      <c r="G543">
        <v>18157000800</v>
      </c>
      <c r="H543">
        <v>0</v>
      </c>
    </row>
    <row r="544" spans="1:8" x14ac:dyDescent="0.25">
      <c r="A544" t="s">
        <v>576</v>
      </c>
      <c r="B544" t="s">
        <v>501</v>
      </c>
      <c r="C544">
        <v>55982</v>
      </c>
      <c r="D544" t="s">
        <v>10</v>
      </c>
      <c r="E544" t="s">
        <v>577</v>
      </c>
      <c r="F544" t="s">
        <v>502</v>
      </c>
      <c r="G544">
        <v>18117951500</v>
      </c>
      <c r="H544">
        <v>0</v>
      </c>
    </row>
    <row r="545" spans="1:8" x14ac:dyDescent="0.25">
      <c r="A545" t="s">
        <v>9</v>
      </c>
      <c r="B545" t="s">
        <v>945</v>
      </c>
      <c r="C545">
        <v>56011</v>
      </c>
      <c r="D545" t="s">
        <v>10</v>
      </c>
      <c r="E545" t="s">
        <v>11</v>
      </c>
      <c r="F545" t="s">
        <v>946</v>
      </c>
      <c r="G545">
        <v>18003004103</v>
      </c>
      <c r="H545">
        <v>0</v>
      </c>
    </row>
    <row r="546" spans="1:8" x14ac:dyDescent="0.25">
      <c r="A546" t="s">
        <v>210</v>
      </c>
      <c r="B546" t="s">
        <v>125</v>
      </c>
      <c r="C546">
        <v>56020</v>
      </c>
      <c r="D546" t="s">
        <v>10</v>
      </c>
      <c r="E546" t="s">
        <v>211</v>
      </c>
      <c r="F546" t="s">
        <v>126</v>
      </c>
      <c r="G546">
        <v>18039001200</v>
      </c>
      <c r="H546">
        <v>0</v>
      </c>
    </row>
    <row r="547" spans="1:8" x14ac:dyDescent="0.25">
      <c r="A547" t="s">
        <v>76</v>
      </c>
      <c r="B547" t="s">
        <v>213</v>
      </c>
      <c r="C547">
        <v>56042</v>
      </c>
      <c r="D547" t="s">
        <v>10</v>
      </c>
      <c r="E547" t="s">
        <v>77</v>
      </c>
      <c r="F547" t="s">
        <v>214</v>
      </c>
      <c r="G547">
        <v>18167001000</v>
      </c>
      <c r="H547">
        <v>0</v>
      </c>
    </row>
    <row r="548" spans="1:8" x14ac:dyDescent="0.25">
      <c r="A548" t="s">
        <v>157</v>
      </c>
      <c r="B548" t="s">
        <v>283</v>
      </c>
      <c r="C548">
        <v>56109</v>
      </c>
      <c r="D548" t="s">
        <v>10</v>
      </c>
      <c r="E548" t="s">
        <v>158</v>
      </c>
      <c r="F548" t="s">
        <v>284</v>
      </c>
      <c r="G548">
        <v>18067001400</v>
      </c>
      <c r="H548">
        <v>0</v>
      </c>
    </row>
    <row r="549" spans="1:8" x14ac:dyDescent="0.25">
      <c r="A549" t="s">
        <v>76</v>
      </c>
      <c r="B549" t="s">
        <v>931</v>
      </c>
      <c r="C549">
        <v>56170</v>
      </c>
      <c r="D549" t="s">
        <v>10</v>
      </c>
      <c r="E549" t="s">
        <v>77</v>
      </c>
      <c r="F549" t="s">
        <v>932</v>
      </c>
      <c r="G549">
        <v>18167011201</v>
      </c>
      <c r="H549">
        <v>0</v>
      </c>
    </row>
    <row r="550" spans="1:8" x14ac:dyDescent="0.25">
      <c r="A550" t="s">
        <v>28</v>
      </c>
      <c r="B550" t="s">
        <v>947</v>
      </c>
      <c r="C550">
        <v>56184</v>
      </c>
      <c r="D550" t="s">
        <v>10</v>
      </c>
      <c r="E550" t="s">
        <v>29</v>
      </c>
      <c r="F550" t="s">
        <v>948</v>
      </c>
      <c r="G550">
        <v>18097350400</v>
      </c>
      <c r="H550">
        <v>0</v>
      </c>
    </row>
    <row r="551" spans="1:8" x14ac:dyDescent="0.25">
      <c r="A551" t="s">
        <v>28</v>
      </c>
      <c r="B551" t="s">
        <v>949</v>
      </c>
      <c r="C551">
        <v>56189</v>
      </c>
      <c r="D551" t="s">
        <v>10</v>
      </c>
      <c r="E551" t="s">
        <v>29</v>
      </c>
      <c r="F551" t="s">
        <v>950</v>
      </c>
      <c r="G551">
        <v>18097380800</v>
      </c>
      <c r="H551">
        <v>0</v>
      </c>
    </row>
    <row r="552" spans="1:8" x14ac:dyDescent="0.25">
      <c r="A552" t="s">
        <v>694</v>
      </c>
      <c r="B552" t="s">
        <v>951</v>
      </c>
      <c r="C552">
        <v>56222</v>
      </c>
      <c r="D552" t="s">
        <v>10</v>
      </c>
      <c r="E552" t="s">
        <v>695</v>
      </c>
      <c r="F552" t="s">
        <v>952</v>
      </c>
      <c r="G552">
        <v>18077966100</v>
      </c>
      <c r="H552">
        <v>0</v>
      </c>
    </row>
    <row r="553" spans="1:8" x14ac:dyDescent="0.25">
      <c r="A553" t="s">
        <v>28</v>
      </c>
      <c r="B553" t="s">
        <v>953</v>
      </c>
      <c r="C553">
        <v>56250</v>
      </c>
      <c r="D553" t="s">
        <v>10</v>
      </c>
      <c r="E553" t="s">
        <v>29</v>
      </c>
      <c r="F553" t="s">
        <v>954</v>
      </c>
      <c r="G553">
        <v>18097357500</v>
      </c>
      <c r="H553">
        <v>0</v>
      </c>
    </row>
    <row r="554" spans="1:8" x14ac:dyDescent="0.25">
      <c r="A554" t="s">
        <v>44</v>
      </c>
      <c r="B554" t="s">
        <v>1665</v>
      </c>
      <c r="C554">
        <v>75000</v>
      </c>
      <c r="D554" t="s">
        <v>10</v>
      </c>
      <c r="E554" t="s">
        <v>45</v>
      </c>
      <c r="F554" t="s">
        <v>1666</v>
      </c>
      <c r="G554">
        <v>18163003701</v>
      </c>
      <c r="H554">
        <v>0</v>
      </c>
    </row>
    <row r="555" spans="1:8" x14ac:dyDescent="0.25">
      <c r="A555" t="s">
        <v>28</v>
      </c>
      <c r="B555" t="s">
        <v>955</v>
      </c>
      <c r="C555">
        <v>56316</v>
      </c>
      <c r="D555" t="s">
        <v>10</v>
      </c>
      <c r="E555" t="s">
        <v>29</v>
      </c>
      <c r="F555" t="s">
        <v>956</v>
      </c>
      <c r="G555">
        <v>18097340113</v>
      </c>
      <c r="H555">
        <v>0</v>
      </c>
    </row>
    <row r="556" spans="1:8" x14ac:dyDescent="0.25">
      <c r="A556" t="s">
        <v>28</v>
      </c>
      <c r="B556" t="s">
        <v>957</v>
      </c>
      <c r="C556">
        <v>56420</v>
      </c>
      <c r="D556" t="s">
        <v>10</v>
      </c>
      <c r="E556" t="s">
        <v>29</v>
      </c>
      <c r="F556" t="s">
        <v>958</v>
      </c>
      <c r="G556">
        <v>18097340115</v>
      </c>
      <c r="H556">
        <v>0</v>
      </c>
    </row>
    <row r="557" spans="1:8" x14ac:dyDescent="0.25">
      <c r="A557" t="s">
        <v>76</v>
      </c>
      <c r="B557" t="s">
        <v>959</v>
      </c>
      <c r="C557">
        <v>56493</v>
      </c>
      <c r="D557" t="s">
        <v>10</v>
      </c>
      <c r="E557" t="s">
        <v>77</v>
      </c>
      <c r="F557" t="s">
        <v>960</v>
      </c>
      <c r="G557">
        <v>18167010602</v>
      </c>
      <c r="H557">
        <v>0</v>
      </c>
    </row>
    <row r="558" spans="1:8" x14ac:dyDescent="0.25">
      <c r="A558" t="s">
        <v>914</v>
      </c>
      <c r="B558" t="s">
        <v>961</v>
      </c>
      <c r="C558">
        <v>56500</v>
      </c>
      <c r="D558" t="s">
        <v>10</v>
      </c>
      <c r="E558" t="s">
        <v>915</v>
      </c>
      <c r="F558" t="s">
        <v>962</v>
      </c>
      <c r="G558">
        <v>18015959800</v>
      </c>
      <c r="H558">
        <v>0</v>
      </c>
    </row>
    <row r="559" spans="1:8" x14ac:dyDescent="0.25">
      <c r="A559" t="s">
        <v>786</v>
      </c>
      <c r="B559" t="s">
        <v>669</v>
      </c>
      <c r="C559">
        <v>56540</v>
      </c>
      <c r="D559" t="s">
        <v>10</v>
      </c>
      <c r="E559" t="s">
        <v>787</v>
      </c>
      <c r="F559" t="s">
        <v>670</v>
      </c>
      <c r="G559">
        <v>18051050501</v>
      </c>
      <c r="H559">
        <v>0</v>
      </c>
    </row>
    <row r="560" spans="1:8" x14ac:dyDescent="0.25">
      <c r="A560" t="s">
        <v>110</v>
      </c>
      <c r="B560" t="s">
        <v>301</v>
      </c>
      <c r="C560">
        <v>37379</v>
      </c>
      <c r="D560" t="s">
        <v>10</v>
      </c>
      <c r="E560" t="s">
        <v>111</v>
      </c>
      <c r="F560" t="s">
        <v>302</v>
      </c>
      <c r="G560">
        <v>18141010100</v>
      </c>
      <c r="H560">
        <v>0</v>
      </c>
    </row>
    <row r="561" spans="1:8" x14ac:dyDescent="0.25">
      <c r="A561" t="s">
        <v>261</v>
      </c>
      <c r="B561" t="s">
        <v>699</v>
      </c>
      <c r="C561">
        <v>56580</v>
      </c>
      <c r="D561" t="s">
        <v>10</v>
      </c>
      <c r="E561" t="s">
        <v>262</v>
      </c>
      <c r="F561" t="s">
        <v>700</v>
      </c>
      <c r="G561">
        <v>18053010300</v>
      </c>
      <c r="H561">
        <v>0</v>
      </c>
    </row>
    <row r="562" spans="1:8" x14ac:dyDescent="0.25">
      <c r="A562" t="s">
        <v>641</v>
      </c>
      <c r="B562" t="s">
        <v>963</v>
      </c>
      <c r="C562">
        <v>56581</v>
      </c>
      <c r="D562" t="s">
        <v>10</v>
      </c>
      <c r="E562" t="s">
        <v>642</v>
      </c>
      <c r="F562" t="s">
        <v>964</v>
      </c>
      <c r="G562">
        <v>18119955500</v>
      </c>
      <c r="H562">
        <v>0</v>
      </c>
    </row>
    <row r="563" spans="1:8" x14ac:dyDescent="0.25">
      <c r="A563" t="s">
        <v>775</v>
      </c>
      <c r="B563" t="s">
        <v>147</v>
      </c>
      <c r="C563">
        <v>56623</v>
      </c>
      <c r="D563" t="s">
        <v>10</v>
      </c>
      <c r="E563" t="s">
        <v>776</v>
      </c>
      <c r="F563" t="s">
        <v>148</v>
      </c>
      <c r="G563">
        <v>18005010600</v>
      </c>
      <c r="H563">
        <v>0</v>
      </c>
    </row>
    <row r="564" spans="1:8" x14ac:dyDescent="0.25">
      <c r="A564" t="s">
        <v>687</v>
      </c>
      <c r="B564" t="s">
        <v>67</v>
      </c>
      <c r="C564">
        <v>56641</v>
      </c>
      <c r="D564" t="s">
        <v>10</v>
      </c>
      <c r="E564" t="s">
        <v>688</v>
      </c>
      <c r="F564" t="s">
        <v>68</v>
      </c>
      <c r="G564">
        <v>18099020600</v>
      </c>
      <c r="H564">
        <v>0</v>
      </c>
    </row>
    <row r="565" spans="1:8" x14ac:dyDescent="0.25">
      <c r="A565" t="s">
        <v>210</v>
      </c>
      <c r="B565" t="s">
        <v>81</v>
      </c>
      <c r="C565">
        <v>56667</v>
      </c>
      <c r="D565" t="s">
        <v>10</v>
      </c>
      <c r="E565" t="s">
        <v>211</v>
      </c>
      <c r="F565" t="s">
        <v>82</v>
      </c>
      <c r="G565">
        <v>18039000202</v>
      </c>
      <c r="H565">
        <v>0</v>
      </c>
    </row>
    <row r="566" spans="1:8" x14ac:dyDescent="0.25">
      <c r="A566" t="s">
        <v>44</v>
      </c>
      <c r="B566" t="s">
        <v>523</v>
      </c>
      <c r="C566">
        <v>44766</v>
      </c>
      <c r="D566" t="s">
        <v>10</v>
      </c>
      <c r="E566" t="s">
        <v>45</v>
      </c>
      <c r="F566" t="s">
        <v>524</v>
      </c>
      <c r="G566">
        <v>18163003702</v>
      </c>
      <c r="H566">
        <v>0</v>
      </c>
    </row>
    <row r="567" spans="1:8" x14ac:dyDescent="0.25">
      <c r="A567" t="s">
        <v>40</v>
      </c>
      <c r="B567" t="s">
        <v>335</v>
      </c>
      <c r="C567">
        <v>56696</v>
      </c>
      <c r="D567" t="s">
        <v>10</v>
      </c>
      <c r="E567" t="s">
        <v>41</v>
      </c>
      <c r="F567" t="s">
        <v>336</v>
      </c>
      <c r="G567">
        <v>18157001800</v>
      </c>
      <c r="H567">
        <v>0</v>
      </c>
    </row>
    <row r="568" spans="1:8" x14ac:dyDescent="0.25">
      <c r="A568" t="s">
        <v>296</v>
      </c>
      <c r="B568" t="s">
        <v>773</v>
      </c>
      <c r="C568">
        <v>56699</v>
      </c>
      <c r="D568" t="s">
        <v>10</v>
      </c>
      <c r="E568" t="s">
        <v>297</v>
      </c>
      <c r="F568" t="s">
        <v>774</v>
      </c>
      <c r="G568">
        <v>18135951900</v>
      </c>
      <c r="H568">
        <v>0</v>
      </c>
    </row>
    <row r="569" spans="1:8" x14ac:dyDescent="0.25">
      <c r="A569" t="s">
        <v>157</v>
      </c>
      <c r="B569" t="s">
        <v>131</v>
      </c>
      <c r="C569">
        <v>56731</v>
      </c>
      <c r="D569" t="s">
        <v>10</v>
      </c>
      <c r="E569" t="s">
        <v>158</v>
      </c>
      <c r="F569" t="s">
        <v>132</v>
      </c>
      <c r="G569">
        <v>18067000400</v>
      </c>
      <c r="H569">
        <v>0</v>
      </c>
    </row>
    <row r="570" spans="1:8" x14ac:dyDescent="0.25">
      <c r="A570" t="s">
        <v>16</v>
      </c>
      <c r="B570" t="s">
        <v>965</v>
      </c>
      <c r="C570">
        <v>56744</v>
      </c>
      <c r="D570" t="s">
        <v>10</v>
      </c>
      <c r="E570" t="s">
        <v>17</v>
      </c>
      <c r="F570" t="s">
        <v>966</v>
      </c>
      <c r="G570">
        <v>18089021400</v>
      </c>
      <c r="H570">
        <v>0</v>
      </c>
    </row>
    <row r="571" spans="1:8" x14ac:dyDescent="0.25">
      <c r="A571" t="s">
        <v>37</v>
      </c>
      <c r="B571" t="s">
        <v>967</v>
      </c>
      <c r="C571">
        <v>56757</v>
      </c>
      <c r="D571" t="s">
        <v>10</v>
      </c>
      <c r="E571" t="s">
        <v>38</v>
      </c>
      <c r="F571" t="s">
        <v>968</v>
      </c>
      <c r="G571">
        <v>18127050508</v>
      </c>
      <c r="H571">
        <v>0</v>
      </c>
    </row>
    <row r="572" spans="1:8" x14ac:dyDescent="0.25">
      <c r="A572" t="s">
        <v>196</v>
      </c>
      <c r="B572" t="s">
        <v>969</v>
      </c>
      <c r="C572">
        <v>56806</v>
      </c>
      <c r="D572" t="s">
        <v>10</v>
      </c>
      <c r="E572" t="s">
        <v>197</v>
      </c>
      <c r="F572" t="s">
        <v>970</v>
      </c>
      <c r="G572">
        <v>18065976700</v>
      </c>
      <c r="H572">
        <v>0</v>
      </c>
    </row>
    <row r="573" spans="1:8" x14ac:dyDescent="0.25">
      <c r="A573" t="s">
        <v>321</v>
      </c>
      <c r="B573" t="s">
        <v>971</v>
      </c>
      <c r="C573">
        <v>56827</v>
      </c>
      <c r="D573" t="s">
        <v>10</v>
      </c>
      <c r="E573" t="s">
        <v>322</v>
      </c>
      <c r="F573" t="s">
        <v>972</v>
      </c>
      <c r="G573">
        <v>18017951200</v>
      </c>
      <c r="H573">
        <v>0</v>
      </c>
    </row>
    <row r="574" spans="1:8" x14ac:dyDescent="0.25">
      <c r="A574" t="s">
        <v>694</v>
      </c>
      <c r="B574" t="s">
        <v>973</v>
      </c>
      <c r="C574">
        <v>56841</v>
      </c>
      <c r="D574" t="s">
        <v>10</v>
      </c>
      <c r="E574" t="s">
        <v>695</v>
      </c>
      <c r="F574" t="s">
        <v>974</v>
      </c>
      <c r="G574">
        <v>18077966300</v>
      </c>
      <c r="H574">
        <v>0</v>
      </c>
    </row>
    <row r="575" spans="1:8" x14ac:dyDescent="0.25">
      <c r="A575" t="s">
        <v>434</v>
      </c>
      <c r="B575" t="s">
        <v>975</v>
      </c>
      <c r="C575">
        <v>56923</v>
      </c>
      <c r="D575" t="s">
        <v>10</v>
      </c>
      <c r="E575" t="s">
        <v>435</v>
      </c>
      <c r="F575" t="s">
        <v>976</v>
      </c>
      <c r="G575">
        <v>18019050304</v>
      </c>
      <c r="H575">
        <v>0</v>
      </c>
    </row>
    <row r="576" spans="1:8" x14ac:dyDescent="0.25">
      <c r="A576" t="s">
        <v>106</v>
      </c>
      <c r="B576" t="s">
        <v>977</v>
      </c>
      <c r="C576">
        <v>56973</v>
      </c>
      <c r="D576" t="s">
        <v>10</v>
      </c>
      <c r="E576" t="s">
        <v>107</v>
      </c>
      <c r="F576" t="s">
        <v>978</v>
      </c>
      <c r="G576">
        <v>18043070700</v>
      </c>
      <c r="H576">
        <v>0</v>
      </c>
    </row>
    <row r="577" spans="1:8" x14ac:dyDescent="0.25">
      <c r="A577" t="s">
        <v>428</v>
      </c>
      <c r="B577" t="s">
        <v>979</v>
      </c>
      <c r="C577">
        <v>56991</v>
      </c>
      <c r="D577" t="s">
        <v>10</v>
      </c>
      <c r="E577" t="s">
        <v>429</v>
      </c>
      <c r="F577" t="s">
        <v>980</v>
      </c>
      <c r="G577">
        <v>18075963000</v>
      </c>
      <c r="H577">
        <v>0</v>
      </c>
    </row>
    <row r="578" spans="1:8" x14ac:dyDescent="0.25">
      <c r="A578" t="s">
        <v>28</v>
      </c>
      <c r="B578" t="s">
        <v>981</v>
      </c>
      <c r="C578">
        <v>56994</v>
      </c>
      <c r="D578" t="s">
        <v>10</v>
      </c>
      <c r="E578" t="s">
        <v>29</v>
      </c>
      <c r="F578" t="s">
        <v>982</v>
      </c>
      <c r="G578">
        <v>18097330804</v>
      </c>
      <c r="H578">
        <v>0</v>
      </c>
    </row>
    <row r="579" spans="1:8" x14ac:dyDescent="0.25">
      <c r="A579" t="s">
        <v>40</v>
      </c>
      <c r="B579" t="s">
        <v>983</v>
      </c>
      <c r="C579">
        <v>57006</v>
      </c>
      <c r="D579" t="s">
        <v>10</v>
      </c>
      <c r="E579" t="s">
        <v>41</v>
      </c>
      <c r="F579" t="s">
        <v>984</v>
      </c>
      <c r="G579">
        <v>18157005101</v>
      </c>
      <c r="H579">
        <v>0</v>
      </c>
    </row>
    <row r="580" spans="1:8" x14ac:dyDescent="0.25">
      <c r="A580" t="s">
        <v>128</v>
      </c>
      <c r="B580" t="s">
        <v>963</v>
      </c>
      <c r="C580">
        <v>57036</v>
      </c>
      <c r="D580" t="s">
        <v>10</v>
      </c>
      <c r="E580" t="s">
        <v>129</v>
      </c>
      <c r="F580" t="s">
        <v>964</v>
      </c>
      <c r="G580">
        <v>18083955500</v>
      </c>
      <c r="H580">
        <v>0</v>
      </c>
    </row>
    <row r="581" spans="1:8" x14ac:dyDescent="0.25">
      <c r="A581" t="s">
        <v>28</v>
      </c>
      <c r="B581" t="s">
        <v>985</v>
      </c>
      <c r="C581">
        <v>57045</v>
      </c>
      <c r="D581" t="s">
        <v>10</v>
      </c>
      <c r="E581" t="s">
        <v>29</v>
      </c>
      <c r="F581" t="s">
        <v>986</v>
      </c>
      <c r="G581">
        <v>18097342400</v>
      </c>
      <c r="H581">
        <v>0</v>
      </c>
    </row>
    <row r="582" spans="1:8" x14ac:dyDescent="0.25">
      <c r="A582" t="s">
        <v>76</v>
      </c>
      <c r="B582" t="s">
        <v>257</v>
      </c>
      <c r="C582">
        <v>57063</v>
      </c>
      <c r="D582" t="s">
        <v>10</v>
      </c>
      <c r="E582" t="s">
        <v>77</v>
      </c>
      <c r="F582" t="s">
        <v>258</v>
      </c>
      <c r="G582">
        <v>18167010202</v>
      </c>
      <c r="H582">
        <v>0</v>
      </c>
    </row>
    <row r="583" spans="1:8" x14ac:dyDescent="0.25">
      <c r="A583" t="s">
        <v>28</v>
      </c>
      <c r="B583" t="s">
        <v>987</v>
      </c>
      <c r="C583">
        <v>57109</v>
      </c>
      <c r="D583" t="s">
        <v>10</v>
      </c>
      <c r="E583" t="s">
        <v>29</v>
      </c>
      <c r="F583" t="s">
        <v>988</v>
      </c>
      <c r="G583">
        <v>18097322400</v>
      </c>
      <c r="H583">
        <v>0</v>
      </c>
    </row>
    <row r="584" spans="1:8" x14ac:dyDescent="0.25">
      <c r="A584" t="s">
        <v>28</v>
      </c>
      <c r="B584" t="s">
        <v>989</v>
      </c>
      <c r="C584">
        <v>57137</v>
      </c>
      <c r="D584" t="s">
        <v>10</v>
      </c>
      <c r="E584" t="s">
        <v>29</v>
      </c>
      <c r="F584" t="s">
        <v>990</v>
      </c>
      <c r="G584">
        <v>18097390602</v>
      </c>
      <c r="H584">
        <v>0</v>
      </c>
    </row>
    <row r="585" spans="1:8" x14ac:dyDescent="0.25">
      <c r="A585" t="s">
        <v>434</v>
      </c>
      <c r="B585" t="s">
        <v>991</v>
      </c>
      <c r="C585">
        <v>57143</v>
      </c>
      <c r="D585" t="s">
        <v>10</v>
      </c>
      <c r="E585" t="s">
        <v>435</v>
      </c>
      <c r="F585" t="s">
        <v>992</v>
      </c>
      <c r="G585">
        <v>18019050903</v>
      </c>
      <c r="H585">
        <v>0</v>
      </c>
    </row>
    <row r="586" spans="1:8" x14ac:dyDescent="0.25">
      <c r="A586" t="s">
        <v>542</v>
      </c>
      <c r="B586" t="s">
        <v>603</v>
      </c>
      <c r="C586">
        <v>57159</v>
      </c>
      <c r="D586" t="s">
        <v>10</v>
      </c>
      <c r="E586" t="s">
        <v>543</v>
      </c>
      <c r="F586" t="s">
        <v>604</v>
      </c>
      <c r="G586">
        <v>18149953800</v>
      </c>
      <c r="H586">
        <v>0</v>
      </c>
    </row>
    <row r="587" spans="1:8" x14ac:dyDescent="0.25">
      <c r="A587" t="s">
        <v>324</v>
      </c>
      <c r="B587" t="s">
        <v>993</v>
      </c>
      <c r="C587">
        <v>57240</v>
      </c>
      <c r="D587" t="s">
        <v>10</v>
      </c>
      <c r="E587" t="s">
        <v>325</v>
      </c>
      <c r="F587" t="s">
        <v>994</v>
      </c>
      <c r="G587">
        <v>18085961900</v>
      </c>
      <c r="H587">
        <v>0</v>
      </c>
    </row>
    <row r="588" spans="1:8" x14ac:dyDescent="0.25">
      <c r="A588" t="s">
        <v>40</v>
      </c>
      <c r="B588" t="s">
        <v>171</v>
      </c>
      <c r="C588">
        <v>57300</v>
      </c>
      <c r="D588" t="s">
        <v>10</v>
      </c>
      <c r="E588" t="s">
        <v>41</v>
      </c>
      <c r="F588" t="s">
        <v>172</v>
      </c>
      <c r="G588">
        <v>18157001100</v>
      </c>
      <c r="H588">
        <v>0</v>
      </c>
    </row>
    <row r="589" spans="1:8" x14ac:dyDescent="0.25">
      <c r="A589" t="s">
        <v>412</v>
      </c>
      <c r="B589" t="s">
        <v>995</v>
      </c>
      <c r="C589">
        <v>57396</v>
      </c>
      <c r="D589" t="s">
        <v>10</v>
      </c>
      <c r="E589" t="s">
        <v>413</v>
      </c>
      <c r="F589" t="s">
        <v>996</v>
      </c>
      <c r="G589">
        <v>18175967701</v>
      </c>
      <c r="H589">
        <v>0</v>
      </c>
    </row>
    <row r="590" spans="1:8" x14ac:dyDescent="0.25">
      <c r="A590" t="s">
        <v>76</v>
      </c>
      <c r="B590" t="s">
        <v>997</v>
      </c>
      <c r="C590">
        <v>57409</v>
      </c>
      <c r="D590" t="s">
        <v>10</v>
      </c>
      <c r="E590" t="s">
        <v>77</v>
      </c>
      <c r="F590" t="s">
        <v>998</v>
      </c>
      <c r="G590">
        <v>18167010703</v>
      </c>
      <c r="H590">
        <v>0</v>
      </c>
    </row>
    <row r="591" spans="1:8" x14ac:dyDescent="0.25">
      <c r="A591" t="s">
        <v>1000</v>
      </c>
      <c r="B591" t="s">
        <v>999</v>
      </c>
      <c r="C591">
        <v>57452</v>
      </c>
      <c r="D591" t="s">
        <v>10</v>
      </c>
      <c r="E591" t="s">
        <v>1001</v>
      </c>
      <c r="F591" t="s">
        <v>1002</v>
      </c>
      <c r="G591">
        <v>18063210900</v>
      </c>
      <c r="H591">
        <v>0</v>
      </c>
    </row>
    <row r="592" spans="1:8" x14ac:dyDescent="0.25">
      <c r="A592" t="s">
        <v>16</v>
      </c>
      <c r="B592" t="s">
        <v>1003</v>
      </c>
      <c r="C592">
        <v>57500</v>
      </c>
      <c r="D592" t="s">
        <v>10</v>
      </c>
      <c r="E592" t="s">
        <v>17</v>
      </c>
      <c r="F592" t="s">
        <v>1004</v>
      </c>
      <c r="G592">
        <v>18089041302</v>
      </c>
      <c r="H592">
        <v>0</v>
      </c>
    </row>
    <row r="593" spans="1:8" x14ac:dyDescent="0.25">
      <c r="A593" t="s">
        <v>76</v>
      </c>
      <c r="B593" t="s">
        <v>909</v>
      </c>
      <c r="C593">
        <v>57560</v>
      </c>
      <c r="D593" t="s">
        <v>10</v>
      </c>
      <c r="E593" t="s">
        <v>77</v>
      </c>
      <c r="F593" t="s">
        <v>910</v>
      </c>
      <c r="G593">
        <v>18167011202</v>
      </c>
      <c r="H593">
        <v>0</v>
      </c>
    </row>
    <row r="594" spans="1:8" x14ac:dyDescent="0.25">
      <c r="A594" t="s">
        <v>28</v>
      </c>
      <c r="B594" t="s">
        <v>1005</v>
      </c>
      <c r="C594">
        <v>57695</v>
      </c>
      <c r="D594" t="s">
        <v>10</v>
      </c>
      <c r="E594" t="s">
        <v>29</v>
      </c>
      <c r="F594" t="s">
        <v>1006</v>
      </c>
      <c r="G594">
        <v>18097321600</v>
      </c>
      <c r="H594">
        <v>0</v>
      </c>
    </row>
    <row r="595" spans="1:8" x14ac:dyDescent="0.25">
      <c r="A595" t="s">
        <v>110</v>
      </c>
      <c r="B595" t="s">
        <v>491</v>
      </c>
      <c r="C595">
        <v>43951</v>
      </c>
      <c r="D595" t="s">
        <v>10</v>
      </c>
      <c r="E595" t="s">
        <v>111</v>
      </c>
      <c r="F595" t="s">
        <v>492</v>
      </c>
      <c r="G595">
        <v>18141010201</v>
      </c>
      <c r="H595">
        <v>0</v>
      </c>
    </row>
    <row r="596" spans="1:8" x14ac:dyDescent="0.25">
      <c r="A596" t="s">
        <v>556</v>
      </c>
      <c r="B596" t="s">
        <v>1007</v>
      </c>
      <c r="C596">
        <v>57804</v>
      </c>
      <c r="D596" t="s">
        <v>10</v>
      </c>
      <c r="E596" t="s">
        <v>557</v>
      </c>
      <c r="F596" t="s">
        <v>1008</v>
      </c>
      <c r="G596">
        <v>18109510701</v>
      </c>
      <c r="H596">
        <v>0</v>
      </c>
    </row>
    <row r="597" spans="1:8" x14ac:dyDescent="0.25">
      <c r="A597" t="s">
        <v>210</v>
      </c>
      <c r="B597" t="s">
        <v>1009</v>
      </c>
      <c r="C597">
        <v>57827</v>
      </c>
      <c r="D597" t="s">
        <v>10</v>
      </c>
      <c r="E597" t="s">
        <v>211</v>
      </c>
      <c r="F597" t="s">
        <v>1010</v>
      </c>
      <c r="G597">
        <v>18039002202</v>
      </c>
      <c r="H597">
        <v>0</v>
      </c>
    </row>
    <row r="598" spans="1:8" x14ac:dyDescent="0.25">
      <c r="A598" t="s">
        <v>16</v>
      </c>
      <c r="B598" t="s">
        <v>1011</v>
      </c>
      <c r="C598">
        <v>57917</v>
      </c>
      <c r="D598" t="s">
        <v>10</v>
      </c>
      <c r="E598" t="s">
        <v>17</v>
      </c>
      <c r="F598" t="s">
        <v>1012</v>
      </c>
      <c r="G598">
        <v>18089040802</v>
      </c>
      <c r="H598">
        <v>0</v>
      </c>
    </row>
    <row r="599" spans="1:8" x14ac:dyDescent="0.25">
      <c r="A599" t="s">
        <v>20</v>
      </c>
      <c r="B599" t="s">
        <v>1013</v>
      </c>
      <c r="C599">
        <v>57917</v>
      </c>
      <c r="D599" t="s">
        <v>10</v>
      </c>
      <c r="E599" t="s">
        <v>21</v>
      </c>
      <c r="F599" t="s">
        <v>1014</v>
      </c>
      <c r="G599">
        <v>18091042000</v>
      </c>
      <c r="H599">
        <v>0</v>
      </c>
    </row>
    <row r="600" spans="1:8" x14ac:dyDescent="0.25">
      <c r="A600" t="s">
        <v>76</v>
      </c>
      <c r="B600" t="s">
        <v>1015</v>
      </c>
      <c r="C600">
        <v>57945</v>
      </c>
      <c r="D600" t="s">
        <v>10</v>
      </c>
      <c r="E600" t="s">
        <v>77</v>
      </c>
      <c r="F600" t="s">
        <v>1016</v>
      </c>
      <c r="G600">
        <v>18167010601</v>
      </c>
      <c r="H600">
        <v>0</v>
      </c>
    </row>
    <row r="601" spans="1:8" x14ac:dyDescent="0.25">
      <c r="A601" t="s">
        <v>1018</v>
      </c>
      <c r="B601" t="s">
        <v>1017</v>
      </c>
      <c r="C601">
        <v>58145</v>
      </c>
      <c r="D601" t="s">
        <v>10</v>
      </c>
      <c r="E601" t="s">
        <v>1019</v>
      </c>
      <c r="F601" t="s">
        <v>1020</v>
      </c>
      <c r="G601">
        <v>18111100600</v>
      </c>
      <c r="H601">
        <v>0</v>
      </c>
    </row>
    <row r="602" spans="1:8" x14ac:dyDescent="0.25">
      <c r="A602" t="s">
        <v>936</v>
      </c>
      <c r="B602" t="s">
        <v>1021</v>
      </c>
      <c r="C602">
        <v>58157</v>
      </c>
      <c r="D602" t="s">
        <v>10</v>
      </c>
      <c r="E602" t="s">
        <v>937</v>
      </c>
      <c r="F602" t="s">
        <v>1022</v>
      </c>
      <c r="G602">
        <v>18045957600</v>
      </c>
      <c r="H602">
        <v>0</v>
      </c>
    </row>
    <row r="603" spans="1:8" x14ac:dyDescent="0.25">
      <c r="A603" t="s">
        <v>1024</v>
      </c>
      <c r="B603" t="s">
        <v>1023</v>
      </c>
      <c r="C603">
        <v>58198</v>
      </c>
      <c r="D603" t="s">
        <v>10</v>
      </c>
      <c r="E603" t="s">
        <v>1025</v>
      </c>
      <c r="F603" t="s">
        <v>1026</v>
      </c>
      <c r="G603">
        <v>18159020402</v>
      </c>
      <c r="H603">
        <v>0</v>
      </c>
    </row>
    <row r="604" spans="1:8" x14ac:dyDescent="0.25">
      <c r="A604" t="s">
        <v>1028</v>
      </c>
      <c r="B604" t="s">
        <v>1027</v>
      </c>
      <c r="C604">
        <v>58273</v>
      </c>
      <c r="D604" t="s">
        <v>10</v>
      </c>
      <c r="E604" t="s">
        <v>1029</v>
      </c>
      <c r="F604" t="s">
        <v>1030</v>
      </c>
      <c r="G604">
        <v>18061060300</v>
      </c>
      <c r="H604">
        <v>0</v>
      </c>
    </row>
    <row r="605" spans="1:8" x14ac:dyDescent="0.25">
      <c r="A605" t="s">
        <v>224</v>
      </c>
      <c r="B605" t="s">
        <v>1031</v>
      </c>
      <c r="C605">
        <v>58274</v>
      </c>
      <c r="D605" t="s">
        <v>10</v>
      </c>
      <c r="E605" t="s">
        <v>225</v>
      </c>
      <c r="F605" t="s">
        <v>1032</v>
      </c>
      <c r="G605">
        <v>18041954300</v>
      </c>
      <c r="H605">
        <v>0</v>
      </c>
    </row>
    <row r="606" spans="1:8" x14ac:dyDescent="0.25">
      <c r="A606" t="s">
        <v>28</v>
      </c>
      <c r="B606" t="s">
        <v>1033</v>
      </c>
      <c r="C606">
        <v>58277</v>
      </c>
      <c r="D606" t="s">
        <v>10</v>
      </c>
      <c r="E606" t="s">
        <v>29</v>
      </c>
      <c r="F606" t="s">
        <v>1034</v>
      </c>
      <c r="G606">
        <v>18097320303</v>
      </c>
      <c r="H606">
        <v>0</v>
      </c>
    </row>
    <row r="607" spans="1:8" x14ac:dyDescent="0.25">
      <c r="A607" t="s">
        <v>44</v>
      </c>
      <c r="B607" t="s">
        <v>1215</v>
      </c>
      <c r="C607">
        <v>63388</v>
      </c>
      <c r="D607" t="s">
        <v>10</v>
      </c>
      <c r="E607" t="s">
        <v>45</v>
      </c>
      <c r="F607" t="s">
        <v>1216</v>
      </c>
      <c r="G607">
        <v>18163003801</v>
      </c>
      <c r="H607">
        <v>0</v>
      </c>
    </row>
    <row r="608" spans="1:8" x14ac:dyDescent="0.25">
      <c r="A608" t="s">
        <v>16</v>
      </c>
      <c r="B608" t="s">
        <v>1035</v>
      </c>
      <c r="C608">
        <v>58406</v>
      </c>
      <c r="D608" t="s">
        <v>10</v>
      </c>
      <c r="E608" t="s">
        <v>17</v>
      </c>
      <c r="F608" t="s">
        <v>1036</v>
      </c>
      <c r="G608">
        <v>18089042503</v>
      </c>
      <c r="H608">
        <v>0</v>
      </c>
    </row>
    <row r="609" spans="1:8" x14ac:dyDescent="0.25">
      <c r="A609" t="s">
        <v>16</v>
      </c>
      <c r="B609" t="s">
        <v>1037</v>
      </c>
      <c r="C609">
        <v>58420</v>
      </c>
      <c r="D609" t="s">
        <v>10</v>
      </c>
      <c r="E609" t="s">
        <v>17</v>
      </c>
      <c r="F609" t="s">
        <v>1038</v>
      </c>
      <c r="G609">
        <v>18089042401</v>
      </c>
      <c r="H609">
        <v>0</v>
      </c>
    </row>
    <row r="610" spans="1:8" x14ac:dyDescent="0.25">
      <c r="A610" t="s">
        <v>694</v>
      </c>
      <c r="B610" t="s">
        <v>1039</v>
      </c>
      <c r="C610">
        <v>58460</v>
      </c>
      <c r="D610" t="s">
        <v>10</v>
      </c>
      <c r="E610" t="s">
        <v>695</v>
      </c>
      <c r="F610" t="s">
        <v>1040</v>
      </c>
      <c r="G610">
        <v>18077966000</v>
      </c>
      <c r="H610">
        <v>0</v>
      </c>
    </row>
    <row r="611" spans="1:8" x14ac:dyDescent="0.25">
      <c r="A611" t="s">
        <v>441</v>
      </c>
      <c r="B611" t="s">
        <v>1041</v>
      </c>
      <c r="C611">
        <v>58497</v>
      </c>
      <c r="D611" t="s">
        <v>10</v>
      </c>
      <c r="E611" t="s">
        <v>442</v>
      </c>
      <c r="F611" t="s">
        <v>1042</v>
      </c>
      <c r="G611">
        <v>18023950600</v>
      </c>
      <c r="H611">
        <v>0</v>
      </c>
    </row>
    <row r="612" spans="1:8" x14ac:dyDescent="0.25">
      <c r="A612" t="s">
        <v>805</v>
      </c>
      <c r="B612" t="s">
        <v>423</v>
      </c>
      <c r="C612">
        <v>58553</v>
      </c>
      <c r="D612" t="s">
        <v>10</v>
      </c>
      <c r="E612" t="s">
        <v>806</v>
      </c>
      <c r="F612" t="s">
        <v>424</v>
      </c>
      <c r="G612">
        <v>18001030700</v>
      </c>
      <c r="H612">
        <v>0</v>
      </c>
    </row>
    <row r="613" spans="1:8" x14ac:dyDescent="0.25">
      <c r="A613" t="s">
        <v>546</v>
      </c>
      <c r="B613" t="s">
        <v>921</v>
      </c>
      <c r="C613">
        <v>58563</v>
      </c>
      <c r="D613" t="s">
        <v>10</v>
      </c>
      <c r="E613" t="s">
        <v>547</v>
      </c>
      <c r="F613" t="s">
        <v>922</v>
      </c>
      <c r="G613">
        <v>18069961400</v>
      </c>
      <c r="H613">
        <v>0</v>
      </c>
    </row>
    <row r="614" spans="1:8" x14ac:dyDescent="0.25">
      <c r="A614" t="s">
        <v>28</v>
      </c>
      <c r="B614" t="s">
        <v>1043</v>
      </c>
      <c r="C614">
        <v>58571</v>
      </c>
      <c r="D614" t="s">
        <v>10</v>
      </c>
      <c r="E614" t="s">
        <v>29</v>
      </c>
      <c r="F614" t="s">
        <v>1044</v>
      </c>
      <c r="G614">
        <v>18097310203</v>
      </c>
      <c r="H614">
        <v>0</v>
      </c>
    </row>
    <row r="615" spans="1:8" x14ac:dyDescent="0.25">
      <c r="A615" t="s">
        <v>936</v>
      </c>
      <c r="B615" t="s">
        <v>1045</v>
      </c>
      <c r="C615">
        <v>58617</v>
      </c>
      <c r="D615" t="s">
        <v>10</v>
      </c>
      <c r="E615" t="s">
        <v>937</v>
      </c>
      <c r="F615" t="s">
        <v>1046</v>
      </c>
      <c r="G615">
        <v>18045957800</v>
      </c>
      <c r="H615">
        <v>0</v>
      </c>
    </row>
    <row r="616" spans="1:8" x14ac:dyDescent="0.25">
      <c r="A616" t="s">
        <v>110</v>
      </c>
      <c r="B616" t="s">
        <v>257</v>
      </c>
      <c r="C616">
        <v>36029</v>
      </c>
      <c r="D616" t="s">
        <v>10</v>
      </c>
      <c r="E616" t="s">
        <v>111</v>
      </c>
      <c r="F616" t="s">
        <v>258</v>
      </c>
      <c r="G616">
        <v>18141010202</v>
      </c>
      <c r="H616">
        <v>0</v>
      </c>
    </row>
    <row r="617" spans="1:8" x14ac:dyDescent="0.25">
      <c r="A617" t="s">
        <v>805</v>
      </c>
      <c r="B617" t="s">
        <v>595</v>
      </c>
      <c r="C617">
        <v>58641</v>
      </c>
      <c r="D617" t="s">
        <v>10</v>
      </c>
      <c r="E617" t="s">
        <v>806</v>
      </c>
      <c r="F617" t="s">
        <v>596</v>
      </c>
      <c r="G617">
        <v>18001030600</v>
      </c>
      <c r="H617">
        <v>0</v>
      </c>
    </row>
    <row r="618" spans="1:8" x14ac:dyDescent="0.25">
      <c r="A618" t="s">
        <v>28</v>
      </c>
      <c r="B618" t="s">
        <v>1049</v>
      </c>
      <c r="C618">
        <v>58708</v>
      </c>
      <c r="D618" t="s">
        <v>10</v>
      </c>
      <c r="E618" t="s">
        <v>29</v>
      </c>
      <c r="F618" t="s">
        <v>1050</v>
      </c>
      <c r="G618">
        <v>18097380700</v>
      </c>
      <c r="H618">
        <v>0</v>
      </c>
    </row>
    <row r="619" spans="1:8" x14ac:dyDescent="0.25">
      <c r="A619" t="s">
        <v>28</v>
      </c>
      <c r="B619" t="s">
        <v>1051</v>
      </c>
      <c r="C619">
        <v>58710</v>
      </c>
      <c r="D619" t="s">
        <v>10</v>
      </c>
      <c r="E619" t="s">
        <v>29</v>
      </c>
      <c r="F619" t="s">
        <v>1052</v>
      </c>
      <c r="G619">
        <v>18097390700</v>
      </c>
      <c r="H619">
        <v>0</v>
      </c>
    </row>
    <row r="620" spans="1:8" x14ac:dyDescent="0.25">
      <c r="A620" t="s">
        <v>24</v>
      </c>
      <c r="B620" t="s">
        <v>149</v>
      </c>
      <c r="C620">
        <v>58722</v>
      </c>
      <c r="D620" t="s">
        <v>10</v>
      </c>
      <c r="E620" t="s">
        <v>25</v>
      </c>
      <c r="F620" t="s">
        <v>150</v>
      </c>
      <c r="G620">
        <v>18095011300</v>
      </c>
      <c r="H620">
        <v>0</v>
      </c>
    </row>
    <row r="621" spans="1:8" x14ac:dyDescent="0.25">
      <c r="A621" t="s">
        <v>758</v>
      </c>
      <c r="B621" t="s">
        <v>851</v>
      </c>
      <c r="C621">
        <v>58750</v>
      </c>
      <c r="D621" t="s">
        <v>10</v>
      </c>
      <c r="E621" t="s">
        <v>759</v>
      </c>
      <c r="F621" t="s">
        <v>854</v>
      </c>
      <c r="G621">
        <v>18147953100</v>
      </c>
      <c r="H621">
        <v>0</v>
      </c>
    </row>
    <row r="622" spans="1:8" x14ac:dyDescent="0.25">
      <c r="A622" t="s">
        <v>202</v>
      </c>
      <c r="B622" t="s">
        <v>1053</v>
      </c>
      <c r="C622">
        <v>58833</v>
      </c>
      <c r="D622" t="s">
        <v>10</v>
      </c>
      <c r="E622" t="s">
        <v>203</v>
      </c>
      <c r="F622" t="s">
        <v>1054</v>
      </c>
      <c r="G622">
        <v>18029080204</v>
      </c>
      <c r="H622">
        <v>0</v>
      </c>
    </row>
    <row r="623" spans="1:8" x14ac:dyDescent="0.25">
      <c r="A623" t="s">
        <v>296</v>
      </c>
      <c r="B623" t="s">
        <v>575</v>
      </c>
      <c r="C623">
        <v>58854</v>
      </c>
      <c r="D623" t="s">
        <v>10</v>
      </c>
      <c r="E623" t="s">
        <v>297</v>
      </c>
      <c r="F623" t="s">
        <v>578</v>
      </c>
      <c r="G623">
        <v>18135951700</v>
      </c>
      <c r="H623">
        <v>0</v>
      </c>
    </row>
    <row r="624" spans="1:8" x14ac:dyDescent="0.25">
      <c r="A624" t="s">
        <v>1056</v>
      </c>
      <c r="B624" t="s">
        <v>1055</v>
      </c>
      <c r="C624">
        <v>58913</v>
      </c>
      <c r="D624" t="s">
        <v>10</v>
      </c>
      <c r="E624" t="s">
        <v>1057</v>
      </c>
      <c r="F624" t="s">
        <v>1058</v>
      </c>
      <c r="G624">
        <v>18139974400</v>
      </c>
      <c r="H624">
        <v>0</v>
      </c>
    </row>
    <row r="625" spans="1:8" x14ac:dyDescent="0.25">
      <c r="A625" t="s">
        <v>16</v>
      </c>
      <c r="B625" t="s">
        <v>725</v>
      </c>
      <c r="C625">
        <v>59050</v>
      </c>
      <c r="D625" t="s">
        <v>10</v>
      </c>
      <c r="E625" t="s">
        <v>17</v>
      </c>
      <c r="F625" t="s">
        <v>728</v>
      </c>
      <c r="G625">
        <v>18089040200</v>
      </c>
      <c r="H625">
        <v>0</v>
      </c>
    </row>
    <row r="626" spans="1:8" x14ac:dyDescent="0.25">
      <c r="A626" t="s">
        <v>914</v>
      </c>
      <c r="B626" t="s">
        <v>1059</v>
      </c>
      <c r="C626">
        <v>59188</v>
      </c>
      <c r="D626" t="s">
        <v>10</v>
      </c>
      <c r="E626" t="s">
        <v>915</v>
      </c>
      <c r="F626" t="s">
        <v>1060</v>
      </c>
      <c r="G626">
        <v>18015959400</v>
      </c>
      <c r="H626">
        <v>0</v>
      </c>
    </row>
    <row r="627" spans="1:8" x14ac:dyDescent="0.25">
      <c r="A627" t="s">
        <v>56</v>
      </c>
      <c r="B627" t="s">
        <v>209</v>
      </c>
      <c r="C627">
        <v>59279</v>
      </c>
      <c r="D627" t="s">
        <v>10</v>
      </c>
      <c r="E627" t="s">
        <v>57</v>
      </c>
      <c r="F627" t="s">
        <v>212</v>
      </c>
      <c r="G627">
        <v>18035002201</v>
      </c>
      <c r="H627">
        <v>0</v>
      </c>
    </row>
    <row r="628" spans="1:8" x14ac:dyDescent="0.25">
      <c r="A628" t="s">
        <v>110</v>
      </c>
      <c r="B628" t="s">
        <v>699</v>
      </c>
      <c r="C628">
        <v>50595</v>
      </c>
      <c r="D628" t="s">
        <v>10</v>
      </c>
      <c r="E628" t="s">
        <v>111</v>
      </c>
      <c r="F628" t="s">
        <v>700</v>
      </c>
      <c r="G628">
        <v>18141010300</v>
      </c>
      <c r="H628">
        <v>0</v>
      </c>
    </row>
    <row r="629" spans="1:8" x14ac:dyDescent="0.25">
      <c r="A629" t="s">
        <v>28</v>
      </c>
      <c r="B629" t="s">
        <v>1061</v>
      </c>
      <c r="C629">
        <v>59311</v>
      </c>
      <c r="D629" t="s">
        <v>10</v>
      </c>
      <c r="E629" t="s">
        <v>29</v>
      </c>
      <c r="F629" t="s">
        <v>1062</v>
      </c>
      <c r="G629">
        <v>18097322000</v>
      </c>
      <c r="H629">
        <v>0</v>
      </c>
    </row>
    <row r="630" spans="1:8" x14ac:dyDescent="0.25">
      <c r="A630" t="s">
        <v>630</v>
      </c>
      <c r="B630" t="s">
        <v>1063</v>
      </c>
      <c r="C630">
        <v>59329</v>
      </c>
      <c r="D630" t="s">
        <v>10</v>
      </c>
      <c r="E630" t="s">
        <v>631</v>
      </c>
      <c r="F630" t="s">
        <v>1064</v>
      </c>
      <c r="G630">
        <v>18131959100</v>
      </c>
      <c r="H630">
        <v>0</v>
      </c>
    </row>
    <row r="631" spans="1:8" x14ac:dyDescent="0.25">
      <c r="A631" t="s">
        <v>28</v>
      </c>
      <c r="B631" t="s">
        <v>1065</v>
      </c>
      <c r="C631">
        <v>59423</v>
      </c>
      <c r="D631" t="s">
        <v>10</v>
      </c>
      <c r="E631" t="s">
        <v>29</v>
      </c>
      <c r="F631" t="s">
        <v>1066</v>
      </c>
      <c r="G631">
        <v>18097340302</v>
      </c>
      <c r="H631">
        <v>0</v>
      </c>
    </row>
    <row r="632" spans="1:8" x14ac:dyDescent="0.25">
      <c r="A632" t="s">
        <v>28</v>
      </c>
      <c r="B632" t="s">
        <v>1067</v>
      </c>
      <c r="C632">
        <v>59493</v>
      </c>
      <c r="D632" t="s">
        <v>10</v>
      </c>
      <c r="E632" t="s">
        <v>29</v>
      </c>
      <c r="F632" t="s">
        <v>1068</v>
      </c>
      <c r="G632">
        <v>18097322700</v>
      </c>
      <c r="H632">
        <v>0</v>
      </c>
    </row>
    <row r="633" spans="1:8" x14ac:dyDescent="0.25">
      <c r="A633" t="s">
        <v>694</v>
      </c>
      <c r="B633" t="s">
        <v>1069</v>
      </c>
      <c r="C633">
        <v>59550</v>
      </c>
      <c r="D633" t="s">
        <v>10</v>
      </c>
      <c r="E633" t="s">
        <v>695</v>
      </c>
      <c r="F633" t="s">
        <v>1070</v>
      </c>
      <c r="G633">
        <v>18077966500</v>
      </c>
      <c r="H633">
        <v>0</v>
      </c>
    </row>
    <row r="634" spans="1:8" x14ac:dyDescent="0.25">
      <c r="A634" t="s">
        <v>28</v>
      </c>
      <c r="B634" t="s">
        <v>1071</v>
      </c>
      <c r="C634">
        <v>59605</v>
      </c>
      <c r="D634" t="s">
        <v>10</v>
      </c>
      <c r="E634" t="s">
        <v>29</v>
      </c>
      <c r="F634" t="s">
        <v>1072</v>
      </c>
      <c r="G634">
        <v>18097360502</v>
      </c>
      <c r="H634">
        <v>0</v>
      </c>
    </row>
    <row r="635" spans="1:8" x14ac:dyDescent="0.25">
      <c r="A635" t="s">
        <v>196</v>
      </c>
      <c r="B635" t="s">
        <v>1073</v>
      </c>
      <c r="C635">
        <v>59639</v>
      </c>
      <c r="D635" t="s">
        <v>10</v>
      </c>
      <c r="E635" t="s">
        <v>197</v>
      </c>
      <c r="F635" t="s">
        <v>1074</v>
      </c>
      <c r="G635">
        <v>18065976000</v>
      </c>
      <c r="H635">
        <v>0</v>
      </c>
    </row>
    <row r="636" spans="1:8" x14ac:dyDescent="0.25">
      <c r="A636" t="s">
        <v>114</v>
      </c>
      <c r="B636" t="s">
        <v>39</v>
      </c>
      <c r="C636">
        <v>59643</v>
      </c>
      <c r="D636" t="s">
        <v>10</v>
      </c>
      <c r="E636" t="s">
        <v>115</v>
      </c>
      <c r="F636" t="s">
        <v>42</v>
      </c>
      <c r="G636">
        <v>18177010400</v>
      </c>
      <c r="H636">
        <v>0</v>
      </c>
    </row>
    <row r="637" spans="1:8" x14ac:dyDescent="0.25">
      <c r="A637" t="s">
        <v>9</v>
      </c>
      <c r="B637" t="s">
        <v>1075</v>
      </c>
      <c r="C637">
        <v>59659</v>
      </c>
      <c r="D637" t="s">
        <v>10</v>
      </c>
      <c r="E637" t="s">
        <v>11</v>
      </c>
      <c r="F637" t="s">
        <v>1076</v>
      </c>
      <c r="G637">
        <v>18003010821</v>
      </c>
      <c r="H637">
        <v>0</v>
      </c>
    </row>
    <row r="638" spans="1:8" x14ac:dyDescent="0.25">
      <c r="A638" t="s">
        <v>630</v>
      </c>
      <c r="B638" t="s">
        <v>1077</v>
      </c>
      <c r="C638">
        <v>59684</v>
      </c>
      <c r="D638" t="s">
        <v>10</v>
      </c>
      <c r="E638" t="s">
        <v>631</v>
      </c>
      <c r="F638" t="s">
        <v>1078</v>
      </c>
      <c r="G638">
        <v>18131958900</v>
      </c>
      <c r="H638">
        <v>0</v>
      </c>
    </row>
    <row r="639" spans="1:8" x14ac:dyDescent="0.25">
      <c r="A639" t="s">
        <v>114</v>
      </c>
      <c r="B639" t="s">
        <v>143</v>
      </c>
      <c r="C639">
        <v>59745</v>
      </c>
      <c r="D639" t="s">
        <v>10</v>
      </c>
      <c r="E639" t="s">
        <v>115</v>
      </c>
      <c r="F639" t="s">
        <v>144</v>
      </c>
      <c r="G639">
        <v>18177000700</v>
      </c>
      <c r="H639">
        <v>0</v>
      </c>
    </row>
    <row r="640" spans="1:8" x14ac:dyDescent="0.25">
      <c r="A640" t="s">
        <v>924</v>
      </c>
      <c r="B640" t="s">
        <v>1079</v>
      </c>
      <c r="C640">
        <v>59746</v>
      </c>
      <c r="D640" t="s">
        <v>10</v>
      </c>
      <c r="E640" t="s">
        <v>925</v>
      </c>
      <c r="F640" t="s">
        <v>1080</v>
      </c>
      <c r="G640">
        <v>18079960400</v>
      </c>
      <c r="H640">
        <v>0</v>
      </c>
    </row>
    <row r="641" spans="1:8" x14ac:dyDescent="0.25">
      <c r="A641" t="s">
        <v>28</v>
      </c>
      <c r="B641" t="s">
        <v>1081</v>
      </c>
      <c r="C641">
        <v>59773</v>
      </c>
      <c r="D641" t="s">
        <v>10</v>
      </c>
      <c r="E641" t="s">
        <v>29</v>
      </c>
      <c r="F641" t="s">
        <v>1082</v>
      </c>
      <c r="G641">
        <v>18097352600</v>
      </c>
      <c r="H641">
        <v>0</v>
      </c>
    </row>
    <row r="642" spans="1:8" x14ac:dyDescent="0.25">
      <c r="A642" t="s">
        <v>296</v>
      </c>
      <c r="B642" t="s">
        <v>501</v>
      </c>
      <c r="C642">
        <v>59853</v>
      </c>
      <c r="D642" t="s">
        <v>10</v>
      </c>
      <c r="E642" t="s">
        <v>297</v>
      </c>
      <c r="F642" t="s">
        <v>502</v>
      </c>
      <c r="G642">
        <v>18135951500</v>
      </c>
      <c r="H642">
        <v>0</v>
      </c>
    </row>
    <row r="643" spans="1:8" x14ac:dyDescent="0.25">
      <c r="A643" t="s">
        <v>16</v>
      </c>
      <c r="B643" t="s">
        <v>471</v>
      </c>
      <c r="C643">
        <v>59875</v>
      </c>
      <c r="D643" t="s">
        <v>10</v>
      </c>
      <c r="E643" t="s">
        <v>17</v>
      </c>
      <c r="F643" t="s">
        <v>474</v>
      </c>
      <c r="G643">
        <v>18089020500</v>
      </c>
      <c r="H643">
        <v>0</v>
      </c>
    </row>
    <row r="644" spans="1:8" x14ac:dyDescent="0.25">
      <c r="A644" t="s">
        <v>28</v>
      </c>
      <c r="B644" t="s">
        <v>1083</v>
      </c>
      <c r="C644">
        <v>59895</v>
      </c>
      <c r="D644" t="s">
        <v>10</v>
      </c>
      <c r="E644" t="s">
        <v>29</v>
      </c>
      <c r="F644" t="s">
        <v>1084</v>
      </c>
      <c r="G644">
        <v>18097310105</v>
      </c>
      <c r="H644">
        <v>0</v>
      </c>
    </row>
    <row r="645" spans="1:8" x14ac:dyDescent="0.25">
      <c r="A645" t="s">
        <v>810</v>
      </c>
      <c r="B645" t="s">
        <v>1085</v>
      </c>
      <c r="C645">
        <v>59902</v>
      </c>
      <c r="D645" t="s">
        <v>10</v>
      </c>
      <c r="E645" t="s">
        <v>811</v>
      </c>
      <c r="F645" t="s">
        <v>1086</v>
      </c>
      <c r="G645">
        <v>18133956301</v>
      </c>
      <c r="H645">
        <v>0</v>
      </c>
    </row>
    <row r="646" spans="1:8" x14ac:dyDescent="0.25">
      <c r="A646" t="s">
        <v>321</v>
      </c>
      <c r="B646" t="s">
        <v>1087</v>
      </c>
      <c r="C646">
        <v>59906</v>
      </c>
      <c r="D646" t="s">
        <v>10</v>
      </c>
      <c r="E646" t="s">
        <v>322</v>
      </c>
      <c r="F646" t="s">
        <v>1088</v>
      </c>
      <c r="G646">
        <v>18017951800</v>
      </c>
      <c r="H646">
        <v>0</v>
      </c>
    </row>
    <row r="647" spans="1:8" x14ac:dyDescent="0.25">
      <c r="A647" t="s">
        <v>56</v>
      </c>
      <c r="B647" t="s">
        <v>1089</v>
      </c>
      <c r="C647">
        <v>59934</v>
      </c>
      <c r="D647" t="s">
        <v>10</v>
      </c>
      <c r="E647" t="s">
        <v>57</v>
      </c>
      <c r="F647" t="s">
        <v>1090</v>
      </c>
      <c r="G647">
        <v>18035002404</v>
      </c>
      <c r="H647">
        <v>0</v>
      </c>
    </row>
    <row r="648" spans="1:8" x14ac:dyDescent="0.25">
      <c r="A648" t="s">
        <v>687</v>
      </c>
      <c r="B648" t="s">
        <v>1091</v>
      </c>
      <c r="C648">
        <v>60000</v>
      </c>
      <c r="D648" t="s">
        <v>10</v>
      </c>
      <c r="E648" t="s">
        <v>688</v>
      </c>
      <c r="F648" t="s">
        <v>1092</v>
      </c>
      <c r="G648">
        <v>18099020302</v>
      </c>
      <c r="H648">
        <v>0</v>
      </c>
    </row>
    <row r="649" spans="1:8" x14ac:dyDescent="0.25">
      <c r="A649" t="s">
        <v>16</v>
      </c>
      <c r="B649" t="s">
        <v>1093</v>
      </c>
      <c r="C649">
        <v>60060</v>
      </c>
      <c r="D649" t="s">
        <v>10</v>
      </c>
      <c r="E649" t="s">
        <v>17</v>
      </c>
      <c r="F649" t="s">
        <v>1094</v>
      </c>
      <c r="G649">
        <v>18089042508</v>
      </c>
      <c r="H649">
        <v>0</v>
      </c>
    </row>
    <row r="650" spans="1:8" x14ac:dyDescent="0.25">
      <c r="A650" t="s">
        <v>775</v>
      </c>
      <c r="B650" t="s">
        <v>1095</v>
      </c>
      <c r="C650">
        <v>60089</v>
      </c>
      <c r="D650" t="s">
        <v>10</v>
      </c>
      <c r="E650" t="s">
        <v>776</v>
      </c>
      <c r="F650" t="s">
        <v>1096</v>
      </c>
      <c r="G650">
        <v>18005010700</v>
      </c>
      <c r="H650">
        <v>0</v>
      </c>
    </row>
    <row r="651" spans="1:8" x14ac:dyDescent="0.25">
      <c r="A651" t="s">
        <v>16</v>
      </c>
      <c r="B651" t="s">
        <v>1097</v>
      </c>
      <c r="C651">
        <v>60120</v>
      </c>
      <c r="D651" t="s">
        <v>10</v>
      </c>
      <c r="E651" t="s">
        <v>17</v>
      </c>
      <c r="F651" t="s">
        <v>1098</v>
      </c>
      <c r="G651">
        <v>18089021100</v>
      </c>
      <c r="H651">
        <v>0</v>
      </c>
    </row>
    <row r="652" spans="1:8" x14ac:dyDescent="0.25">
      <c r="A652" t="s">
        <v>610</v>
      </c>
      <c r="B652" t="s">
        <v>1099</v>
      </c>
      <c r="C652">
        <v>60221</v>
      </c>
      <c r="D652" t="s">
        <v>10</v>
      </c>
      <c r="E652" t="s">
        <v>611</v>
      </c>
      <c r="F652" t="s">
        <v>1100</v>
      </c>
      <c r="G652">
        <v>18071967600</v>
      </c>
      <c r="H652">
        <v>0</v>
      </c>
    </row>
    <row r="653" spans="1:8" x14ac:dyDescent="0.25">
      <c r="A653" t="s">
        <v>694</v>
      </c>
      <c r="B653" t="s">
        <v>1101</v>
      </c>
      <c r="C653">
        <v>60239</v>
      </c>
      <c r="D653" t="s">
        <v>10</v>
      </c>
      <c r="E653" t="s">
        <v>695</v>
      </c>
      <c r="F653" t="s">
        <v>1102</v>
      </c>
      <c r="G653">
        <v>18077966400</v>
      </c>
      <c r="H653">
        <v>0</v>
      </c>
    </row>
    <row r="654" spans="1:8" x14ac:dyDescent="0.25">
      <c r="A654" t="s">
        <v>110</v>
      </c>
      <c r="B654" t="s">
        <v>39</v>
      </c>
      <c r="C654">
        <v>60293</v>
      </c>
      <c r="D654" t="s">
        <v>10</v>
      </c>
      <c r="E654" t="s">
        <v>111</v>
      </c>
      <c r="F654" t="s">
        <v>42</v>
      </c>
      <c r="G654">
        <v>18141010400</v>
      </c>
      <c r="H654">
        <v>0</v>
      </c>
    </row>
    <row r="655" spans="1:8" x14ac:dyDescent="0.25">
      <c r="A655" t="s">
        <v>20</v>
      </c>
      <c r="B655" t="s">
        <v>1103</v>
      </c>
      <c r="C655">
        <v>60323</v>
      </c>
      <c r="D655" t="s">
        <v>10</v>
      </c>
      <c r="E655" t="s">
        <v>21</v>
      </c>
      <c r="F655" t="s">
        <v>1104</v>
      </c>
      <c r="G655">
        <v>18091040300</v>
      </c>
      <c r="H655">
        <v>0</v>
      </c>
    </row>
    <row r="656" spans="1:8" x14ac:dyDescent="0.25">
      <c r="A656" t="s">
        <v>775</v>
      </c>
      <c r="B656" t="s">
        <v>301</v>
      </c>
      <c r="C656">
        <v>60399</v>
      </c>
      <c r="D656" t="s">
        <v>10</v>
      </c>
      <c r="E656" t="s">
        <v>776</v>
      </c>
      <c r="F656" t="s">
        <v>302</v>
      </c>
      <c r="G656">
        <v>18005010100</v>
      </c>
      <c r="H656">
        <v>0</v>
      </c>
    </row>
    <row r="657" spans="1:8" x14ac:dyDescent="0.25">
      <c r="A657" t="s">
        <v>28</v>
      </c>
      <c r="B657" t="s">
        <v>1105</v>
      </c>
      <c r="C657">
        <v>60417</v>
      </c>
      <c r="D657" t="s">
        <v>10</v>
      </c>
      <c r="E657" t="s">
        <v>29</v>
      </c>
      <c r="F657" t="s">
        <v>1106</v>
      </c>
      <c r="G657">
        <v>18097310106</v>
      </c>
      <c r="H657">
        <v>0</v>
      </c>
    </row>
    <row r="658" spans="1:8" x14ac:dyDescent="0.25">
      <c r="A658" t="s">
        <v>687</v>
      </c>
      <c r="B658" t="s">
        <v>333</v>
      </c>
      <c r="C658">
        <v>60582</v>
      </c>
      <c r="D658" t="s">
        <v>10</v>
      </c>
      <c r="E658" t="s">
        <v>688</v>
      </c>
      <c r="F658" t="s">
        <v>334</v>
      </c>
      <c r="G658">
        <v>18099020400</v>
      </c>
      <c r="H658">
        <v>0</v>
      </c>
    </row>
    <row r="659" spans="1:8" x14ac:dyDescent="0.25">
      <c r="A659" t="s">
        <v>838</v>
      </c>
      <c r="B659" t="s">
        <v>393</v>
      </c>
      <c r="C659">
        <v>60597</v>
      </c>
      <c r="D659" t="s">
        <v>10</v>
      </c>
      <c r="E659" t="s">
        <v>839</v>
      </c>
      <c r="F659" t="s">
        <v>394</v>
      </c>
      <c r="G659">
        <v>18173030400</v>
      </c>
      <c r="H659">
        <v>0</v>
      </c>
    </row>
    <row r="660" spans="1:8" x14ac:dyDescent="0.25">
      <c r="A660" t="s">
        <v>210</v>
      </c>
      <c r="B660" t="s">
        <v>69</v>
      </c>
      <c r="C660">
        <v>60608</v>
      </c>
      <c r="D660" t="s">
        <v>10</v>
      </c>
      <c r="E660" t="s">
        <v>211</v>
      </c>
      <c r="F660" t="s">
        <v>70</v>
      </c>
      <c r="G660">
        <v>18039000100</v>
      </c>
      <c r="H660">
        <v>0</v>
      </c>
    </row>
    <row r="661" spans="1:8" x14ac:dyDescent="0.25">
      <c r="A661" t="s">
        <v>28</v>
      </c>
      <c r="B661" t="s">
        <v>1107</v>
      </c>
      <c r="C661">
        <v>60750</v>
      </c>
      <c r="D661" t="s">
        <v>10</v>
      </c>
      <c r="E661" t="s">
        <v>29</v>
      </c>
      <c r="F661" t="s">
        <v>1108</v>
      </c>
      <c r="G661">
        <v>18097390411</v>
      </c>
      <c r="H661">
        <v>0</v>
      </c>
    </row>
    <row r="662" spans="1:8" x14ac:dyDescent="0.25">
      <c r="A662" t="s">
        <v>110</v>
      </c>
      <c r="B662" t="s">
        <v>61</v>
      </c>
      <c r="C662">
        <v>70837</v>
      </c>
      <c r="D662" t="s">
        <v>10</v>
      </c>
      <c r="E662" t="s">
        <v>111</v>
      </c>
      <c r="F662" t="s">
        <v>62</v>
      </c>
      <c r="G662">
        <v>18141010500</v>
      </c>
      <c r="H662">
        <v>0</v>
      </c>
    </row>
    <row r="663" spans="1:8" x14ac:dyDescent="0.25">
      <c r="A663" t="s">
        <v>434</v>
      </c>
      <c r="B663" t="s">
        <v>1109</v>
      </c>
      <c r="C663">
        <v>60872</v>
      </c>
      <c r="D663" t="s">
        <v>10</v>
      </c>
      <c r="E663" t="s">
        <v>435</v>
      </c>
      <c r="F663" t="s">
        <v>1110</v>
      </c>
      <c r="G663">
        <v>18019050606</v>
      </c>
      <c r="H663">
        <v>0</v>
      </c>
    </row>
    <row r="664" spans="1:8" x14ac:dyDescent="0.25">
      <c r="A664" t="s">
        <v>556</v>
      </c>
      <c r="B664" t="s">
        <v>1111</v>
      </c>
      <c r="C664">
        <v>60891</v>
      </c>
      <c r="D664" t="s">
        <v>10</v>
      </c>
      <c r="E664" t="s">
        <v>557</v>
      </c>
      <c r="F664" t="s">
        <v>1112</v>
      </c>
      <c r="G664">
        <v>18109510800</v>
      </c>
      <c r="H664">
        <v>0</v>
      </c>
    </row>
    <row r="665" spans="1:8" x14ac:dyDescent="0.25">
      <c r="A665" t="s">
        <v>610</v>
      </c>
      <c r="B665" t="s">
        <v>1113</v>
      </c>
      <c r="C665">
        <v>60921</v>
      </c>
      <c r="D665" t="s">
        <v>10</v>
      </c>
      <c r="E665" t="s">
        <v>611</v>
      </c>
      <c r="F665" t="s">
        <v>1114</v>
      </c>
      <c r="G665">
        <v>18071967902</v>
      </c>
      <c r="H665">
        <v>0</v>
      </c>
    </row>
    <row r="666" spans="1:8" x14ac:dyDescent="0.25">
      <c r="A666" t="s">
        <v>9</v>
      </c>
      <c r="B666" t="s">
        <v>1115</v>
      </c>
      <c r="C666">
        <v>60928</v>
      </c>
      <c r="D666" t="s">
        <v>10</v>
      </c>
      <c r="E666" t="s">
        <v>11</v>
      </c>
      <c r="F666" t="s">
        <v>1116</v>
      </c>
      <c r="G666">
        <v>18003010811</v>
      </c>
      <c r="H666">
        <v>0</v>
      </c>
    </row>
    <row r="667" spans="1:8" x14ac:dyDescent="0.25">
      <c r="A667" t="s">
        <v>210</v>
      </c>
      <c r="B667" t="s">
        <v>1117</v>
      </c>
      <c r="C667">
        <v>61016</v>
      </c>
      <c r="D667" t="s">
        <v>10</v>
      </c>
      <c r="E667" t="s">
        <v>211</v>
      </c>
      <c r="F667" t="s">
        <v>1118</v>
      </c>
      <c r="G667">
        <v>18039000702</v>
      </c>
      <c r="H667">
        <v>0</v>
      </c>
    </row>
    <row r="668" spans="1:8" x14ac:dyDescent="0.25">
      <c r="A668" t="s">
        <v>238</v>
      </c>
      <c r="B668" t="s">
        <v>637</v>
      </c>
      <c r="C668">
        <v>61021</v>
      </c>
      <c r="D668" t="s">
        <v>10</v>
      </c>
      <c r="E668" t="s">
        <v>239</v>
      </c>
      <c r="F668" t="s">
        <v>638</v>
      </c>
      <c r="G668">
        <v>18055955400</v>
      </c>
      <c r="H668">
        <v>0</v>
      </c>
    </row>
    <row r="669" spans="1:8" x14ac:dyDescent="0.25">
      <c r="A669" t="s">
        <v>106</v>
      </c>
      <c r="B669" t="s">
        <v>1119</v>
      </c>
      <c r="C669">
        <v>61042</v>
      </c>
      <c r="D669" t="s">
        <v>10</v>
      </c>
      <c r="E669" t="s">
        <v>107</v>
      </c>
      <c r="F669" t="s">
        <v>1120</v>
      </c>
      <c r="G669">
        <v>18043070302</v>
      </c>
      <c r="H669">
        <v>0</v>
      </c>
    </row>
    <row r="670" spans="1:8" x14ac:dyDescent="0.25">
      <c r="A670" t="s">
        <v>552</v>
      </c>
      <c r="B670" t="s">
        <v>1121</v>
      </c>
      <c r="C670">
        <v>61094</v>
      </c>
      <c r="D670" t="s">
        <v>10</v>
      </c>
      <c r="E670" t="s">
        <v>553</v>
      </c>
      <c r="F670" t="s">
        <v>1122</v>
      </c>
      <c r="G670">
        <v>18037953302</v>
      </c>
      <c r="H670">
        <v>0</v>
      </c>
    </row>
    <row r="671" spans="1:8" x14ac:dyDescent="0.25">
      <c r="A671" t="s">
        <v>9</v>
      </c>
      <c r="B671" t="s">
        <v>73</v>
      </c>
      <c r="C671">
        <v>61116</v>
      </c>
      <c r="D671" t="s">
        <v>10</v>
      </c>
      <c r="E671" t="s">
        <v>11</v>
      </c>
      <c r="F671" t="s">
        <v>74</v>
      </c>
      <c r="G671">
        <v>18003011900</v>
      </c>
      <c r="H671">
        <v>0</v>
      </c>
    </row>
    <row r="672" spans="1:8" x14ac:dyDescent="0.25">
      <c r="A672" t="s">
        <v>877</v>
      </c>
      <c r="B672" t="s">
        <v>191</v>
      </c>
      <c r="C672">
        <v>61199</v>
      </c>
      <c r="D672" t="s">
        <v>10</v>
      </c>
      <c r="E672" t="s">
        <v>878</v>
      </c>
      <c r="F672" t="s">
        <v>192</v>
      </c>
      <c r="G672">
        <v>18121030200</v>
      </c>
      <c r="H672">
        <v>0</v>
      </c>
    </row>
    <row r="673" spans="1:8" x14ac:dyDescent="0.25">
      <c r="A673" t="s">
        <v>28</v>
      </c>
      <c r="B673" t="s">
        <v>1123</v>
      </c>
      <c r="C673">
        <v>61222</v>
      </c>
      <c r="D673" t="s">
        <v>10</v>
      </c>
      <c r="E673" t="s">
        <v>29</v>
      </c>
      <c r="F673" t="s">
        <v>1124</v>
      </c>
      <c r="G673">
        <v>18097310110</v>
      </c>
      <c r="H673">
        <v>0</v>
      </c>
    </row>
    <row r="674" spans="1:8" x14ac:dyDescent="0.25">
      <c r="A674" t="s">
        <v>261</v>
      </c>
      <c r="B674" t="s">
        <v>659</v>
      </c>
      <c r="C674">
        <v>61227</v>
      </c>
      <c r="D674" t="s">
        <v>10</v>
      </c>
      <c r="E674" t="s">
        <v>262</v>
      </c>
      <c r="F674" t="s">
        <v>660</v>
      </c>
      <c r="G674">
        <v>18053010800</v>
      </c>
      <c r="H674">
        <v>0</v>
      </c>
    </row>
    <row r="675" spans="1:8" x14ac:dyDescent="0.25">
      <c r="A675" t="s">
        <v>852</v>
      </c>
      <c r="B675" t="s">
        <v>1125</v>
      </c>
      <c r="C675">
        <v>61250</v>
      </c>
      <c r="D675" t="s">
        <v>10</v>
      </c>
      <c r="E675" t="s">
        <v>853</v>
      </c>
      <c r="F675" t="s">
        <v>1126</v>
      </c>
      <c r="G675">
        <v>18049953300</v>
      </c>
      <c r="H675">
        <v>0</v>
      </c>
    </row>
    <row r="676" spans="1:8" x14ac:dyDescent="0.25">
      <c r="A676" t="s">
        <v>230</v>
      </c>
      <c r="B676" t="s">
        <v>1127</v>
      </c>
      <c r="C676">
        <v>61311</v>
      </c>
      <c r="D676" t="s">
        <v>10</v>
      </c>
      <c r="E676" t="s">
        <v>231</v>
      </c>
      <c r="F676" t="s">
        <v>1128</v>
      </c>
      <c r="G676">
        <v>18009975400</v>
      </c>
      <c r="H676">
        <v>0</v>
      </c>
    </row>
    <row r="677" spans="1:8" x14ac:dyDescent="0.25">
      <c r="A677" t="s">
        <v>44</v>
      </c>
      <c r="B677" t="s">
        <v>2135</v>
      </c>
      <c r="C677">
        <v>91063</v>
      </c>
      <c r="D677" t="s">
        <v>10</v>
      </c>
      <c r="E677" t="s">
        <v>45</v>
      </c>
      <c r="F677" t="s">
        <v>2136</v>
      </c>
      <c r="G677">
        <v>18163003803</v>
      </c>
      <c r="H677">
        <v>1</v>
      </c>
    </row>
    <row r="678" spans="1:8" x14ac:dyDescent="0.25">
      <c r="A678" t="s">
        <v>202</v>
      </c>
      <c r="B678" t="s">
        <v>1131</v>
      </c>
      <c r="C678">
        <v>61389</v>
      </c>
      <c r="D678" t="s">
        <v>10</v>
      </c>
      <c r="E678" t="s">
        <v>203</v>
      </c>
      <c r="F678" t="s">
        <v>1132</v>
      </c>
      <c r="G678">
        <v>18029080601</v>
      </c>
      <c r="H678">
        <v>0</v>
      </c>
    </row>
    <row r="679" spans="1:8" x14ac:dyDescent="0.25">
      <c r="A679" t="s">
        <v>906</v>
      </c>
      <c r="B679" t="s">
        <v>1133</v>
      </c>
      <c r="C679">
        <v>61429</v>
      </c>
      <c r="D679" t="s">
        <v>10</v>
      </c>
      <c r="E679" t="s">
        <v>907</v>
      </c>
      <c r="F679" t="s">
        <v>1134</v>
      </c>
      <c r="G679">
        <v>18047969900</v>
      </c>
      <c r="H679">
        <v>0</v>
      </c>
    </row>
    <row r="680" spans="1:8" x14ac:dyDescent="0.25">
      <c r="A680" t="s">
        <v>24</v>
      </c>
      <c r="B680" t="s">
        <v>253</v>
      </c>
      <c r="C680">
        <v>61458</v>
      </c>
      <c r="D680" t="s">
        <v>10</v>
      </c>
      <c r="E680" t="s">
        <v>25</v>
      </c>
      <c r="F680" t="s">
        <v>254</v>
      </c>
      <c r="G680">
        <v>18095001300</v>
      </c>
      <c r="H680">
        <v>0</v>
      </c>
    </row>
    <row r="681" spans="1:8" x14ac:dyDescent="0.25">
      <c r="A681" t="s">
        <v>114</v>
      </c>
      <c r="B681" t="s">
        <v>1135</v>
      </c>
      <c r="C681">
        <v>61487</v>
      </c>
      <c r="D681" t="s">
        <v>10</v>
      </c>
      <c r="E681" t="s">
        <v>115</v>
      </c>
      <c r="F681" t="s">
        <v>1136</v>
      </c>
      <c r="G681">
        <v>18177001102</v>
      </c>
      <c r="H681">
        <v>0</v>
      </c>
    </row>
    <row r="682" spans="1:8" x14ac:dyDescent="0.25">
      <c r="A682" t="s">
        <v>428</v>
      </c>
      <c r="B682" t="s">
        <v>1137</v>
      </c>
      <c r="C682">
        <v>61489</v>
      </c>
      <c r="D682" t="s">
        <v>10</v>
      </c>
      <c r="E682" t="s">
        <v>429</v>
      </c>
      <c r="F682" t="s">
        <v>1138</v>
      </c>
      <c r="G682">
        <v>18075962800</v>
      </c>
      <c r="H682">
        <v>0</v>
      </c>
    </row>
    <row r="683" spans="1:8" x14ac:dyDescent="0.25">
      <c r="A683" t="s">
        <v>210</v>
      </c>
      <c r="B683" t="s">
        <v>1139</v>
      </c>
      <c r="C683">
        <v>61507</v>
      </c>
      <c r="D683" t="s">
        <v>10</v>
      </c>
      <c r="E683" t="s">
        <v>211</v>
      </c>
      <c r="F683" t="s">
        <v>1140</v>
      </c>
      <c r="G683">
        <v>18039000502</v>
      </c>
      <c r="H683">
        <v>0</v>
      </c>
    </row>
    <row r="684" spans="1:8" x14ac:dyDescent="0.25">
      <c r="A684" t="s">
        <v>1142</v>
      </c>
      <c r="B684" t="s">
        <v>1141</v>
      </c>
      <c r="C684">
        <v>61522</v>
      </c>
      <c r="D684" t="s">
        <v>10</v>
      </c>
      <c r="E684" t="s">
        <v>1143</v>
      </c>
      <c r="F684" t="s">
        <v>1144</v>
      </c>
      <c r="G684">
        <v>18087970200</v>
      </c>
      <c r="H684">
        <v>0</v>
      </c>
    </row>
    <row r="685" spans="1:8" x14ac:dyDescent="0.25">
      <c r="A685" t="s">
        <v>682</v>
      </c>
      <c r="B685" t="s">
        <v>1145</v>
      </c>
      <c r="C685">
        <v>61523</v>
      </c>
      <c r="D685" t="s">
        <v>10</v>
      </c>
      <c r="E685" t="s">
        <v>683</v>
      </c>
      <c r="F685" t="s">
        <v>1146</v>
      </c>
      <c r="G685">
        <v>18181958200</v>
      </c>
      <c r="H685">
        <v>0</v>
      </c>
    </row>
    <row r="686" spans="1:8" x14ac:dyDescent="0.25">
      <c r="A686" t="s">
        <v>852</v>
      </c>
      <c r="B686" t="s">
        <v>1147</v>
      </c>
      <c r="C686">
        <v>61534</v>
      </c>
      <c r="D686" t="s">
        <v>10</v>
      </c>
      <c r="E686" t="s">
        <v>853</v>
      </c>
      <c r="F686" t="s">
        <v>1148</v>
      </c>
      <c r="G686">
        <v>18049953400</v>
      </c>
      <c r="H686">
        <v>0</v>
      </c>
    </row>
    <row r="687" spans="1:8" x14ac:dyDescent="0.25">
      <c r="A687" t="s">
        <v>28</v>
      </c>
      <c r="B687" t="s">
        <v>1149</v>
      </c>
      <c r="C687">
        <v>61611</v>
      </c>
      <c r="D687" t="s">
        <v>10</v>
      </c>
      <c r="E687" t="s">
        <v>29</v>
      </c>
      <c r="F687" t="s">
        <v>1150</v>
      </c>
      <c r="G687">
        <v>18097361401</v>
      </c>
      <c r="H687">
        <v>0</v>
      </c>
    </row>
    <row r="688" spans="1:8" x14ac:dyDescent="0.25">
      <c r="A688" t="s">
        <v>16</v>
      </c>
      <c r="B688" t="s">
        <v>1151</v>
      </c>
      <c r="C688">
        <v>61658</v>
      </c>
      <c r="D688" t="s">
        <v>10</v>
      </c>
      <c r="E688" t="s">
        <v>17</v>
      </c>
      <c r="F688" t="s">
        <v>1152</v>
      </c>
      <c r="G688">
        <v>18089021700</v>
      </c>
      <c r="H688">
        <v>0</v>
      </c>
    </row>
    <row r="689" spans="1:8" x14ac:dyDescent="0.25">
      <c r="A689" t="s">
        <v>903</v>
      </c>
      <c r="B689" t="s">
        <v>741</v>
      </c>
      <c r="C689">
        <v>61695</v>
      </c>
      <c r="D689" t="s">
        <v>10</v>
      </c>
      <c r="E689" t="s">
        <v>904</v>
      </c>
      <c r="F689" t="s">
        <v>742</v>
      </c>
      <c r="G689">
        <v>18129040700</v>
      </c>
      <c r="H689">
        <v>0</v>
      </c>
    </row>
    <row r="690" spans="1:8" x14ac:dyDescent="0.25">
      <c r="A690" t="s">
        <v>1154</v>
      </c>
      <c r="B690" t="s">
        <v>1153</v>
      </c>
      <c r="C690">
        <v>61735</v>
      </c>
      <c r="D690" t="s">
        <v>10</v>
      </c>
      <c r="E690" t="s">
        <v>1155</v>
      </c>
      <c r="F690" t="s">
        <v>1156</v>
      </c>
      <c r="G690">
        <v>18011810500</v>
      </c>
      <c r="H690">
        <v>0</v>
      </c>
    </row>
    <row r="691" spans="1:8" x14ac:dyDescent="0.25">
      <c r="A691" t="s">
        <v>903</v>
      </c>
      <c r="B691" t="s">
        <v>725</v>
      </c>
      <c r="C691">
        <v>61759</v>
      </c>
      <c r="D691" t="s">
        <v>10</v>
      </c>
      <c r="E691" t="s">
        <v>904</v>
      </c>
      <c r="F691" t="s">
        <v>728</v>
      </c>
      <c r="G691">
        <v>18129040200</v>
      </c>
      <c r="H691">
        <v>0</v>
      </c>
    </row>
    <row r="692" spans="1:8" x14ac:dyDescent="0.25">
      <c r="A692" t="s">
        <v>860</v>
      </c>
      <c r="B692" t="s">
        <v>1157</v>
      </c>
      <c r="C692">
        <v>61780</v>
      </c>
      <c r="D692" t="s">
        <v>10</v>
      </c>
      <c r="E692" t="s">
        <v>861</v>
      </c>
      <c r="F692" t="s">
        <v>1158</v>
      </c>
      <c r="G692">
        <v>18057110405</v>
      </c>
      <c r="H692">
        <v>0</v>
      </c>
    </row>
    <row r="693" spans="1:8" x14ac:dyDescent="0.25">
      <c r="A693" t="s">
        <v>24</v>
      </c>
      <c r="B693" t="s">
        <v>61</v>
      </c>
      <c r="C693">
        <v>61800</v>
      </c>
      <c r="D693" t="s">
        <v>10</v>
      </c>
      <c r="E693" t="s">
        <v>25</v>
      </c>
      <c r="F693" t="s">
        <v>62</v>
      </c>
      <c r="G693">
        <v>18095010500</v>
      </c>
      <c r="H693">
        <v>0</v>
      </c>
    </row>
    <row r="694" spans="1:8" x14ac:dyDescent="0.25">
      <c r="A694" t="s">
        <v>1160</v>
      </c>
      <c r="B694" t="s">
        <v>1159</v>
      </c>
      <c r="C694">
        <v>61806</v>
      </c>
      <c r="D694" t="s">
        <v>10</v>
      </c>
      <c r="E694" t="s">
        <v>1161</v>
      </c>
      <c r="F694" t="s">
        <v>1162</v>
      </c>
      <c r="G694">
        <v>18059410500</v>
      </c>
      <c r="H694">
        <v>0</v>
      </c>
    </row>
    <row r="695" spans="1:8" x14ac:dyDescent="0.25">
      <c r="A695" t="s">
        <v>16</v>
      </c>
      <c r="B695" t="s">
        <v>457</v>
      </c>
      <c r="C695">
        <v>61934</v>
      </c>
      <c r="D695" t="s">
        <v>10</v>
      </c>
      <c r="E695" t="s">
        <v>17</v>
      </c>
      <c r="F695" t="s">
        <v>458</v>
      </c>
      <c r="G695">
        <v>18089041400</v>
      </c>
      <c r="H695">
        <v>0</v>
      </c>
    </row>
    <row r="696" spans="1:8" x14ac:dyDescent="0.25">
      <c r="A696" t="s">
        <v>870</v>
      </c>
      <c r="B696" t="s">
        <v>1163</v>
      </c>
      <c r="C696">
        <v>61940</v>
      </c>
      <c r="D696" t="s">
        <v>10</v>
      </c>
      <c r="E696" t="s">
        <v>871</v>
      </c>
      <c r="F696" t="s">
        <v>1164</v>
      </c>
      <c r="G696">
        <v>18081610401</v>
      </c>
      <c r="H696">
        <v>0</v>
      </c>
    </row>
    <row r="697" spans="1:8" x14ac:dyDescent="0.25">
      <c r="A697" t="s">
        <v>542</v>
      </c>
      <c r="B697" t="s">
        <v>1165</v>
      </c>
      <c r="C697">
        <v>62015</v>
      </c>
      <c r="D697" t="s">
        <v>10</v>
      </c>
      <c r="E697" t="s">
        <v>543</v>
      </c>
      <c r="F697" t="s">
        <v>1166</v>
      </c>
      <c r="G697">
        <v>18149954200</v>
      </c>
      <c r="H697">
        <v>0</v>
      </c>
    </row>
    <row r="698" spans="1:8" x14ac:dyDescent="0.25">
      <c r="A698" t="s">
        <v>786</v>
      </c>
      <c r="B698" t="s">
        <v>1167</v>
      </c>
      <c r="C698">
        <v>62019</v>
      </c>
      <c r="D698" t="s">
        <v>10</v>
      </c>
      <c r="E698" t="s">
        <v>787</v>
      </c>
      <c r="F698" t="s">
        <v>1168</v>
      </c>
      <c r="G698">
        <v>18051050201</v>
      </c>
      <c r="H698">
        <v>0</v>
      </c>
    </row>
    <row r="699" spans="1:8" x14ac:dyDescent="0.25">
      <c r="A699" t="s">
        <v>570</v>
      </c>
      <c r="B699" t="s">
        <v>1169</v>
      </c>
      <c r="C699">
        <v>62031</v>
      </c>
      <c r="D699" t="s">
        <v>10</v>
      </c>
      <c r="E699" t="s">
        <v>571</v>
      </c>
      <c r="F699" t="s">
        <v>1170</v>
      </c>
      <c r="G699">
        <v>18153050400</v>
      </c>
      <c r="H699">
        <v>0</v>
      </c>
    </row>
    <row r="700" spans="1:8" x14ac:dyDescent="0.25">
      <c r="A700" t="s">
        <v>40</v>
      </c>
      <c r="B700" t="s">
        <v>1171</v>
      </c>
      <c r="C700">
        <v>62083</v>
      </c>
      <c r="D700" t="s">
        <v>10</v>
      </c>
      <c r="E700" t="s">
        <v>41</v>
      </c>
      <c r="F700" t="s">
        <v>1172</v>
      </c>
      <c r="G700">
        <v>18157001502</v>
      </c>
      <c r="H700">
        <v>0</v>
      </c>
    </row>
    <row r="701" spans="1:8" x14ac:dyDescent="0.25">
      <c r="A701" t="s">
        <v>9</v>
      </c>
      <c r="B701" t="s">
        <v>1173</v>
      </c>
      <c r="C701">
        <v>62146</v>
      </c>
      <c r="D701" t="s">
        <v>10</v>
      </c>
      <c r="E701" t="s">
        <v>11</v>
      </c>
      <c r="F701" t="s">
        <v>1174</v>
      </c>
      <c r="G701">
        <v>18003010804</v>
      </c>
      <c r="H701">
        <v>0</v>
      </c>
    </row>
    <row r="702" spans="1:8" x14ac:dyDescent="0.25">
      <c r="A702" t="s">
        <v>321</v>
      </c>
      <c r="B702" t="s">
        <v>719</v>
      </c>
      <c r="C702">
        <v>62153</v>
      </c>
      <c r="D702" t="s">
        <v>10</v>
      </c>
      <c r="E702" t="s">
        <v>322</v>
      </c>
      <c r="F702" t="s">
        <v>720</v>
      </c>
      <c r="G702">
        <v>18017950900</v>
      </c>
      <c r="H702">
        <v>0</v>
      </c>
    </row>
    <row r="703" spans="1:8" x14ac:dyDescent="0.25">
      <c r="A703" t="s">
        <v>16</v>
      </c>
      <c r="B703" t="s">
        <v>1175</v>
      </c>
      <c r="C703">
        <v>62167</v>
      </c>
      <c r="D703" t="s">
        <v>10</v>
      </c>
      <c r="E703" t="s">
        <v>17</v>
      </c>
      <c r="F703" t="s">
        <v>1176</v>
      </c>
      <c r="G703">
        <v>18089041001</v>
      </c>
      <c r="H703">
        <v>0</v>
      </c>
    </row>
    <row r="704" spans="1:8" x14ac:dyDescent="0.25">
      <c r="A704" t="s">
        <v>106</v>
      </c>
      <c r="B704" t="s">
        <v>1177</v>
      </c>
      <c r="C704">
        <v>62192</v>
      </c>
      <c r="D704" t="s">
        <v>10</v>
      </c>
      <c r="E704" t="s">
        <v>107</v>
      </c>
      <c r="F704" t="s">
        <v>1178</v>
      </c>
      <c r="G704">
        <v>18043070802</v>
      </c>
      <c r="H704">
        <v>0</v>
      </c>
    </row>
    <row r="705" spans="1:8" x14ac:dyDescent="0.25">
      <c r="A705" t="s">
        <v>726</v>
      </c>
      <c r="B705" t="s">
        <v>391</v>
      </c>
      <c r="C705">
        <v>62237</v>
      </c>
      <c r="D705" t="s">
        <v>10</v>
      </c>
      <c r="E705" t="s">
        <v>727</v>
      </c>
      <c r="F705" t="s">
        <v>392</v>
      </c>
      <c r="G705">
        <v>18021040100</v>
      </c>
      <c r="H705">
        <v>0</v>
      </c>
    </row>
    <row r="706" spans="1:8" x14ac:dyDescent="0.25">
      <c r="A706" t="s">
        <v>16</v>
      </c>
      <c r="B706" t="s">
        <v>1179</v>
      </c>
      <c r="C706">
        <v>62273</v>
      </c>
      <c r="D706" t="s">
        <v>10</v>
      </c>
      <c r="E706" t="s">
        <v>17</v>
      </c>
      <c r="F706" t="s">
        <v>1180</v>
      </c>
      <c r="G706">
        <v>18089042100</v>
      </c>
      <c r="H706">
        <v>0</v>
      </c>
    </row>
    <row r="707" spans="1:8" x14ac:dyDescent="0.25">
      <c r="A707" t="s">
        <v>914</v>
      </c>
      <c r="B707" t="s">
        <v>1181</v>
      </c>
      <c r="C707">
        <v>62292</v>
      </c>
      <c r="D707" t="s">
        <v>10</v>
      </c>
      <c r="E707" t="s">
        <v>915</v>
      </c>
      <c r="F707" t="s">
        <v>1182</v>
      </c>
      <c r="G707">
        <v>18015959300</v>
      </c>
      <c r="H707">
        <v>0</v>
      </c>
    </row>
    <row r="708" spans="1:8" x14ac:dyDescent="0.25">
      <c r="A708" t="s">
        <v>56</v>
      </c>
      <c r="B708" t="s">
        <v>1183</v>
      </c>
      <c r="C708">
        <v>62384</v>
      </c>
      <c r="D708" t="s">
        <v>10</v>
      </c>
      <c r="E708" t="s">
        <v>57</v>
      </c>
      <c r="F708" t="s">
        <v>1184</v>
      </c>
      <c r="G708">
        <v>18035002602</v>
      </c>
      <c r="H708">
        <v>0</v>
      </c>
    </row>
    <row r="709" spans="1:8" x14ac:dyDescent="0.25">
      <c r="A709" t="s">
        <v>224</v>
      </c>
      <c r="B709" t="s">
        <v>1185</v>
      </c>
      <c r="C709">
        <v>62454</v>
      </c>
      <c r="D709" t="s">
        <v>10</v>
      </c>
      <c r="E709" t="s">
        <v>225</v>
      </c>
      <c r="F709" t="s">
        <v>1186</v>
      </c>
      <c r="G709">
        <v>18041954600</v>
      </c>
      <c r="H709">
        <v>0</v>
      </c>
    </row>
    <row r="710" spans="1:8" x14ac:dyDescent="0.25">
      <c r="A710" t="s">
        <v>110</v>
      </c>
      <c r="B710" t="s">
        <v>147</v>
      </c>
      <c r="C710">
        <v>53705</v>
      </c>
      <c r="D710" t="s">
        <v>10</v>
      </c>
      <c r="E710" t="s">
        <v>111</v>
      </c>
      <c r="F710" t="s">
        <v>148</v>
      </c>
      <c r="G710">
        <v>18141010600</v>
      </c>
      <c r="H710">
        <v>0</v>
      </c>
    </row>
    <row r="711" spans="1:8" x14ac:dyDescent="0.25">
      <c r="A711" t="s">
        <v>24</v>
      </c>
      <c r="B711" t="s">
        <v>147</v>
      </c>
      <c r="C711">
        <v>62593</v>
      </c>
      <c r="D711" t="s">
        <v>10</v>
      </c>
      <c r="E711" t="s">
        <v>25</v>
      </c>
      <c r="F711" t="s">
        <v>148</v>
      </c>
      <c r="G711">
        <v>18095010600</v>
      </c>
      <c r="H711">
        <v>0</v>
      </c>
    </row>
    <row r="712" spans="1:8" x14ac:dyDescent="0.25">
      <c r="A712" t="s">
        <v>110</v>
      </c>
      <c r="B712" t="s">
        <v>1095</v>
      </c>
      <c r="C712">
        <v>73565</v>
      </c>
      <c r="D712" t="s">
        <v>10</v>
      </c>
      <c r="E712" t="s">
        <v>111</v>
      </c>
      <c r="F712" t="s">
        <v>1096</v>
      </c>
      <c r="G712">
        <v>18141010700</v>
      </c>
      <c r="H712">
        <v>0</v>
      </c>
    </row>
    <row r="713" spans="1:8" x14ac:dyDescent="0.25">
      <c r="A713" t="s">
        <v>516</v>
      </c>
      <c r="B713" t="s">
        <v>1189</v>
      </c>
      <c r="C713">
        <v>62725</v>
      </c>
      <c r="D713" t="s">
        <v>10</v>
      </c>
      <c r="E713" t="s">
        <v>517</v>
      </c>
      <c r="F713" t="s">
        <v>1190</v>
      </c>
      <c r="G713">
        <v>18103952700</v>
      </c>
      <c r="H713">
        <v>0</v>
      </c>
    </row>
    <row r="714" spans="1:8" x14ac:dyDescent="0.25">
      <c r="A714" t="s">
        <v>44</v>
      </c>
      <c r="B714" t="s">
        <v>1435</v>
      </c>
      <c r="C714">
        <v>69179</v>
      </c>
      <c r="D714" t="s">
        <v>10</v>
      </c>
      <c r="E714" t="s">
        <v>45</v>
      </c>
      <c r="F714" t="s">
        <v>1436</v>
      </c>
      <c r="G714">
        <v>18163003805</v>
      </c>
      <c r="H714">
        <v>0</v>
      </c>
    </row>
    <row r="715" spans="1:8" x14ac:dyDescent="0.25">
      <c r="A715" t="s">
        <v>248</v>
      </c>
      <c r="B715" t="s">
        <v>1191</v>
      </c>
      <c r="C715">
        <v>62767</v>
      </c>
      <c r="D715" t="s">
        <v>10</v>
      </c>
      <c r="E715" t="s">
        <v>249</v>
      </c>
      <c r="F715" t="s">
        <v>1192</v>
      </c>
      <c r="G715">
        <v>18093951201</v>
      </c>
      <c r="H715">
        <v>0</v>
      </c>
    </row>
    <row r="716" spans="1:8" x14ac:dyDescent="0.25">
      <c r="A716" t="s">
        <v>472</v>
      </c>
      <c r="B716" t="s">
        <v>911</v>
      </c>
      <c r="C716">
        <v>62788</v>
      </c>
      <c r="D716" t="s">
        <v>10</v>
      </c>
      <c r="E716" t="s">
        <v>473</v>
      </c>
      <c r="F716" t="s">
        <v>912</v>
      </c>
      <c r="G716">
        <v>18165020300</v>
      </c>
      <c r="H716">
        <v>0</v>
      </c>
    </row>
    <row r="717" spans="1:8" x14ac:dyDescent="0.25">
      <c r="A717" t="s">
        <v>1194</v>
      </c>
      <c r="B717" t="s">
        <v>1193</v>
      </c>
      <c r="C717">
        <v>62838</v>
      </c>
      <c r="D717" t="s">
        <v>10</v>
      </c>
      <c r="E717" t="s">
        <v>1195</v>
      </c>
      <c r="F717" t="s">
        <v>1196</v>
      </c>
      <c r="G717">
        <v>18183050401</v>
      </c>
      <c r="H717">
        <v>0</v>
      </c>
    </row>
    <row r="718" spans="1:8" x14ac:dyDescent="0.25">
      <c r="A718" t="s">
        <v>16</v>
      </c>
      <c r="B718" t="s">
        <v>1197</v>
      </c>
      <c r="C718">
        <v>62844</v>
      </c>
      <c r="D718" t="s">
        <v>10</v>
      </c>
      <c r="E718" t="s">
        <v>17</v>
      </c>
      <c r="F718" t="s">
        <v>1198</v>
      </c>
      <c r="G718">
        <v>18089020200</v>
      </c>
      <c r="H718">
        <v>0</v>
      </c>
    </row>
    <row r="719" spans="1:8" x14ac:dyDescent="0.25">
      <c r="A719" t="s">
        <v>44</v>
      </c>
      <c r="B719" t="s">
        <v>1223</v>
      </c>
      <c r="C719">
        <v>63665</v>
      </c>
      <c r="D719" t="s">
        <v>10</v>
      </c>
      <c r="E719" t="s">
        <v>45</v>
      </c>
      <c r="F719" t="s">
        <v>1224</v>
      </c>
      <c r="G719">
        <v>18163003900</v>
      </c>
      <c r="H719">
        <v>0</v>
      </c>
    </row>
    <row r="720" spans="1:8" x14ac:dyDescent="0.25">
      <c r="A720" t="s">
        <v>44</v>
      </c>
      <c r="B720" t="s">
        <v>281</v>
      </c>
      <c r="C720">
        <v>36750</v>
      </c>
      <c r="D720" t="s">
        <v>10</v>
      </c>
      <c r="E720" t="s">
        <v>45</v>
      </c>
      <c r="F720" t="s">
        <v>282</v>
      </c>
      <c r="G720">
        <v>18163010101</v>
      </c>
      <c r="H720">
        <v>0</v>
      </c>
    </row>
    <row r="721" spans="1:8" x14ac:dyDescent="0.25">
      <c r="A721" t="s">
        <v>570</v>
      </c>
      <c r="B721" t="s">
        <v>1199</v>
      </c>
      <c r="C721">
        <v>63057</v>
      </c>
      <c r="D721" t="s">
        <v>10</v>
      </c>
      <c r="E721" t="s">
        <v>571</v>
      </c>
      <c r="F721" t="s">
        <v>1200</v>
      </c>
      <c r="G721">
        <v>18153050302</v>
      </c>
      <c r="H721">
        <v>0</v>
      </c>
    </row>
    <row r="722" spans="1:8" x14ac:dyDescent="0.25">
      <c r="A722" t="s">
        <v>1201</v>
      </c>
      <c r="B722" t="s">
        <v>541</v>
      </c>
      <c r="C722">
        <v>63125</v>
      </c>
      <c r="D722" t="s">
        <v>10</v>
      </c>
      <c r="E722" t="s">
        <v>1202</v>
      </c>
      <c r="F722" t="s">
        <v>544</v>
      </c>
      <c r="G722">
        <v>18125954000</v>
      </c>
      <c r="H722">
        <v>0</v>
      </c>
    </row>
    <row r="723" spans="1:8" x14ac:dyDescent="0.25">
      <c r="A723" t="s">
        <v>28</v>
      </c>
      <c r="B723" t="s">
        <v>1203</v>
      </c>
      <c r="C723">
        <v>63191</v>
      </c>
      <c r="D723" t="s">
        <v>10</v>
      </c>
      <c r="E723" t="s">
        <v>29</v>
      </c>
      <c r="F723" t="s">
        <v>1204</v>
      </c>
      <c r="G723">
        <v>18097357900</v>
      </c>
      <c r="H723">
        <v>0</v>
      </c>
    </row>
    <row r="724" spans="1:8" x14ac:dyDescent="0.25">
      <c r="A724" t="s">
        <v>1018</v>
      </c>
      <c r="B724" t="s">
        <v>1205</v>
      </c>
      <c r="C724">
        <v>63201</v>
      </c>
      <c r="D724" t="s">
        <v>10</v>
      </c>
      <c r="E724" t="s">
        <v>1019</v>
      </c>
      <c r="F724" t="s">
        <v>1206</v>
      </c>
      <c r="G724">
        <v>18111100700</v>
      </c>
      <c r="H724">
        <v>0</v>
      </c>
    </row>
    <row r="725" spans="1:8" x14ac:dyDescent="0.25">
      <c r="A725" t="s">
        <v>753</v>
      </c>
      <c r="B725" t="s">
        <v>1207</v>
      </c>
      <c r="C725">
        <v>63221</v>
      </c>
      <c r="D725" t="s">
        <v>10</v>
      </c>
      <c r="E725" t="s">
        <v>754</v>
      </c>
      <c r="F725" t="s">
        <v>1208</v>
      </c>
      <c r="G725">
        <v>18033020601</v>
      </c>
      <c r="H725">
        <v>0</v>
      </c>
    </row>
    <row r="726" spans="1:8" x14ac:dyDescent="0.25">
      <c r="A726" t="s">
        <v>1154</v>
      </c>
      <c r="B726" t="s">
        <v>1209</v>
      </c>
      <c r="C726">
        <v>63272</v>
      </c>
      <c r="D726" t="s">
        <v>10</v>
      </c>
      <c r="E726" t="s">
        <v>1155</v>
      </c>
      <c r="F726" t="s">
        <v>1210</v>
      </c>
      <c r="G726">
        <v>18011810400</v>
      </c>
      <c r="H726">
        <v>0</v>
      </c>
    </row>
    <row r="727" spans="1:8" x14ac:dyDescent="0.25">
      <c r="A727" t="s">
        <v>34</v>
      </c>
      <c r="B727" t="s">
        <v>1211</v>
      </c>
      <c r="C727">
        <v>63291</v>
      </c>
      <c r="D727" t="s">
        <v>10</v>
      </c>
      <c r="E727" t="s">
        <v>35</v>
      </c>
      <c r="F727" t="s">
        <v>1212</v>
      </c>
      <c r="G727">
        <v>18105000501</v>
      </c>
      <c r="H727">
        <v>0</v>
      </c>
    </row>
    <row r="728" spans="1:8" x14ac:dyDescent="0.25">
      <c r="A728" t="s">
        <v>434</v>
      </c>
      <c r="B728" t="s">
        <v>1193</v>
      </c>
      <c r="C728">
        <v>63297</v>
      </c>
      <c r="D728" t="s">
        <v>10</v>
      </c>
      <c r="E728" t="s">
        <v>435</v>
      </c>
      <c r="F728" t="s">
        <v>1196</v>
      </c>
      <c r="G728">
        <v>18019050401</v>
      </c>
      <c r="H728">
        <v>0</v>
      </c>
    </row>
    <row r="729" spans="1:8" x14ac:dyDescent="0.25">
      <c r="A729" t="s">
        <v>538</v>
      </c>
      <c r="B729" t="s">
        <v>1213</v>
      </c>
      <c r="C729">
        <v>63299</v>
      </c>
      <c r="D729" t="s">
        <v>10</v>
      </c>
      <c r="E729" t="s">
        <v>539</v>
      </c>
      <c r="F729" t="s">
        <v>1214</v>
      </c>
      <c r="G729">
        <v>18145710400</v>
      </c>
      <c r="H729">
        <v>0</v>
      </c>
    </row>
    <row r="730" spans="1:8" x14ac:dyDescent="0.25">
      <c r="A730" t="s">
        <v>9</v>
      </c>
      <c r="B730" t="s">
        <v>755</v>
      </c>
      <c r="C730">
        <v>63375</v>
      </c>
      <c r="D730" t="s">
        <v>10</v>
      </c>
      <c r="E730" t="s">
        <v>11</v>
      </c>
      <c r="F730" t="s">
        <v>756</v>
      </c>
      <c r="G730">
        <v>18003003200</v>
      </c>
      <c r="H730">
        <v>0</v>
      </c>
    </row>
    <row r="731" spans="1:8" x14ac:dyDescent="0.25">
      <c r="A731" t="s">
        <v>44</v>
      </c>
      <c r="B731" t="s">
        <v>303</v>
      </c>
      <c r="C731">
        <v>37848</v>
      </c>
      <c r="D731" t="s">
        <v>10</v>
      </c>
      <c r="E731" t="s">
        <v>45</v>
      </c>
      <c r="F731" t="s">
        <v>304</v>
      </c>
      <c r="G731">
        <v>18163010102</v>
      </c>
      <c r="H731">
        <v>0</v>
      </c>
    </row>
    <row r="732" spans="1:8" x14ac:dyDescent="0.25">
      <c r="A732" t="s">
        <v>618</v>
      </c>
      <c r="B732" t="s">
        <v>1217</v>
      </c>
      <c r="C732">
        <v>63438</v>
      </c>
      <c r="D732" t="s">
        <v>10</v>
      </c>
      <c r="E732" t="s">
        <v>619</v>
      </c>
      <c r="F732" t="s">
        <v>1218</v>
      </c>
      <c r="G732">
        <v>18169102200</v>
      </c>
      <c r="H732">
        <v>0</v>
      </c>
    </row>
    <row r="733" spans="1:8" x14ac:dyDescent="0.25">
      <c r="A733" t="s">
        <v>157</v>
      </c>
      <c r="B733" t="s">
        <v>307</v>
      </c>
      <c r="C733">
        <v>63457</v>
      </c>
      <c r="D733" t="s">
        <v>10</v>
      </c>
      <c r="E733" t="s">
        <v>158</v>
      </c>
      <c r="F733" t="s">
        <v>308</v>
      </c>
      <c r="G733">
        <v>18067000800</v>
      </c>
      <c r="H733">
        <v>0</v>
      </c>
    </row>
    <row r="734" spans="1:8" x14ac:dyDescent="0.25">
      <c r="A734" t="s">
        <v>114</v>
      </c>
      <c r="B734" t="s">
        <v>131</v>
      </c>
      <c r="C734">
        <v>63482</v>
      </c>
      <c r="D734" t="s">
        <v>10</v>
      </c>
      <c r="E734" t="s">
        <v>115</v>
      </c>
      <c r="F734" t="s">
        <v>132</v>
      </c>
      <c r="G734">
        <v>18177000400</v>
      </c>
      <c r="H734">
        <v>0</v>
      </c>
    </row>
    <row r="735" spans="1:8" x14ac:dyDescent="0.25">
      <c r="A735" t="s">
        <v>28</v>
      </c>
      <c r="B735" t="s">
        <v>1219</v>
      </c>
      <c r="C735">
        <v>63499</v>
      </c>
      <c r="D735" t="s">
        <v>10</v>
      </c>
      <c r="E735" t="s">
        <v>29</v>
      </c>
      <c r="F735" t="s">
        <v>1220</v>
      </c>
      <c r="G735">
        <v>18097342101</v>
      </c>
      <c r="H735">
        <v>0</v>
      </c>
    </row>
    <row r="736" spans="1:8" x14ac:dyDescent="0.25">
      <c r="A736" t="s">
        <v>56</v>
      </c>
      <c r="B736" t="s">
        <v>1009</v>
      </c>
      <c r="C736">
        <v>63503</v>
      </c>
      <c r="D736" t="s">
        <v>10</v>
      </c>
      <c r="E736" t="s">
        <v>57</v>
      </c>
      <c r="F736" t="s">
        <v>1010</v>
      </c>
      <c r="G736">
        <v>18035002202</v>
      </c>
      <c r="H736">
        <v>0</v>
      </c>
    </row>
    <row r="737" spans="1:8" x14ac:dyDescent="0.25">
      <c r="A737" t="s">
        <v>16</v>
      </c>
      <c r="B737" t="s">
        <v>1221</v>
      </c>
      <c r="C737">
        <v>63547</v>
      </c>
      <c r="D737" t="s">
        <v>10</v>
      </c>
      <c r="E737" t="s">
        <v>17</v>
      </c>
      <c r="F737" t="s">
        <v>1222</v>
      </c>
      <c r="G737">
        <v>18089021300</v>
      </c>
      <c r="H737">
        <v>0</v>
      </c>
    </row>
    <row r="738" spans="1:8" x14ac:dyDescent="0.25">
      <c r="A738" t="s">
        <v>44</v>
      </c>
      <c r="B738" t="s">
        <v>2469</v>
      </c>
      <c r="C738">
        <v>123995</v>
      </c>
      <c r="D738" t="s">
        <v>10</v>
      </c>
      <c r="E738" t="s">
        <v>45</v>
      </c>
      <c r="F738" t="s">
        <v>2470</v>
      </c>
      <c r="G738">
        <v>18163010204</v>
      </c>
      <c r="H738">
        <v>1</v>
      </c>
    </row>
    <row r="739" spans="1:8" x14ac:dyDescent="0.25">
      <c r="A739" t="s">
        <v>110</v>
      </c>
      <c r="B739" t="s">
        <v>659</v>
      </c>
      <c r="C739">
        <v>69107</v>
      </c>
      <c r="D739" t="s">
        <v>10</v>
      </c>
      <c r="E739" t="s">
        <v>111</v>
      </c>
      <c r="F739" t="s">
        <v>660</v>
      </c>
      <c r="G739">
        <v>18141010800</v>
      </c>
      <c r="H739">
        <v>0</v>
      </c>
    </row>
    <row r="740" spans="1:8" x14ac:dyDescent="0.25">
      <c r="A740" t="s">
        <v>28</v>
      </c>
      <c r="B740" t="s">
        <v>1227</v>
      </c>
      <c r="C740">
        <v>63769</v>
      </c>
      <c r="D740" t="s">
        <v>10</v>
      </c>
      <c r="E740" t="s">
        <v>29</v>
      </c>
      <c r="F740" t="s">
        <v>1228</v>
      </c>
      <c r="G740">
        <v>18097381102</v>
      </c>
      <c r="H740">
        <v>0</v>
      </c>
    </row>
    <row r="741" spans="1:8" x14ac:dyDescent="0.25">
      <c r="A741" t="s">
        <v>860</v>
      </c>
      <c r="B741" t="s">
        <v>1229</v>
      </c>
      <c r="C741">
        <v>63792</v>
      </c>
      <c r="D741" t="s">
        <v>10</v>
      </c>
      <c r="E741" t="s">
        <v>861</v>
      </c>
      <c r="F741" t="s">
        <v>1230</v>
      </c>
      <c r="G741">
        <v>18057110600</v>
      </c>
      <c r="H741">
        <v>0</v>
      </c>
    </row>
    <row r="742" spans="1:8" x14ac:dyDescent="0.25">
      <c r="A742" t="s">
        <v>324</v>
      </c>
      <c r="B742" t="s">
        <v>1231</v>
      </c>
      <c r="C742">
        <v>63846</v>
      </c>
      <c r="D742" t="s">
        <v>10</v>
      </c>
      <c r="E742" t="s">
        <v>325</v>
      </c>
      <c r="F742" t="s">
        <v>1232</v>
      </c>
      <c r="G742">
        <v>18085962200</v>
      </c>
      <c r="H742">
        <v>0</v>
      </c>
    </row>
    <row r="743" spans="1:8" x14ac:dyDescent="0.25">
      <c r="A743" t="s">
        <v>1056</v>
      </c>
      <c r="B743" t="s">
        <v>1233</v>
      </c>
      <c r="C743">
        <v>63859</v>
      </c>
      <c r="D743" t="s">
        <v>10</v>
      </c>
      <c r="E743" t="s">
        <v>1057</v>
      </c>
      <c r="F743" t="s">
        <v>1234</v>
      </c>
      <c r="G743">
        <v>18139974300</v>
      </c>
      <c r="H743">
        <v>0</v>
      </c>
    </row>
    <row r="744" spans="1:8" x14ac:dyDescent="0.25">
      <c r="A744" t="s">
        <v>542</v>
      </c>
      <c r="B744" t="s">
        <v>223</v>
      </c>
      <c r="C744">
        <v>63944</v>
      </c>
      <c r="D744" t="s">
        <v>10</v>
      </c>
      <c r="E744" t="s">
        <v>543</v>
      </c>
      <c r="F744" t="s">
        <v>226</v>
      </c>
      <c r="G744">
        <v>18149954100</v>
      </c>
      <c r="H744">
        <v>0</v>
      </c>
    </row>
    <row r="745" spans="1:8" x14ac:dyDescent="0.25">
      <c r="A745" t="s">
        <v>9</v>
      </c>
      <c r="B745" t="s">
        <v>1235</v>
      </c>
      <c r="C745">
        <v>63955</v>
      </c>
      <c r="D745" t="s">
        <v>10</v>
      </c>
      <c r="E745" t="s">
        <v>11</v>
      </c>
      <c r="F745" t="s">
        <v>1236</v>
      </c>
      <c r="G745">
        <v>18003004000</v>
      </c>
      <c r="H745">
        <v>0</v>
      </c>
    </row>
    <row r="746" spans="1:8" x14ac:dyDescent="0.25">
      <c r="A746" t="s">
        <v>238</v>
      </c>
      <c r="B746" t="s">
        <v>1237</v>
      </c>
      <c r="C746">
        <v>64000</v>
      </c>
      <c r="D746" t="s">
        <v>10</v>
      </c>
      <c r="E746" t="s">
        <v>239</v>
      </c>
      <c r="F746" t="s">
        <v>1238</v>
      </c>
      <c r="G746">
        <v>18055954701</v>
      </c>
      <c r="H746">
        <v>0</v>
      </c>
    </row>
    <row r="747" spans="1:8" x14ac:dyDescent="0.25">
      <c r="A747" t="s">
        <v>516</v>
      </c>
      <c r="B747" t="s">
        <v>717</v>
      </c>
      <c r="C747">
        <v>64010</v>
      </c>
      <c r="D747" t="s">
        <v>10</v>
      </c>
      <c r="E747" t="s">
        <v>517</v>
      </c>
      <c r="F747" t="s">
        <v>718</v>
      </c>
      <c r="G747">
        <v>18103952100</v>
      </c>
      <c r="H747">
        <v>0</v>
      </c>
    </row>
    <row r="748" spans="1:8" x14ac:dyDescent="0.25">
      <c r="A748" t="s">
        <v>321</v>
      </c>
      <c r="B748" t="s">
        <v>773</v>
      </c>
      <c r="C748">
        <v>64034</v>
      </c>
      <c r="D748" t="s">
        <v>10</v>
      </c>
      <c r="E748" t="s">
        <v>322</v>
      </c>
      <c r="F748" t="s">
        <v>774</v>
      </c>
      <c r="G748">
        <v>18017951900</v>
      </c>
      <c r="H748">
        <v>0</v>
      </c>
    </row>
    <row r="749" spans="1:8" x14ac:dyDescent="0.25">
      <c r="A749" t="s">
        <v>110</v>
      </c>
      <c r="B749" t="s">
        <v>1777</v>
      </c>
      <c r="C749">
        <v>78542</v>
      </c>
      <c r="D749" t="s">
        <v>10</v>
      </c>
      <c r="E749" t="s">
        <v>111</v>
      </c>
      <c r="F749" t="s">
        <v>1778</v>
      </c>
      <c r="G749">
        <v>18141010901</v>
      </c>
      <c r="H749">
        <v>0</v>
      </c>
    </row>
    <row r="750" spans="1:8" x14ac:dyDescent="0.25">
      <c r="A750" t="s">
        <v>28</v>
      </c>
      <c r="B750" t="s">
        <v>1239</v>
      </c>
      <c r="C750">
        <v>64125</v>
      </c>
      <c r="D750" t="s">
        <v>10</v>
      </c>
      <c r="E750" t="s">
        <v>29</v>
      </c>
      <c r="F750" t="s">
        <v>1240</v>
      </c>
      <c r="G750">
        <v>18097354800</v>
      </c>
      <c r="H750">
        <v>0</v>
      </c>
    </row>
    <row r="751" spans="1:8" x14ac:dyDescent="0.25">
      <c r="A751" t="s">
        <v>210</v>
      </c>
      <c r="B751" t="s">
        <v>291</v>
      </c>
      <c r="C751">
        <v>64156</v>
      </c>
      <c r="D751" t="s">
        <v>10</v>
      </c>
      <c r="E751" t="s">
        <v>211</v>
      </c>
      <c r="F751" t="s">
        <v>292</v>
      </c>
      <c r="G751">
        <v>18039002400</v>
      </c>
      <c r="H751">
        <v>0</v>
      </c>
    </row>
    <row r="752" spans="1:8" x14ac:dyDescent="0.25">
      <c r="A752" t="s">
        <v>210</v>
      </c>
      <c r="B752" t="s">
        <v>447</v>
      </c>
      <c r="C752">
        <v>64167</v>
      </c>
      <c r="D752" t="s">
        <v>10</v>
      </c>
      <c r="E752" t="s">
        <v>211</v>
      </c>
      <c r="F752" t="s">
        <v>448</v>
      </c>
      <c r="G752">
        <v>18039001501</v>
      </c>
      <c r="H752">
        <v>0</v>
      </c>
    </row>
    <row r="753" spans="1:8" x14ac:dyDescent="0.25">
      <c r="A753" t="s">
        <v>56</v>
      </c>
      <c r="B753" t="s">
        <v>109</v>
      </c>
      <c r="C753">
        <v>64243</v>
      </c>
      <c r="D753" t="s">
        <v>10</v>
      </c>
      <c r="E753" t="s">
        <v>57</v>
      </c>
      <c r="F753" t="s">
        <v>112</v>
      </c>
      <c r="G753">
        <v>18035002900</v>
      </c>
      <c r="H753">
        <v>0</v>
      </c>
    </row>
    <row r="754" spans="1:8" x14ac:dyDescent="0.25">
      <c r="A754" t="s">
        <v>1160</v>
      </c>
      <c r="B754" t="s">
        <v>1241</v>
      </c>
      <c r="C754">
        <v>64303</v>
      </c>
      <c r="D754" t="s">
        <v>10</v>
      </c>
      <c r="E754" t="s">
        <v>1161</v>
      </c>
      <c r="F754" t="s">
        <v>1242</v>
      </c>
      <c r="G754">
        <v>18059410401</v>
      </c>
      <c r="H754">
        <v>0</v>
      </c>
    </row>
    <row r="755" spans="1:8" x14ac:dyDescent="0.25">
      <c r="A755" t="s">
        <v>786</v>
      </c>
      <c r="B755" t="s">
        <v>433</v>
      </c>
      <c r="C755">
        <v>64338</v>
      </c>
      <c r="D755" t="s">
        <v>10</v>
      </c>
      <c r="E755" t="s">
        <v>787</v>
      </c>
      <c r="F755" t="s">
        <v>436</v>
      </c>
      <c r="G755">
        <v>18051050100</v>
      </c>
      <c r="H755">
        <v>0</v>
      </c>
    </row>
    <row r="756" spans="1:8" x14ac:dyDescent="0.25">
      <c r="A756" t="s">
        <v>618</v>
      </c>
      <c r="B756" t="s">
        <v>1243</v>
      </c>
      <c r="C756">
        <v>64349</v>
      </c>
      <c r="D756" t="s">
        <v>10</v>
      </c>
      <c r="E756" t="s">
        <v>619</v>
      </c>
      <c r="F756" t="s">
        <v>1244</v>
      </c>
      <c r="G756">
        <v>18169102900</v>
      </c>
      <c r="H756">
        <v>0</v>
      </c>
    </row>
    <row r="757" spans="1:8" x14ac:dyDescent="0.25">
      <c r="A757" t="s">
        <v>538</v>
      </c>
      <c r="B757" t="s">
        <v>1245</v>
      </c>
      <c r="C757">
        <v>64392</v>
      </c>
      <c r="D757" t="s">
        <v>10</v>
      </c>
      <c r="E757" t="s">
        <v>539</v>
      </c>
      <c r="F757" t="s">
        <v>1246</v>
      </c>
      <c r="G757">
        <v>18145710700</v>
      </c>
      <c r="H757">
        <v>0</v>
      </c>
    </row>
    <row r="758" spans="1:8" x14ac:dyDescent="0.25">
      <c r="A758" t="s">
        <v>110</v>
      </c>
      <c r="B758" t="s">
        <v>1771</v>
      </c>
      <c r="C758">
        <v>107863</v>
      </c>
      <c r="D758" t="s">
        <v>10</v>
      </c>
      <c r="E758" t="s">
        <v>111</v>
      </c>
      <c r="F758" t="s">
        <v>1772</v>
      </c>
      <c r="G758">
        <v>18141010902</v>
      </c>
      <c r="H758">
        <v>1</v>
      </c>
    </row>
    <row r="759" spans="1:8" x14ac:dyDescent="0.25">
      <c r="A759" t="s">
        <v>852</v>
      </c>
      <c r="B759" t="s">
        <v>1249</v>
      </c>
      <c r="C759">
        <v>64453</v>
      </c>
      <c r="D759" t="s">
        <v>10</v>
      </c>
      <c r="E759" t="s">
        <v>853</v>
      </c>
      <c r="F759" t="s">
        <v>1250</v>
      </c>
      <c r="G759">
        <v>18049953000</v>
      </c>
      <c r="H759">
        <v>0</v>
      </c>
    </row>
    <row r="760" spans="1:8" x14ac:dyDescent="0.25">
      <c r="A760" t="s">
        <v>1201</v>
      </c>
      <c r="B760" t="s">
        <v>223</v>
      </c>
      <c r="C760">
        <v>64467</v>
      </c>
      <c r="D760" t="s">
        <v>10</v>
      </c>
      <c r="E760" t="s">
        <v>1202</v>
      </c>
      <c r="F760" t="s">
        <v>226</v>
      </c>
      <c r="G760">
        <v>18125954100</v>
      </c>
      <c r="H760">
        <v>0</v>
      </c>
    </row>
    <row r="761" spans="1:8" x14ac:dyDescent="0.25">
      <c r="A761" t="s">
        <v>34</v>
      </c>
      <c r="B761" t="s">
        <v>1251</v>
      </c>
      <c r="C761">
        <v>64470</v>
      </c>
      <c r="D761" t="s">
        <v>10</v>
      </c>
      <c r="E761" t="s">
        <v>35</v>
      </c>
      <c r="F761" t="s">
        <v>1252</v>
      </c>
      <c r="G761">
        <v>18105001301</v>
      </c>
      <c r="H761">
        <v>0</v>
      </c>
    </row>
    <row r="762" spans="1:8" x14ac:dyDescent="0.25">
      <c r="A762" t="s">
        <v>870</v>
      </c>
      <c r="B762" t="s">
        <v>1253</v>
      </c>
      <c r="C762">
        <v>64639</v>
      </c>
      <c r="D762" t="s">
        <v>10</v>
      </c>
      <c r="E762" t="s">
        <v>871</v>
      </c>
      <c r="F762" t="s">
        <v>1254</v>
      </c>
      <c r="G762">
        <v>18081611000</v>
      </c>
      <c r="H762">
        <v>0</v>
      </c>
    </row>
    <row r="763" spans="1:8" x14ac:dyDescent="0.25">
      <c r="A763" t="s">
        <v>1256</v>
      </c>
      <c r="B763" t="s">
        <v>1255</v>
      </c>
      <c r="C763">
        <v>64647</v>
      </c>
      <c r="D763" t="s">
        <v>10</v>
      </c>
      <c r="E763" t="s">
        <v>1257</v>
      </c>
      <c r="F763" t="s">
        <v>1258</v>
      </c>
      <c r="G763">
        <v>18013974700</v>
      </c>
      <c r="H763">
        <v>0</v>
      </c>
    </row>
    <row r="764" spans="1:8" x14ac:dyDescent="0.25">
      <c r="A764" t="s">
        <v>546</v>
      </c>
      <c r="B764" t="s">
        <v>993</v>
      </c>
      <c r="C764">
        <v>64688</v>
      </c>
      <c r="D764" t="s">
        <v>10</v>
      </c>
      <c r="E764" t="s">
        <v>547</v>
      </c>
      <c r="F764" t="s">
        <v>994</v>
      </c>
      <c r="G764">
        <v>18069961900</v>
      </c>
      <c r="H764">
        <v>0</v>
      </c>
    </row>
    <row r="765" spans="1:8" x14ac:dyDescent="0.25">
      <c r="A765" t="s">
        <v>516</v>
      </c>
      <c r="B765" t="s">
        <v>1259</v>
      </c>
      <c r="C765">
        <v>64741</v>
      </c>
      <c r="D765" t="s">
        <v>10</v>
      </c>
      <c r="E765" t="s">
        <v>517</v>
      </c>
      <c r="F765" t="s">
        <v>1260</v>
      </c>
      <c r="G765">
        <v>18103952800</v>
      </c>
      <c r="H765">
        <v>0</v>
      </c>
    </row>
    <row r="766" spans="1:8" x14ac:dyDescent="0.25">
      <c r="A766" t="s">
        <v>870</v>
      </c>
      <c r="B766" t="s">
        <v>1261</v>
      </c>
      <c r="C766">
        <v>64841</v>
      </c>
      <c r="D766" t="s">
        <v>10</v>
      </c>
      <c r="E766" t="s">
        <v>871</v>
      </c>
      <c r="F766" t="s">
        <v>1262</v>
      </c>
      <c r="G766">
        <v>18081610900</v>
      </c>
      <c r="H766">
        <v>0</v>
      </c>
    </row>
    <row r="767" spans="1:8" x14ac:dyDescent="0.25">
      <c r="A767" t="s">
        <v>248</v>
      </c>
      <c r="B767" t="s">
        <v>1263</v>
      </c>
      <c r="C767">
        <v>64849</v>
      </c>
      <c r="D767" t="s">
        <v>10</v>
      </c>
      <c r="E767" t="s">
        <v>249</v>
      </c>
      <c r="F767" t="s">
        <v>1264</v>
      </c>
      <c r="G767">
        <v>18093951202</v>
      </c>
      <c r="H767">
        <v>0</v>
      </c>
    </row>
    <row r="768" spans="1:8" x14ac:dyDescent="0.25">
      <c r="A768" t="s">
        <v>56</v>
      </c>
      <c r="B768" t="s">
        <v>1265</v>
      </c>
      <c r="C768">
        <v>65000</v>
      </c>
      <c r="D768" t="s">
        <v>10</v>
      </c>
      <c r="E768" t="s">
        <v>57</v>
      </c>
      <c r="F768" t="s">
        <v>1266</v>
      </c>
      <c r="G768">
        <v>18035002501</v>
      </c>
      <c r="H768">
        <v>0</v>
      </c>
    </row>
    <row r="769" spans="1:8" x14ac:dyDescent="0.25">
      <c r="A769" t="s">
        <v>28</v>
      </c>
      <c r="B769" t="s">
        <v>1267</v>
      </c>
      <c r="C769">
        <v>65034</v>
      </c>
      <c r="D769" t="s">
        <v>10</v>
      </c>
      <c r="E769" t="s">
        <v>29</v>
      </c>
      <c r="F769" t="s">
        <v>1268</v>
      </c>
      <c r="G769">
        <v>18097360407</v>
      </c>
      <c r="H769">
        <v>0</v>
      </c>
    </row>
    <row r="770" spans="1:8" x14ac:dyDescent="0.25">
      <c r="A770" t="s">
        <v>40</v>
      </c>
      <c r="B770" t="s">
        <v>1269</v>
      </c>
      <c r="C770">
        <v>65065</v>
      </c>
      <c r="D770" t="s">
        <v>10</v>
      </c>
      <c r="E770" t="s">
        <v>41</v>
      </c>
      <c r="F770" t="s">
        <v>1270</v>
      </c>
      <c r="G770">
        <v>18157001602</v>
      </c>
      <c r="H770">
        <v>0</v>
      </c>
    </row>
    <row r="771" spans="1:8" x14ac:dyDescent="0.25">
      <c r="A771" t="s">
        <v>296</v>
      </c>
      <c r="B771" t="s">
        <v>1087</v>
      </c>
      <c r="C771">
        <v>65079</v>
      </c>
      <c r="D771" t="s">
        <v>10</v>
      </c>
      <c r="E771" t="s">
        <v>297</v>
      </c>
      <c r="F771" t="s">
        <v>1088</v>
      </c>
      <c r="G771">
        <v>18135951800</v>
      </c>
      <c r="H771">
        <v>0</v>
      </c>
    </row>
    <row r="772" spans="1:8" x14ac:dyDescent="0.25">
      <c r="A772" t="s">
        <v>610</v>
      </c>
      <c r="B772" t="s">
        <v>1271</v>
      </c>
      <c r="C772">
        <v>65093</v>
      </c>
      <c r="D772" t="s">
        <v>10</v>
      </c>
      <c r="E772" t="s">
        <v>611</v>
      </c>
      <c r="F772" t="s">
        <v>1272</v>
      </c>
      <c r="G772">
        <v>18071968300</v>
      </c>
      <c r="H772">
        <v>0</v>
      </c>
    </row>
    <row r="773" spans="1:8" x14ac:dyDescent="0.25">
      <c r="A773" t="s">
        <v>556</v>
      </c>
      <c r="B773" t="s">
        <v>1273</v>
      </c>
      <c r="C773">
        <v>65144</v>
      </c>
      <c r="D773" t="s">
        <v>10</v>
      </c>
      <c r="E773" t="s">
        <v>557</v>
      </c>
      <c r="F773" t="s">
        <v>1274</v>
      </c>
      <c r="G773">
        <v>18109510300</v>
      </c>
      <c r="H773">
        <v>0</v>
      </c>
    </row>
    <row r="774" spans="1:8" x14ac:dyDescent="0.25">
      <c r="A774" t="s">
        <v>924</v>
      </c>
      <c r="B774" t="s">
        <v>1275</v>
      </c>
      <c r="C774">
        <v>65164</v>
      </c>
      <c r="D774" t="s">
        <v>10</v>
      </c>
      <c r="E774" t="s">
        <v>925</v>
      </c>
      <c r="F774" t="s">
        <v>1276</v>
      </c>
      <c r="G774">
        <v>18079960302</v>
      </c>
      <c r="H774">
        <v>0</v>
      </c>
    </row>
    <row r="775" spans="1:8" x14ac:dyDescent="0.25">
      <c r="A775" t="s">
        <v>9</v>
      </c>
      <c r="B775" t="s">
        <v>461</v>
      </c>
      <c r="C775">
        <v>65208</v>
      </c>
      <c r="D775" t="s">
        <v>10</v>
      </c>
      <c r="E775" t="s">
        <v>11</v>
      </c>
      <c r="F775" t="s">
        <v>462</v>
      </c>
      <c r="G775">
        <v>18003003400</v>
      </c>
      <c r="H775">
        <v>0</v>
      </c>
    </row>
    <row r="776" spans="1:8" x14ac:dyDescent="0.25">
      <c r="A776" t="s">
        <v>805</v>
      </c>
      <c r="B776" t="s">
        <v>379</v>
      </c>
      <c r="C776">
        <v>65224</v>
      </c>
      <c r="D776" t="s">
        <v>10</v>
      </c>
      <c r="E776" t="s">
        <v>806</v>
      </c>
      <c r="F776" t="s">
        <v>380</v>
      </c>
      <c r="G776">
        <v>18001030300</v>
      </c>
      <c r="H776">
        <v>0</v>
      </c>
    </row>
    <row r="777" spans="1:8" x14ac:dyDescent="0.25">
      <c r="A777" t="s">
        <v>864</v>
      </c>
      <c r="B777" t="s">
        <v>1277</v>
      </c>
      <c r="C777">
        <v>65233</v>
      </c>
      <c r="D777" t="s">
        <v>10</v>
      </c>
      <c r="E777" t="s">
        <v>865</v>
      </c>
      <c r="F777" t="s">
        <v>1278</v>
      </c>
      <c r="G777">
        <v>18113972300</v>
      </c>
      <c r="H777">
        <v>0</v>
      </c>
    </row>
    <row r="778" spans="1:8" x14ac:dyDescent="0.25">
      <c r="A778" t="s">
        <v>556</v>
      </c>
      <c r="B778" t="s">
        <v>1279</v>
      </c>
      <c r="C778">
        <v>65268</v>
      </c>
      <c r="D778" t="s">
        <v>10</v>
      </c>
      <c r="E778" t="s">
        <v>557</v>
      </c>
      <c r="F778" t="s">
        <v>1280</v>
      </c>
      <c r="G778">
        <v>18109510401</v>
      </c>
      <c r="H778">
        <v>0</v>
      </c>
    </row>
    <row r="779" spans="1:8" x14ac:dyDescent="0.25">
      <c r="A779" t="s">
        <v>238</v>
      </c>
      <c r="B779" t="s">
        <v>591</v>
      </c>
      <c r="C779">
        <v>65298</v>
      </c>
      <c r="D779" t="s">
        <v>10</v>
      </c>
      <c r="E779" t="s">
        <v>239</v>
      </c>
      <c r="F779" t="s">
        <v>592</v>
      </c>
      <c r="G779">
        <v>18055954800</v>
      </c>
      <c r="H779">
        <v>0</v>
      </c>
    </row>
    <row r="780" spans="1:8" x14ac:dyDescent="0.25">
      <c r="A780" t="s">
        <v>870</v>
      </c>
      <c r="B780" t="s">
        <v>1281</v>
      </c>
      <c r="C780">
        <v>65298</v>
      </c>
      <c r="D780" t="s">
        <v>10</v>
      </c>
      <c r="E780" t="s">
        <v>871</v>
      </c>
      <c r="F780" t="s">
        <v>1282</v>
      </c>
      <c r="G780">
        <v>18081610201</v>
      </c>
      <c r="H780">
        <v>0</v>
      </c>
    </row>
    <row r="781" spans="1:8" x14ac:dyDescent="0.25">
      <c r="A781" t="s">
        <v>1028</v>
      </c>
      <c r="B781" t="s">
        <v>1283</v>
      </c>
      <c r="C781">
        <v>65313</v>
      </c>
      <c r="D781" t="s">
        <v>10</v>
      </c>
      <c r="E781" t="s">
        <v>1029</v>
      </c>
      <c r="F781" t="s">
        <v>1284</v>
      </c>
      <c r="G781">
        <v>18061060602</v>
      </c>
      <c r="H781">
        <v>0</v>
      </c>
    </row>
    <row r="782" spans="1:8" x14ac:dyDescent="0.25">
      <c r="A782" t="s">
        <v>9</v>
      </c>
      <c r="B782" t="s">
        <v>69</v>
      </c>
      <c r="C782">
        <v>65417</v>
      </c>
      <c r="D782" t="s">
        <v>10</v>
      </c>
      <c r="E782" t="s">
        <v>11</v>
      </c>
      <c r="F782" t="s">
        <v>70</v>
      </c>
      <c r="G782">
        <v>18003000100</v>
      </c>
      <c r="H782">
        <v>0</v>
      </c>
    </row>
    <row r="783" spans="1:8" x14ac:dyDescent="0.25">
      <c r="A783" t="s">
        <v>472</v>
      </c>
      <c r="B783" t="s">
        <v>1197</v>
      </c>
      <c r="C783">
        <v>65462</v>
      </c>
      <c r="D783" t="s">
        <v>10</v>
      </c>
      <c r="E783" t="s">
        <v>473</v>
      </c>
      <c r="F783" t="s">
        <v>1198</v>
      </c>
      <c r="G783">
        <v>18165020200</v>
      </c>
      <c r="H783">
        <v>0</v>
      </c>
    </row>
    <row r="784" spans="1:8" x14ac:dyDescent="0.25">
      <c r="A784" t="s">
        <v>1286</v>
      </c>
      <c r="B784" t="s">
        <v>1285</v>
      </c>
      <c r="C784">
        <v>65500</v>
      </c>
      <c r="D784" t="s">
        <v>10</v>
      </c>
      <c r="E784" t="s">
        <v>1287</v>
      </c>
      <c r="F784" t="s">
        <v>1288</v>
      </c>
      <c r="G784">
        <v>18137968800</v>
      </c>
      <c r="H784">
        <v>0</v>
      </c>
    </row>
    <row r="785" spans="1:8" x14ac:dyDescent="0.25">
      <c r="A785" t="s">
        <v>324</v>
      </c>
      <c r="B785" t="s">
        <v>545</v>
      </c>
      <c r="C785">
        <v>65560</v>
      </c>
      <c r="D785" t="s">
        <v>10</v>
      </c>
      <c r="E785" t="s">
        <v>325</v>
      </c>
      <c r="F785" t="s">
        <v>548</v>
      </c>
      <c r="G785">
        <v>18085961600</v>
      </c>
      <c r="H785">
        <v>0</v>
      </c>
    </row>
    <row r="786" spans="1:8" x14ac:dyDescent="0.25">
      <c r="A786" t="s">
        <v>434</v>
      </c>
      <c r="B786" t="s">
        <v>1289</v>
      </c>
      <c r="C786">
        <v>65577</v>
      </c>
      <c r="D786" t="s">
        <v>10</v>
      </c>
      <c r="E786" t="s">
        <v>435</v>
      </c>
      <c r="F786" t="s">
        <v>1290</v>
      </c>
      <c r="G786">
        <v>18019050505</v>
      </c>
      <c r="H786">
        <v>0</v>
      </c>
    </row>
    <row r="787" spans="1:8" x14ac:dyDescent="0.25">
      <c r="A787" t="s">
        <v>28</v>
      </c>
      <c r="B787" t="s">
        <v>1291</v>
      </c>
      <c r="C787">
        <v>65607</v>
      </c>
      <c r="D787" t="s">
        <v>10</v>
      </c>
      <c r="E787" t="s">
        <v>29</v>
      </c>
      <c r="F787" t="s">
        <v>1292</v>
      </c>
      <c r="G787">
        <v>18097390601</v>
      </c>
      <c r="H787">
        <v>0</v>
      </c>
    </row>
    <row r="788" spans="1:8" x14ac:dyDescent="0.25">
      <c r="A788" t="s">
        <v>702</v>
      </c>
      <c r="B788" t="s">
        <v>873</v>
      </c>
      <c r="C788">
        <v>65655</v>
      </c>
      <c r="D788" t="s">
        <v>10</v>
      </c>
      <c r="E788" t="s">
        <v>703</v>
      </c>
      <c r="F788" t="s">
        <v>876</v>
      </c>
      <c r="G788">
        <v>18155965700</v>
      </c>
      <c r="H788">
        <v>0</v>
      </c>
    </row>
    <row r="789" spans="1:8" x14ac:dyDescent="0.25">
      <c r="A789" t="s">
        <v>28</v>
      </c>
      <c r="B789" t="s">
        <v>1293</v>
      </c>
      <c r="C789">
        <v>65667</v>
      </c>
      <c r="D789" t="s">
        <v>10</v>
      </c>
      <c r="E789" t="s">
        <v>29</v>
      </c>
      <c r="F789" t="s">
        <v>1294</v>
      </c>
      <c r="G789">
        <v>18097380403</v>
      </c>
      <c r="H789">
        <v>0</v>
      </c>
    </row>
    <row r="790" spans="1:8" x14ac:dyDescent="0.25">
      <c r="A790" t="s">
        <v>9</v>
      </c>
      <c r="B790" t="s">
        <v>1295</v>
      </c>
      <c r="C790">
        <v>65693</v>
      </c>
      <c r="D790" t="s">
        <v>10</v>
      </c>
      <c r="E790" t="s">
        <v>11</v>
      </c>
      <c r="F790" t="s">
        <v>1296</v>
      </c>
      <c r="G790">
        <v>18003010813</v>
      </c>
      <c r="H790">
        <v>0</v>
      </c>
    </row>
    <row r="791" spans="1:8" x14ac:dyDescent="0.25">
      <c r="A791" t="s">
        <v>261</v>
      </c>
      <c r="B791" t="s">
        <v>117</v>
      </c>
      <c r="C791">
        <v>65766</v>
      </c>
      <c r="D791" t="s">
        <v>10</v>
      </c>
      <c r="E791" t="s">
        <v>262</v>
      </c>
      <c r="F791" t="s">
        <v>118</v>
      </c>
      <c r="G791">
        <v>18053000500</v>
      </c>
      <c r="H791">
        <v>0</v>
      </c>
    </row>
    <row r="792" spans="1:8" x14ac:dyDescent="0.25">
      <c r="A792" t="s">
        <v>1056</v>
      </c>
      <c r="B792" t="s">
        <v>1297</v>
      </c>
      <c r="C792">
        <v>65897</v>
      </c>
      <c r="D792" t="s">
        <v>10</v>
      </c>
      <c r="E792" t="s">
        <v>1057</v>
      </c>
      <c r="F792" t="s">
        <v>1298</v>
      </c>
      <c r="G792">
        <v>18139974500</v>
      </c>
      <c r="H792">
        <v>0</v>
      </c>
    </row>
    <row r="793" spans="1:8" x14ac:dyDescent="0.25">
      <c r="A793" t="s">
        <v>762</v>
      </c>
      <c r="B793" t="s">
        <v>1299</v>
      </c>
      <c r="C793">
        <v>65938</v>
      </c>
      <c r="D793" t="s">
        <v>10</v>
      </c>
      <c r="E793" t="s">
        <v>763</v>
      </c>
      <c r="F793" t="s">
        <v>1300</v>
      </c>
      <c r="G793">
        <v>18007100100</v>
      </c>
      <c r="H793">
        <v>0</v>
      </c>
    </row>
    <row r="794" spans="1:8" x14ac:dyDescent="0.25">
      <c r="A794" t="s">
        <v>238</v>
      </c>
      <c r="B794" t="s">
        <v>1301</v>
      </c>
      <c r="C794">
        <v>65938</v>
      </c>
      <c r="D794" t="s">
        <v>10</v>
      </c>
      <c r="E794" t="s">
        <v>239</v>
      </c>
      <c r="F794" t="s">
        <v>1302</v>
      </c>
      <c r="G794">
        <v>18055954900</v>
      </c>
      <c r="H794">
        <v>0</v>
      </c>
    </row>
    <row r="795" spans="1:8" x14ac:dyDescent="0.25">
      <c r="A795" t="s">
        <v>268</v>
      </c>
      <c r="B795" t="s">
        <v>1031</v>
      </c>
      <c r="C795">
        <v>65968</v>
      </c>
      <c r="D795" t="s">
        <v>10</v>
      </c>
      <c r="E795" t="s">
        <v>269</v>
      </c>
      <c r="F795" t="s">
        <v>1032</v>
      </c>
      <c r="G795">
        <v>18027954300</v>
      </c>
      <c r="H795">
        <v>0</v>
      </c>
    </row>
    <row r="796" spans="1:8" x14ac:dyDescent="0.25">
      <c r="A796" t="s">
        <v>9</v>
      </c>
      <c r="B796" t="s">
        <v>227</v>
      </c>
      <c r="C796">
        <v>66012</v>
      </c>
      <c r="D796" t="s">
        <v>10</v>
      </c>
      <c r="E796" t="s">
        <v>11</v>
      </c>
      <c r="F796" t="s">
        <v>228</v>
      </c>
      <c r="G796">
        <v>18003011100</v>
      </c>
      <c r="H796">
        <v>0</v>
      </c>
    </row>
    <row r="797" spans="1:8" x14ac:dyDescent="0.25">
      <c r="A797" t="s">
        <v>9</v>
      </c>
      <c r="B797" t="s">
        <v>1303</v>
      </c>
      <c r="C797">
        <v>66042</v>
      </c>
      <c r="D797" t="s">
        <v>10</v>
      </c>
      <c r="E797" t="s">
        <v>11</v>
      </c>
      <c r="F797" t="s">
        <v>1304</v>
      </c>
      <c r="G797">
        <v>18003003700</v>
      </c>
      <c r="H797">
        <v>0</v>
      </c>
    </row>
    <row r="798" spans="1:8" x14ac:dyDescent="0.25">
      <c r="A798" t="s">
        <v>28</v>
      </c>
      <c r="B798" t="s">
        <v>1305</v>
      </c>
      <c r="C798">
        <v>66045</v>
      </c>
      <c r="D798" t="s">
        <v>10</v>
      </c>
      <c r="E798" t="s">
        <v>29</v>
      </c>
      <c r="F798" t="s">
        <v>1306</v>
      </c>
      <c r="G798">
        <v>18097361300</v>
      </c>
      <c r="H798">
        <v>0</v>
      </c>
    </row>
    <row r="799" spans="1:8" x14ac:dyDescent="0.25">
      <c r="A799" t="s">
        <v>28</v>
      </c>
      <c r="B799" t="s">
        <v>1307</v>
      </c>
      <c r="C799">
        <v>66056</v>
      </c>
      <c r="D799" t="s">
        <v>10</v>
      </c>
      <c r="E799" t="s">
        <v>29</v>
      </c>
      <c r="F799" t="s">
        <v>1308</v>
      </c>
      <c r="G799">
        <v>18097380600</v>
      </c>
      <c r="H799">
        <v>0</v>
      </c>
    </row>
    <row r="800" spans="1:8" x14ac:dyDescent="0.25">
      <c r="A800" t="s">
        <v>248</v>
      </c>
      <c r="B800" t="s">
        <v>1309</v>
      </c>
      <c r="C800">
        <v>66094</v>
      </c>
      <c r="D800" t="s">
        <v>10</v>
      </c>
      <c r="E800" t="s">
        <v>249</v>
      </c>
      <c r="F800" t="s">
        <v>1310</v>
      </c>
      <c r="G800">
        <v>18093950702</v>
      </c>
      <c r="H800">
        <v>0</v>
      </c>
    </row>
    <row r="801" spans="1:8" x14ac:dyDescent="0.25">
      <c r="A801" t="s">
        <v>1194</v>
      </c>
      <c r="B801" t="s">
        <v>825</v>
      </c>
      <c r="C801">
        <v>66108</v>
      </c>
      <c r="D801" t="s">
        <v>10</v>
      </c>
      <c r="E801" t="s">
        <v>1195</v>
      </c>
      <c r="F801" t="s">
        <v>826</v>
      </c>
      <c r="G801">
        <v>18183050300</v>
      </c>
      <c r="H801">
        <v>0</v>
      </c>
    </row>
    <row r="802" spans="1:8" x14ac:dyDescent="0.25">
      <c r="A802" t="s">
        <v>1286</v>
      </c>
      <c r="B802" t="s">
        <v>1311</v>
      </c>
      <c r="C802">
        <v>66135</v>
      </c>
      <c r="D802" t="s">
        <v>10</v>
      </c>
      <c r="E802" t="s">
        <v>1287</v>
      </c>
      <c r="F802" t="s">
        <v>1312</v>
      </c>
      <c r="G802">
        <v>18137968500</v>
      </c>
      <c r="H802">
        <v>0</v>
      </c>
    </row>
    <row r="803" spans="1:8" x14ac:dyDescent="0.25">
      <c r="A803" t="s">
        <v>28</v>
      </c>
      <c r="B803" t="s">
        <v>1313</v>
      </c>
      <c r="C803">
        <v>66156</v>
      </c>
      <c r="D803" t="s">
        <v>10</v>
      </c>
      <c r="E803" t="s">
        <v>29</v>
      </c>
      <c r="F803" t="s">
        <v>1314</v>
      </c>
      <c r="G803">
        <v>18097330105</v>
      </c>
      <c r="H803">
        <v>0</v>
      </c>
    </row>
    <row r="804" spans="1:8" x14ac:dyDescent="0.25">
      <c r="A804" t="s">
        <v>28</v>
      </c>
      <c r="B804" t="s">
        <v>1315</v>
      </c>
      <c r="C804">
        <v>66172</v>
      </c>
      <c r="D804" t="s">
        <v>10</v>
      </c>
      <c r="E804" t="s">
        <v>29</v>
      </c>
      <c r="F804" t="s">
        <v>1316</v>
      </c>
      <c r="G804">
        <v>18097357200</v>
      </c>
      <c r="H804">
        <v>0</v>
      </c>
    </row>
    <row r="805" spans="1:8" x14ac:dyDescent="0.25">
      <c r="A805" t="s">
        <v>40</v>
      </c>
      <c r="B805" t="s">
        <v>1317</v>
      </c>
      <c r="C805">
        <v>66204</v>
      </c>
      <c r="D805" t="s">
        <v>10</v>
      </c>
      <c r="E805" t="s">
        <v>41</v>
      </c>
      <c r="F805" t="s">
        <v>1318</v>
      </c>
      <c r="G805">
        <v>18157010209</v>
      </c>
      <c r="H805">
        <v>0</v>
      </c>
    </row>
    <row r="806" spans="1:8" x14ac:dyDescent="0.25">
      <c r="A806" t="s">
        <v>296</v>
      </c>
      <c r="B806" t="s">
        <v>505</v>
      </c>
      <c r="C806">
        <v>66278</v>
      </c>
      <c r="D806" t="s">
        <v>10</v>
      </c>
      <c r="E806" t="s">
        <v>297</v>
      </c>
      <c r="F806" t="s">
        <v>508</v>
      </c>
      <c r="G806">
        <v>18135952000</v>
      </c>
      <c r="H806">
        <v>0</v>
      </c>
    </row>
    <row r="807" spans="1:8" x14ac:dyDescent="0.25">
      <c r="A807" t="s">
        <v>434</v>
      </c>
      <c r="B807" t="s">
        <v>1319</v>
      </c>
      <c r="C807">
        <v>66317</v>
      </c>
      <c r="D807" t="s">
        <v>10</v>
      </c>
      <c r="E807" t="s">
        <v>435</v>
      </c>
      <c r="F807" t="s">
        <v>1320</v>
      </c>
      <c r="G807">
        <v>18019050603</v>
      </c>
      <c r="H807">
        <v>0</v>
      </c>
    </row>
    <row r="808" spans="1:8" x14ac:dyDescent="0.25">
      <c r="A808" t="s">
        <v>28</v>
      </c>
      <c r="B808" t="s">
        <v>1321</v>
      </c>
      <c r="C808">
        <v>66406</v>
      </c>
      <c r="D808" t="s">
        <v>10</v>
      </c>
      <c r="E808" t="s">
        <v>29</v>
      </c>
      <c r="F808" t="s">
        <v>1322</v>
      </c>
      <c r="G808">
        <v>18097341902</v>
      </c>
      <c r="H808">
        <v>0</v>
      </c>
    </row>
    <row r="809" spans="1:8" x14ac:dyDescent="0.25">
      <c r="A809" t="s">
        <v>1201</v>
      </c>
      <c r="B809" t="s">
        <v>1323</v>
      </c>
      <c r="C809">
        <v>66424</v>
      </c>
      <c r="D809" t="s">
        <v>10</v>
      </c>
      <c r="E809" t="s">
        <v>1202</v>
      </c>
      <c r="F809" t="s">
        <v>1324</v>
      </c>
      <c r="G809">
        <v>18125953900</v>
      </c>
      <c r="H809">
        <v>0</v>
      </c>
    </row>
    <row r="810" spans="1:8" x14ac:dyDescent="0.25">
      <c r="A810" t="s">
        <v>552</v>
      </c>
      <c r="B810" t="s">
        <v>1147</v>
      </c>
      <c r="C810">
        <v>66445</v>
      </c>
      <c r="D810" t="s">
        <v>10</v>
      </c>
      <c r="E810" t="s">
        <v>553</v>
      </c>
      <c r="F810" t="s">
        <v>1148</v>
      </c>
      <c r="G810">
        <v>18037953400</v>
      </c>
      <c r="H810">
        <v>0</v>
      </c>
    </row>
    <row r="811" spans="1:8" x14ac:dyDescent="0.25">
      <c r="A811" t="s">
        <v>546</v>
      </c>
      <c r="B811" t="s">
        <v>1325</v>
      </c>
      <c r="C811">
        <v>66471</v>
      </c>
      <c r="D811" t="s">
        <v>10</v>
      </c>
      <c r="E811" t="s">
        <v>547</v>
      </c>
      <c r="F811" t="s">
        <v>1326</v>
      </c>
      <c r="G811">
        <v>18069962100</v>
      </c>
      <c r="H811">
        <v>0</v>
      </c>
    </row>
    <row r="812" spans="1:8" x14ac:dyDescent="0.25">
      <c r="A812" t="s">
        <v>753</v>
      </c>
      <c r="B812" t="s">
        <v>1327</v>
      </c>
      <c r="C812">
        <v>66620</v>
      </c>
      <c r="D812" t="s">
        <v>10</v>
      </c>
      <c r="E812" t="s">
        <v>754</v>
      </c>
      <c r="F812" t="s">
        <v>1328</v>
      </c>
      <c r="G812">
        <v>18033020602</v>
      </c>
      <c r="H812">
        <v>0</v>
      </c>
    </row>
    <row r="813" spans="1:8" x14ac:dyDescent="0.25">
      <c r="A813" t="s">
        <v>1000</v>
      </c>
      <c r="B813" t="s">
        <v>1329</v>
      </c>
      <c r="C813">
        <v>66631</v>
      </c>
      <c r="D813" t="s">
        <v>10</v>
      </c>
      <c r="E813" t="s">
        <v>1001</v>
      </c>
      <c r="F813" t="s">
        <v>1330</v>
      </c>
      <c r="G813">
        <v>18063210203</v>
      </c>
      <c r="H813">
        <v>0</v>
      </c>
    </row>
    <row r="814" spans="1:8" x14ac:dyDescent="0.25">
      <c r="A814" t="s">
        <v>852</v>
      </c>
      <c r="B814" t="s">
        <v>1331</v>
      </c>
      <c r="C814">
        <v>66643</v>
      </c>
      <c r="D814" t="s">
        <v>10</v>
      </c>
      <c r="E814" t="s">
        <v>853</v>
      </c>
      <c r="F814" t="s">
        <v>1332</v>
      </c>
      <c r="G814">
        <v>18049953500</v>
      </c>
      <c r="H814">
        <v>0</v>
      </c>
    </row>
    <row r="815" spans="1:8" x14ac:dyDescent="0.25">
      <c r="A815" t="s">
        <v>196</v>
      </c>
      <c r="B815" t="s">
        <v>1333</v>
      </c>
      <c r="C815">
        <v>66649</v>
      </c>
      <c r="D815" t="s">
        <v>10</v>
      </c>
      <c r="E815" t="s">
        <v>197</v>
      </c>
      <c r="F815" t="s">
        <v>1334</v>
      </c>
      <c r="G815">
        <v>18065975700</v>
      </c>
      <c r="H815">
        <v>0</v>
      </c>
    </row>
    <row r="816" spans="1:8" x14ac:dyDescent="0.25">
      <c r="A816" t="s">
        <v>618</v>
      </c>
      <c r="B816" t="s">
        <v>1335</v>
      </c>
      <c r="C816">
        <v>66661</v>
      </c>
      <c r="D816" t="s">
        <v>10</v>
      </c>
      <c r="E816" t="s">
        <v>619</v>
      </c>
      <c r="F816" t="s">
        <v>1336</v>
      </c>
      <c r="G816">
        <v>18169102700</v>
      </c>
      <c r="H816">
        <v>0</v>
      </c>
    </row>
    <row r="817" spans="1:8" x14ac:dyDescent="0.25">
      <c r="A817" t="s">
        <v>230</v>
      </c>
      <c r="B817" t="s">
        <v>1337</v>
      </c>
      <c r="C817">
        <v>66667</v>
      </c>
      <c r="D817" t="s">
        <v>10</v>
      </c>
      <c r="E817" t="s">
        <v>231</v>
      </c>
      <c r="F817" t="s">
        <v>1338</v>
      </c>
      <c r="G817">
        <v>18009975100</v>
      </c>
      <c r="H817">
        <v>0</v>
      </c>
    </row>
    <row r="818" spans="1:8" x14ac:dyDescent="0.25">
      <c r="A818" t="s">
        <v>775</v>
      </c>
      <c r="B818" t="s">
        <v>61</v>
      </c>
      <c r="C818">
        <v>66689</v>
      </c>
      <c r="D818" t="s">
        <v>10</v>
      </c>
      <c r="E818" t="s">
        <v>776</v>
      </c>
      <c r="F818" t="s">
        <v>62</v>
      </c>
      <c r="G818">
        <v>18005010500</v>
      </c>
      <c r="H818">
        <v>0</v>
      </c>
    </row>
    <row r="819" spans="1:8" x14ac:dyDescent="0.25">
      <c r="A819" t="s">
        <v>864</v>
      </c>
      <c r="B819" t="s">
        <v>1339</v>
      </c>
      <c r="C819">
        <v>66747</v>
      </c>
      <c r="D819" t="s">
        <v>10</v>
      </c>
      <c r="E819" t="s">
        <v>865</v>
      </c>
      <c r="F819" t="s">
        <v>1340</v>
      </c>
      <c r="G819">
        <v>18113971700</v>
      </c>
      <c r="H819">
        <v>0</v>
      </c>
    </row>
    <row r="820" spans="1:8" x14ac:dyDescent="0.25">
      <c r="A820" t="s">
        <v>1342</v>
      </c>
      <c r="B820" t="s">
        <v>1341</v>
      </c>
      <c r="C820">
        <v>66761</v>
      </c>
      <c r="D820" t="s">
        <v>10</v>
      </c>
      <c r="E820" t="s">
        <v>1343</v>
      </c>
      <c r="F820" t="s">
        <v>1344</v>
      </c>
      <c r="G820">
        <v>18171951002</v>
      </c>
      <c r="H820">
        <v>0</v>
      </c>
    </row>
    <row r="821" spans="1:8" x14ac:dyDescent="0.25">
      <c r="A821" t="s">
        <v>9</v>
      </c>
      <c r="B821" t="s">
        <v>1345</v>
      </c>
      <c r="C821">
        <v>66776</v>
      </c>
      <c r="D821" t="s">
        <v>10</v>
      </c>
      <c r="E821" t="s">
        <v>11</v>
      </c>
      <c r="F821" t="s">
        <v>1346</v>
      </c>
      <c r="G821">
        <v>18003003301</v>
      </c>
      <c r="H821">
        <v>0</v>
      </c>
    </row>
    <row r="822" spans="1:8" x14ac:dyDescent="0.25">
      <c r="A822" t="s">
        <v>20</v>
      </c>
      <c r="B822" t="s">
        <v>1347</v>
      </c>
      <c r="C822">
        <v>66779</v>
      </c>
      <c r="D822" t="s">
        <v>10</v>
      </c>
      <c r="E822" t="s">
        <v>21</v>
      </c>
      <c r="F822" t="s">
        <v>1348</v>
      </c>
      <c r="G822">
        <v>18091042700</v>
      </c>
      <c r="H822">
        <v>0</v>
      </c>
    </row>
    <row r="823" spans="1:8" x14ac:dyDescent="0.25">
      <c r="A823" t="s">
        <v>1028</v>
      </c>
      <c r="B823" t="s">
        <v>1349</v>
      </c>
      <c r="C823">
        <v>66786</v>
      </c>
      <c r="D823" t="s">
        <v>10</v>
      </c>
      <c r="E823" t="s">
        <v>1029</v>
      </c>
      <c r="F823" t="s">
        <v>1350</v>
      </c>
      <c r="G823">
        <v>18061060100</v>
      </c>
      <c r="H823">
        <v>0</v>
      </c>
    </row>
    <row r="824" spans="1:8" x14ac:dyDescent="0.25">
      <c r="A824" t="s">
        <v>128</v>
      </c>
      <c r="B824" t="s">
        <v>1351</v>
      </c>
      <c r="C824">
        <v>66833</v>
      </c>
      <c r="D824" t="s">
        <v>10</v>
      </c>
      <c r="E824" t="s">
        <v>129</v>
      </c>
      <c r="F824" t="s">
        <v>1352</v>
      </c>
      <c r="G824">
        <v>18083955900</v>
      </c>
      <c r="H824">
        <v>0</v>
      </c>
    </row>
    <row r="825" spans="1:8" x14ac:dyDescent="0.25">
      <c r="A825" t="s">
        <v>128</v>
      </c>
      <c r="B825" t="s">
        <v>1353</v>
      </c>
      <c r="C825">
        <v>66845</v>
      </c>
      <c r="D825" t="s">
        <v>10</v>
      </c>
      <c r="E825" t="s">
        <v>129</v>
      </c>
      <c r="F825" t="s">
        <v>1354</v>
      </c>
      <c r="G825">
        <v>18083955700</v>
      </c>
      <c r="H825">
        <v>0</v>
      </c>
    </row>
    <row r="826" spans="1:8" x14ac:dyDescent="0.25">
      <c r="A826" t="s">
        <v>722</v>
      </c>
      <c r="B826" t="s">
        <v>1355</v>
      </c>
      <c r="C826">
        <v>66875</v>
      </c>
      <c r="D826" t="s">
        <v>10</v>
      </c>
      <c r="E826" t="s">
        <v>723</v>
      </c>
      <c r="F826" t="s">
        <v>1356</v>
      </c>
      <c r="G826">
        <v>18151970800</v>
      </c>
      <c r="H826">
        <v>0</v>
      </c>
    </row>
    <row r="827" spans="1:8" x14ac:dyDescent="0.25">
      <c r="A827" t="s">
        <v>1028</v>
      </c>
      <c r="B827" t="s">
        <v>1357</v>
      </c>
      <c r="C827">
        <v>66884</v>
      </c>
      <c r="D827" t="s">
        <v>10</v>
      </c>
      <c r="E827" t="s">
        <v>1029</v>
      </c>
      <c r="F827" t="s">
        <v>1358</v>
      </c>
      <c r="G827">
        <v>18061060401</v>
      </c>
      <c r="H827">
        <v>0</v>
      </c>
    </row>
    <row r="828" spans="1:8" x14ac:dyDescent="0.25">
      <c r="A828" t="s">
        <v>28</v>
      </c>
      <c r="B828" t="s">
        <v>1359</v>
      </c>
      <c r="C828">
        <v>66908</v>
      </c>
      <c r="D828" t="s">
        <v>10</v>
      </c>
      <c r="E828" t="s">
        <v>29</v>
      </c>
      <c r="F828" t="s">
        <v>1360</v>
      </c>
      <c r="G828">
        <v>18097340201</v>
      </c>
      <c r="H828">
        <v>0</v>
      </c>
    </row>
    <row r="829" spans="1:8" x14ac:dyDescent="0.25">
      <c r="A829" t="s">
        <v>37</v>
      </c>
      <c r="B829" t="s">
        <v>1361</v>
      </c>
      <c r="C829">
        <v>66927</v>
      </c>
      <c r="D829" t="s">
        <v>10</v>
      </c>
      <c r="E829" t="s">
        <v>38</v>
      </c>
      <c r="F829" t="s">
        <v>1362</v>
      </c>
      <c r="G829">
        <v>18127050507</v>
      </c>
      <c r="H829">
        <v>0</v>
      </c>
    </row>
    <row r="830" spans="1:8" x14ac:dyDescent="0.25">
      <c r="A830" t="s">
        <v>610</v>
      </c>
      <c r="B830" t="s">
        <v>1363</v>
      </c>
      <c r="C830">
        <v>66940</v>
      </c>
      <c r="D830" t="s">
        <v>10</v>
      </c>
      <c r="E830" t="s">
        <v>611</v>
      </c>
      <c r="F830" t="s">
        <v>1364</v>
      </c>
      <c r="G830">
        <v>18071968200</v>
      </c>
      <c r="H830">
        <v>0</v>
      </c>
    </row>
    <row r="831" spans="1:8" x14ac:dyDescent="0.25">
      <c r="A831" t="s">
        <v>16</v>
      </c>
      <c r="B831" t="s">
        <v>1365</v>
      </c>
      <c r="C831">
        <v>67018</v>
      </c>
      <c r="D831" t="s">
        <v>10</v>
      </c>
      <c r="E831" t="s">
        <v>17</v>
      </c>
      <c r="F831" t="s">
        <v>1366</v>
      </c>
      <c r="G831">
        <v>18089021000</v>
      </c>
      <c r="H831">
        <v>0</v>
      </c>
    </row>
    <row r="832" spans="1:8" x14ac:dyDescent="0.25">
      <c r="A832" t="s">
        <v>28</v>
      </c>
      <c r="B832" t="s">
        <v>1367</v>
      </c>
      <c r="C832">
        <v>67063</v>
      </c>
      <c r="D832" t="s">
        <v>10</v>
      </c>
      <c r="E832" t="s">
        <v>29</v>
      </c>
      <c r="F832" t="s">
        <v>1368</v>
      </c>
      <c r="G832">
        <v>18097340101</v>
      </c>
      <c r="H832">
        <v>0</v>
      </c>
    </row>
    <row r="833" spans="1:8" x14ac:dyDescent="0.25">
      <c r="A833" t="s">
        <v>864</v>
      </c>
      <c r="B833" t="s">
        <v>1369</v>
      </c>
      <c r="C833">
        <v>67095</v>
      </c>
      <c r="D833" t="s">
        <v>10</v>
      </c>
      <c r="E833" t="s">
        <v>865</v>
      </c>
      <c r="F833" t="s">
        <v>1370</v>
      </c>
      <c r="G833">
        <v>18113972000</v>
      </c>
      <c r="H833">
        <v>0</v>
      </c>
    </row>
    <row r="834" spans="1:8" x14ac:dyDescent="0.25">
      <c r="A834" t="s">
        <v>34</v>
      </c>
      <c r="B834" t="s">
        <v>1135</v>
      </c>
      <c r="C834">
        <v>67107</v>
      </c>
      <c r="D834" t="s">
        <v>10</v>
      </c>
      <c r="E834" t="s">
        <v>35</v>
      </c>
      <c r="F834" t="s">
        <v>1136</v>
      </c>
      <c r="G834">
        <v>18105001102</v>
      </c>
      <c r="H834">
        <v>0</v>
      </c>
    </row>
    <row r="835" spans="1:8" x14ac:dyDescent="0.25">
      <c r="A835" t="s">
        <v>28</v>
      </c>
      <c r="B835" t="s">
        <v>1371</v>
      </c>
      <c r="C835">
        <v>67122</v>
      </c>
      <c r="D835" t="s">
        <v>10</v>
      </c>
      <c r="E835" t="s">
        <v>29</v>
      </c>
      <c r="F835" t="s">
        <v>1372</v>
      </c>
      <c r="G835">
        <v>18097310308</v>
      </c>
      <c r="H835">
        <v>0</v>
      </c>
    </row>
    <row r="836" spans="1:8" x14ac:dyDescent="0.25">
      <c r="A836" t="s">
        <v>9</v>
      </c>
      <c r="B836" t="s">
        <v>1373</v>
      </c>
      <c r="C836">
        <v>67163</v>
      </c>
      <c r="D836" t="s">
        <v>10</v>
      </c>
      <c r="E836" t="s">
        <v>11</v>
      </c>
      <c r="F836" t="s">
        <v>1374</v>
      </c>
      <c r="G836">
        <v>18003010819</v>
      </c>
      <c r="H836">
        <v>0</v>
      </c>
    </row>
    <row r="837" spans="1:8" x14ac:dyDescent="0.25">
      <c r="A837" t="s">
        <v>9</v>
      </c>
      <c r="B837" t="s">
        <v>1375</v>
      </c>
      <c r="C837">
        <v>67168</v>
      </c>
      <c r="D837" t="s">
        <v>10</v>
      </c>
      <c r="E837" t="s">
        <v>11</v>
      </c>
      <c r="F837" t="s">
        <v>1376</v>
      </c>
      <c r="G837">
        <v>18003011205</v>
      </c>
      <c r="H837">
        <v>0</v>
      </c>
    </row>
    <row r="838" spans="1:8" x14ac:dyDescent="0.25">
      <c r="A838" t="s">
        <v>238</v>
      </c>
      <c r="B838" t="s">
        <v>127</v>
      </c>
      <c r="C838">
        <v>67208</v>
      </c>
      <c r="D838" t="s">
        <v>10</v>
      </c>
      <c r="E838" t="s">
        <v>239</v>
      </c>
      <c r="F838" t="s">
        <v>130</v>
      </c>
      <c r="G838">
        <v>18055955300</v>
      </c>
      <c r="H838">
        <v>0</v>
      </c>
    </row>
    <row r="839" spans="1:8" x14ac:dyDescent="0.25">
      <c r="A839" t="s">
        <v>28</v>
      </c>
      <c r="B839" t="s">
        <v>1377</v>
      </c>
      <c r="C839">
        <v>67212</v>
      </c>
      <c r="D839" t="s">
        <v>10</v>
      </c>
      <c r="E839" t="s">
        <v>29</v>
      </c>
      <c r="F839" t="s">
        <v>1378</v>
      </c>
      <c r="G839">
        <v>18097322602</v>
      </c>
      <c r="H839">
        <v>0</v>
      </c>
    </row>
    <row r="840" spans="1:8" x14ac:dyDescent="0.25">
      <c r="A840" t="s">
        <v>860</v>
      </c>
      <c r="B840" t="s">
        <v>1379</v>
      </c>
      <c r="C840">
        <v>67228</v>
      </c>
      <c r="D840" t="s">
        <v>10</v>
      </c>
      <c r="E840" t="s">
        <v>861</v>
      </c>
      <c r="F840" t="s">
        <v>1380</v>
      </c>
      <c r="G840">
        <v>18057111011</v>
      </c>
      <c r="H840">
        <v>0</v>
      </c>
    </row>
    <row r="841" spans="1:8" x14ac:dyDescent="0.25">
      <c r="A841" t="s">
        <v>516</v>
      </c>
      <c r="B841" t="s">
        <v>711</v>
      </c>
      <c r="C841">
        <v>67232</v>
      </c>
      <c r="D841" t="s">
        <v>10</v>
      </c>
      <c r="E841" t="s">
        <v>517</v>
      </c>
      <c r="F841" t="s">
        <v>714</v>
      </c>
      <c r="G841">
        <v>18103952600</v>
      </c>
      <c r="H841">
        <v>0</v>
      </c>
    </row>
    <row r="842" spans="1:8" x14ac:dyDescent="0.25">
      <c r="A842" t="s">
        <v>1201</v>
      </c>
      <c r="B842" t="s">
        <v>1165</v>
      </c>
      <c r="C842">
        <v>67247</v>
      </c>
      <c r="D842" t="s">
        <v>10</v>
      </c>
      <c r="E842" t="s">
        <v>1202</v>
      </c>
      <c r="F842" t="s">
        <v>1166</v>
      </c>
      <c r="G842">
        <v>18125954200</v>
      </c>
      <c r="H842">
        <v>0</v>
      </c>
    </row>
    <row r="843" spans="1:8" x14ac:dyDescent="0.25">
      <c r="A843" t="s">
        <v>40</v>
      </c>
      <c r="B843" t="s">
        <v>121</v>
      </c>
      <c r="C843">
        <v>67292</v>
      </c>
      <c r="D843" t="s">
        <v>10</v>
      </c>
      <c r="E843" t="s">
        <v>41</v>
      </c>
      <c r="F843" t="s">
        <v>122</v>
      </c>
      <c r="G843">
        <v>18157001900</v>
      </c>
      <c r="H843">
        <v>0</v>
      </c>
    </row>
    <row r="844" spans="1:8" x14ac:dyDescent="0.25">
      <c r="A844" t="s">
        <v>1056</v>
      </c>
      <c r="B844" t="s">
        <v>1381</v>
      </c>
      <c r="C844">
        <v>67361</v>
      </c>
      <c r="D844" t="s">
        <v>10</v>
      </c>
      <c r="E844" t="s">
        <v>1057</v>
      </c>
      <c r="F844" t="s">
        <v>1382</v>
      </c>
      <c r="G844">
        <v>18139974200</v>
      </c>
      <c r="H844">
        <v>0</v>
      </c>
    </row>
    <row r="845" spans="1:8" x14ac:dyDescent="0.25">
      <c r="A845" t="s">
        <v>176</v>
      </c>
      <c r="B845" t="s">
        <v>1383</v>
      </c>
      <c r="C845">
        <v>67364</v>
      </c>
      <c r="D845" t="s">
        <v>10</v>
      </c>
      <c r="E845" t="s">
        <v>177</v>
      </c>
      <c r="F845" t="s">
        <v>1384</v>
      </c>
      <c r="G845">
        <v>18143967100</v>
      </c>
      <c r="H845">
        <v>0</v>
      </c>
    </row>
    <row r="846" spans="1:8" x14ac:dyDescent="0.25">
      <c r="A846" t="s">
        <v>196</v>
      </c>
      <c r="B846" t="s">
        <v>1385</v>
      </c>
      <c r="C846">
        <v>67386</v>
      </c>
      <c r="D846" t="s">
        <v>10</v>
      </c>
      <c r="E846" t="s">
        <v>197</v>
      </c>
      <c r="F846" t="s">
        <v>1386</v>
      </c>
      <c r="G846">
        <v>18065975600</v>
      </c>
      <c r="H846">
        <v>0</v>
      </c>
    </row>
    <row r="847" spans="1:8" x14ac:dyDescent="0.25">
      <c r="A847" t="s">
        <v>24</v>
      </c>
      <c r="B847" t="s">
        <v>1387</v>
      </c>
      <c r="C847">
        <v>67516</v>
      </c>
      <c r="D847" t="s">
        <v>10</v>
      </c>
      <c r="E847" t="s">
        <v>25</v>
      </c>
      <c r="F847" t="s">
        <v>1388</v>
      </c>
      <c r="G847">
        <v>18095001801</v>
      </c>
      <c r="H847">
        <v>0</v>
      </c>
    </row>
    <row r="848" spans="1:8" x14ac:dyDescent="0.25">
      <c r="A848" t="s">
        <v>28</v>
      </c>
      <c r="B848" t="s">
        <v>1389</v>
      </c>
      <c r="C848">
        <v>67550</v>
      </c>
      <c r="D848" t="s">
        <v>10</v>
      </c>
      <c r="E848" t="s">
        <v>29</v>
      </c>
      <c r="F848" t="s">
        <v>1390</v>
      </c>
      <c r="G848">
        <v>18097360405</v>
      </c>
      <c r="H848">
        <v>0</v>
      </c>
    </row>
    <row r="849" spans="1:8" x14ac:dyDescent="0.25">
      <c r="A849" t="s">
        <v>687</v>
      </c>
      <c r="B849" t="s">
        <v>285</v>
      </c>
      <c r="C849">
        <v>67570</v>
      </c>
      <c r="D849" t="s">
        <v>10</v>
      </c>
      <c r="E849" t="s">
        <v>688</v>
      </c>
      <c r="F849" t="s">
        <v>286</v>
      </c>
      <c r="G849">
        <v>18099020800</v>
      </c>
      <c r="H849">
        <v>0</v>
      </c>
    </row>
    <row r="850" spans="1:8" x14ac:dyDescent="0.25">
      <c r="A850" t="s">
        <v>37</v>
      </c>
      <c r="B850" t="s">
        <v>1391</v>
      </c>
      <c r="C850">
        <v>67583</v>
      </c>
      <c r="D850" t="s">
        <v>10</v>
      </c>
      <c r="E850" t="s">
        <v>38</v>
      </c>
      <c r="F850" t="s">
        <v>1392</v>
      </c>
      <c r="G850">
        <v>18127050602</v>
      </c>
      <c r="H850">
        <v>0</v>
      </c>
    </row>
    <row r="851" spans="1:8" x14ac:dyDescent="0.25">
      <c r="A851" t="s">
        <v>16</v>
      </c>
      <c r="B851" t="s">
        <v>1393</v>
      </c>
      <c r="C851">
        <v>67604</v>
      </c>
      <c r="D851" t="s">
        <v>10</v>
      </c>
      <c r="E851" t="s">
        <v>17</v>
      </c>
      <c r="F851" t="s">
        <v>1394</v>
      </c>
      <c r="G851">
        <v>18089042606</v>
      </c>
      <c r="H851">
        <v>0</v>
      </c>
    </row>
    <row r="852" spans="1:8" x14ac:dyDescent="0.25">
      <c r="A852" t="s">
        <v>894</v>
      </c>
      <c r="B852" t="s">
        <v>1395</v>
      </c>
      <c r="C852">
        <v>67740</v>
      </c>
      <c r="D852" t="s">
        <v>10</v>
      </c>
      <c r="E852" t="s">
        <v>895</v>
      </c>
      <c r="F852" t="s">
        <v>1396</v>
      </c>
      <c r="G852">
        <v>18101950300</v>
      </c>
      <c r="H852">
        <v>0</v>
      </c>
    </row>
    <row r="853" spans="1:8" x14ac:dyDescent="0.25">
      <c r="A853" t="s">
        <v>110</v>
      </c>
      <c r="B853" t="s">
        <v>2397</v>
      </c>
      <c r="C853">
        <v>112083</v>
      </c>
      <c r="D853" t="s">
        <v>10</v>
      </c>
      <c r="E853" t="s">
        <v>111</v>
      </c>
      <c r="F853" t="s">
        <v>2398</v>
      </c>
      <c r="G853">
        <v>18141011001</v>
      </c>
      <c r="H853">
        <v>1</v>
      </c>
    </row>
    <row r="854" spans="1:8" x14ac:dyDescent="0.25">
      <c r="A854" t="s">
        <v>9</v>
      </c>
      <c r="B854" t="s">
        <v>1397</v>
      </c>
      <c r="C854">
        <v>67938</v>
      </c>
      <c r="D854" t="s">
        <v>10</v>
      </c>
      <c r="E854" t="s">
        <v>11</v>
      </c>
      <c r="F854" t="s">
        <v>1398</v>
      </c>
      <c r="G854">
        <v>18003003902</v>
      </c>
      <c r="H854">
        <v>0</v>
      </c>
    </row>
    <row r="855" spans="1:8" x14ac:dyDescent="0.25">
      <c r="A855" t="s">
        <v>56</v>
      </c>
      <c r="B855" t="s">
        <v>369</v>
      </c>
      <c r="C855">
        <v>67946</v>
      </c>
      <c r="D855" t="s">
        <v>10</v>
      </c>
      <c r="E855" t="s">
        <v>57</v>
      </c>
      <c r="F855" t="s">
        <v>370</v>
      </c>
      <c r="G855">
        <v>18035002700</v>
      </c>
      <c r="H855">
        <v>0</v>
      </c>
    </row>
    <row r="856" spans="1:8" x14ac:dyDescent="0.25">
      <c r="A856" t="s">
        <v>24</v>
      </c>
      <c r="B856" t="s">
        <v>1095</v>
      </c>
      <c r="C856">
        <v>68051</v>
      </c>
      <c r="D856" t="s">
        <v>10</v>
      </c>
      <c r="E856" t="s">
        <v>25</v>
      </c>
      <c r="F856" t="s">
        <v>1096</v>
      </c>
      <c r="G856">
        <v>18095010700</v>
      </c>
      <c r="H856">
        <v>0</v>
      </c>
    </row>
    <row r="857" spans="1:8" x14ac:dyDescent="0.25">
      <c r="A857" t="s">
        <v>34</v>
      </c>
      <c r="B857" t="s">
        <v>1399</v>
      </c>
      <c r="C857">
        <v>68138</v>
      </c>
      <c r="D857" t="s">
        <v>10</v>
      </c>
      <c r="E857" t="s">
        <v>35</v>
      </c>
      <c r="F857" t="s">
        <v>1400</v>
      </c>
      <c r="G857">
        <v>18105000402</v>
      </c>
      <c r="H857">
        <v>0</v>
      </c>
    </row>
    <row r="858" spans="1:8" x14ac:dyDescent="0.25">
      <c r="A858" t="s">
        <v>610</v>
      </c>
      <c r="B858" t="s">
        <v>1401</v>
      </c>
      <c r="C858">
        <v>68141</v>
      </c>
      <c r="D858" t="s">
        <v>10</v>
      </c>
      <c r="E858" t="s">
        <v>611</v>
      </c>
      <c r="F858" t="s">
        <v>1402</v>
      </c>
      <c r="G858">
        <v>18071968100</v>
      </c>
      <c r="H858">
        <v>0</v>
      </c>
    </row>
    <row r="859" spans="1:8" x14ac:dyDescent="0.25">
      <c r="A859" t="s">
        <v>687</v>
      </c>
      <c r="B859" t="s">
        <v>1403</v>
      </c>
      <c r="C859">
        <v>68142</v>
      </c>
      <c r="D859" t="s">
        <v>10</v>
      </c>
      <c r="E859" t="s">
        <v>688</v>
      </c>
      <c r="F859" t="s">
        <v>1404</v>
      </c>
      <c r="G859">
        <v>18099020201</v>
      </c>
      <c r="H859">
        <v>0</v>
      </c>
    </row>
    <row r="860" spans="1:8" x14ac:dyDescent="0.25">
      <c r="A860" t="s">
        <v>9</v>
      </c>
      <c r="B860" t="s">
        <v>959</v>
      </c>
      <c r="C860">
        <v>68167</v>
      </c>
      <c r="D860" t="s">
        <v>10</v>
      </c>
      <c r="E860" t="s">
        <v>11</v>
      </c>
      <c r="F860" t="s">
        <v>960</v>
      </c>
      <c r="G860">
        <v>18003010602</v>
      </c>
      <c r="H860">
        <v>0</v>
      </c>
    </row>
    <row r="861" spans="1:8" x14ac:dyDescent="0.25">
      <c r="A861" t="s">
        <v>248</v>
      </c>
      <c r="B861" t="s">
        <v>1405</v>
      </c>
      <c r="C861">
        <v>68205</v>
      </c>
      <c r="D861" t="s">
        <v>10</v>
      </c>
      <c r="E861" t="s">
        <v>249</v>
      </c>
      <c r="F861" t="s">
        <v>1406</v>
      </c>
      <c r="G861">
        <v>18093951100</v>
      </c>
      <c r="H861">
        <v>0</v>
      </c>
    </row>
    <row r="862" spans="1:8" x14ac:dyDescent="0.25">
      <c r="A862" t="s">
        <v>682</v>
      </c>
      <c r="B862" t="s">
        <v>1407</v>
      </c>
      <c r="C862">
        <v>68287</v>
      </c>
      <c r="D862" t="s">
        <v>10</v>
      </c>
      <c r="E862" t="s">
        <v>683</v>
      </c>
      <c r="F862" t="s">
        <v>1408</v>
      </c>
      <c r="G862">
        <v>18181958400</v>
      </c>
      <c r="H862">
        <v>0</v>
      </c>
    </row>
    <row r="863" spans="1:8" x14ac:dyDescent="0.25">
      <c r="A863" t="s">
        <v>762</v>
      </c>
      <c r="B863" t="s">
        <v>1409</v>
      </c>
      <c r="C863">
        <v>68365</v>
      </c>
      <c r="D863" t="s">
        <v>10</v>
      </c>
      <c r="E863" t="s">
        <v>763</v>
      </c>
      <c r="F863" t="s">
        <v>1410</v>
      </c>
      <c r="G863">
        <v>18007100300</v>
      </c>
      <c r="H863">
        <v>0</v>
      </c>
    </row>
    <row r="864" spans="1:8" x14ac:dyDescent="0.25">
      <c r="A864" t="s">
        <v>1412</v>
      </c>
      <c r="B864" t="s">
        <v>1411</v>
      </c>
      <c r="C864">
        <v>68393</v>
      </c>
      <c r="D864" t="s">
        <v>10</v>
      </c>
      <c r="E864" t="s">
        <v>1413</v>
      </c>
      <c r="F864" t="s">
        <v>1414</v>
      </c>
      <c r="G864">
        <v>18161960700</v>
      </c>
      <c r="H864">
        <v>0</v>
      </c>
    </row>
    <row r="865" spans="1:8" x14ac:dyDescent="0.25">
      <c r="A865" t="s">
        <v>20</v>
      </c>
      <c r="B865" t="s">
        <v>1415</v>
      </c>
      <c r="C865">
        <v>68438</v>
      </c>
      <c r="D865" t="s">
        <v>10</v>
      </c>
      <c r="E865" t="s">
        <v>21</v>
      </c>
      <c r="F865" t="s">
        <v>1416</v>
      </c>
      <c r="G865">
        <v>18091040400</v>
      </c>
      <c r="H865">
        <v>0</v>
      </c>
    </row>
    <row r="866" spans="1:8" x14ac:dyDescent="0.25">
      <c r="A866" t="s">
        <v>576</v>
      </c>
      <c r="B866" t="s">
        <v>479</v>
      </c>
      <c r="C866">
        <v>68438</v>
      </c>
      <c r="D866" t="s">
        <v>10</v>
      </c>
      <c r="E866" t="s">
        <v>577</v>
      </c>
      <c r="F866" t="s">
        <v>480</v>
      </c>
      <c r="G866">
        <v>18117951300</v>
      </c>
      <c r="H866">
        <v>0</v>
      </c>
    </row>
    <row r="867" spans="1:8" x14ac:dyDescent="0.25">
      <c r="A867" t="s">
        <v>412</v>
      </c>
      <c r="B867" t="s">
        <v>1417</v>
      </c>
      <c r="C867">
        <v>68453</v>
      </c>
      <c r="D867" t="s">
        <v>10</v>
      </c>
      <c r="E867" t="s">
        <v>413</v>
      </c>
      <c r="F867" t="s">
        <v>1418</v>
      </c>
      <c r="G867">
        <v>18175967400</v>
      </c>
      <c r="H867">
        <v>0</v>
      </c>
    </row>
    <row r="868" spans="1:8" x14ac:dyDescent="0.25">
      <c r="A868" t="s">
        <v>1420</v>
      </c>
      <c r="B868" t="s">
        <v>1419</v>
      </c>
      <c r="C868">
        <v>68558</v>
      </c>
      <c r="D868" t="s">
        <v>10</v>
      </c>
      <c r="E868" t="s">
        <v>1421</v>
      </c>
      <c r="F868" t="s">
        <v>1422</v>
      </c>
      <c r="G868">
        <v>18073101100</v>
      </c>
      <c r="H868">
        <v>0</v>
      </c>
    </row>
    <row r="869" spans="1:8" x14ac:dyDescent="0.25">
      <c r="A869" t="s">
        <v>24</v>
      </c>
      <c r="B869" t="s">
        <v>483</v>
      </c>
      <c r="C869">
        <v>68594</v>
      </c>
      <c r="D869" t="s">
        <v>10</v>
      </c>
      <c r="E869" t="s">
        <v>25</v>
      </c>
      <c r="F869" t="s">
        <v>484</v>
      </c>
      <c r="G869">
        <v>18095010900</v>
      </c>
      <c r="H869">
        <v>0</v>
      </c>
    </row>
    <row r="870" spans="1:8" x14ac:dyDescent="0.25">
      <c r="A870" t="s">
        <v>321</v>
      </c>
      <c r="B870" t="s">
        <v>1405</v>
      </c>
      <c r="C870">
        <v>68781</v>
      </c>
      <c r="D870" t="s">
        <v>10</v>
      </c>
      <c r="E870" t="s">
        <v>322</v>
      </c>
      <c r="F870" t="s">
        <v>1406</v>
      </c>
      <c r="G870">
        <v>18017951100</v>
      </c>
      <c r="H870">
        <v>0</v>
      </c>
    </row>
    <row r="871" spans="1:8" x14ac:dyDescent="0.25">
      <c r="A871" t="s">
        <v>28</v>
      </c>
      <c r="B871" t="s">
        <v>1423</v>
      </c>
      <c r="C871">
        <v>68813</v>
      </c>
      <c r="D871" t="s">
        <v>10</v>
      </c>
      <c r="E871" t="s">
        <v>29</v>
      </c>
      <c r="F871" t="s">
        <v>1424</v>
      </c>
      <c r="G871">
        <v>18097320600</v>
      </c>
      <c r="H871">
        <v>0</v>
      </c>
    </row>
    <row r="872" spans="1:8" x14ac:dyDescent="0.25">
      <c r="A872" t="s">
        <v>210</v>
      </c>
      <c r="B872" t="s">
        <v>1425</v>
      </c>
      <c r="C872">
        <v>68843</v>
      </c>
      <c r="D872" t="s">
        <v>10</v>
      </c>
      <c r="E872" t="s">
        <v>211</v>
      </c>
      <c r="F872" t="s">
        <v>1426</v>
      </c>
      <c r="G872">
        <v>18039002001</v>
      </c>
      <c r="H872">
        <v>0</v>
      </c>
    </row>
    <row r="873" spans="1:8" x14ac:dyDescent="0.25">
      <c r="A873" t="s">
        <v>110</v>
      </c>
      <c r="B873" t="s">
        <v>1887</v>
      </c>
      <c r="C873">
        <v>81696</v>
      </c>
      <c r="D873" t="s">
        <v>10</v>
      </c>
      <c r="E873" t="s">
        <v>111</v>
      </c>
      <c r="F873" t="s">
        <v>1888</v>
      </c>
      <c r="G873">
        <v>18141011002</v>
      </c>
      <c r="H873">
        <v>0</v>
      </c>
    </row>
    <row r="874" spans="1:8" x14ac:dyDescent="0.25">
      <c r="A874" t="s">
        <v>917</v>
      </c>
      <c r="B874" t="s">
        <v>391</v>
      </c>
      <c r="C874">
        <v>68931</v>
      </c>
      <c r="D874" t="s">
        <v>10</v>
      </c>
      <c r="E874" t="s">
        <v>918</v>
      </c>
      <c r="F874" t="s">
        <v>392</v>
      </c>
      <c r="G874">
        <v>18179040100</v>
      </c>
      <c r="H874">
        <v>0</v>
      </c>
    </row>
    <row r="875" spans="1:8" x14ac:dyDescent="0.25">
      <c r="A875" t="s">
        <v>753</v>
      </c>
      <c r="B875" t="s">
        <v>911</v>
      </c>
      <c r="C875">
        <v>68945</v>
      </c>
      <c r="D875" t="s">
        <v>10</v>
      </c>
      <c r="E875" t="s">
        <v>754</v>
      </c>
      <c r="F875" t="s">
        <v>912</v>
      </c>
      <c r="G875">
        <v>18033020300</v>
      </c>
      <c r="H875">
        <v>0</v>
      </c>
    </row>
    <row r="876" spans="1:8" x14ac:dyDescent="0.25">
      <c r="A876" t="s">
        <v>28</v>
      </c>
      <c r="B876" t="s">
        <v>1427</v>
      </c>
      <c r="C876">
        <v>69057</v>
      </c>
      <c r="D876" t="s">
        <v>10</v>
      </c>
      <c r="E876" t="s">
        <v>29</v>
      </c>
      <c r="F876" t="s">
        <v>1428</v>
      </c>
      <c r="G876">
        <v>18097381207</v>
      </c>
      <c r="H876">
        <v>0</v>
      </c>
    </row>
    <row r="877" spans="1:8" x14ac:dyDescent="0.25">
      <c r="A877" t="s">
        <v>28</v>
      </c>
      <c r="B877" t="s">
        <v>1429</v>
      </c>
      <c r="C877">
        <v>69085</v>
      </c>
      <c r="D877" t="s">
        <v>10</v>
      </c>
      <c r="E877" t="s">
        <v>29</v>
      </c>
      <c r="F877" t="s">
        <v>1430</v>
      </c>
      <c r="G877">
        <v>18097320205</v>
      </c>
      <c r="H877">
        <v>0</v>
      </c>
    </row>
    <row r="878" spans="1:8" x14ac:dyDescent="0.25">
      <c r="A878" t="s">
        <v>110</v>
      </c>
      <c r="B878" t="s">
        <v>227</v>
      </c>
      <c r="C878">
        <v>47105</v>
      </c>
      <c r="D878" t="s">
        <v>10</v>
      </c>
      <c r="E878" t="s">
        <v>111</v>
      </c>
      <c r="F878" t="s">
        <v>228</v>
      </c>
      <c r="G878">
        <v>18141011100</v>
      </c>
      <c r="H878">
        <v>0</v>
      </c>
    </row>
    <row r="879" spans="1:8" x14ac:dyDescent="0.25">
      <c r="A879" t="s">
        <v>196</v>
      </c>
      <c r="B879" t="s">
        <v>1431</v>
      </c>
      <c r="C879">
        <v>69125</v>
      </c>
      <c r="D879" t="s">
        <v>10</v>
      </c>
      <c r="E879" t="s">
        <v>197</v>
      </c>
      <c r="F879" t="s">
        <v>1432</v>
      </c>
      <c r="G879">
        <v>18065975900</v>
      </c>
      <c r="H879">
        <v>0</v>
      </c>
    </row>
    <row r="880" spans="1:8" x14ac:dyDescent="0.25">
      <c r="A880" t="s">
        <v>1056</v>
      </c>
      <c r="B880" t="s">
        <v>1433</v>
      </c>
      <c r="C880">
        <v>69167</v>
      </c>
      <c r="D880" t="s">
        <v>10</v>
      </c>
      <c r="E880" t="s">
        <v>1057</v>
      </c>
      <c r="F880" t="s">
        <v>1434</v>
      </c>
      <c r="G880">
        <v>18139974100</v>
      </c>
      <c r="H880">
        <v>0</v>
      </c>
    </row>
    <row r="881" spans="1:8" x14ac:dyDescent="0.25">
      <c r="A881" t="s">
        <v>44</v>
      </c>
      <c r="B881" t="s">
        <v>155</v>
      </c>
      <c r="C881">
        <v>62738</v>
      </c>
      <c r="D881" t="s">
        <v>10</v>
      </c>
      <c r="E881" t="s">
        <v>45</v>
      </c>
      <c r="F881" t="s">
        <v>156</v>
      </c>
      <c r="G881">
        <v>18163010205</v>
      </c>
      <c r="H881">
        <v>0</v>
      </c>
    </row>
    <row r="882" spans="1:8" x14ac:dyDescent="0.25">
      <c r="A882" t="s">
        <v>261</v>
      </c>
      <c r="B882" t="s">
        <v>1095</v>
      </c>
      <c r="C882">
        <v>69185</v>
      </c>
      <c r="D882" t="s">
        <v>10</v>
      </c>
      <c r="E882" t="s">
        <v>262</v>
      </c>
      <c r="F882" t="s">
        <v>1096</v>
      </c>
      <c r="G882">
        <v>18053010700</v>
      </c>
      <c r="H882">
        <v>0</v>
      </c>
    </row>
    <row r="883" spans="1:8" x14ac:dyDescent="0.25">
      <c r="A883" t="s">
        <v>157</v>
      </c>
      <c r="B883" t="s">
        <v>143</v>
      </c>
      <c r="C883">
        <v>69227</v>
      </c>
      <c r="D883" t="s">
        <v>10</v>
      </c>
      <c r="E883" t="s">
        <v>158</v>
      </c>
      <c r="F883" t="s">
        <v>144</v>
      </c>
      <c r="G883">
        <v>18067000700</v>
      </c>
      <c r="H883">
        <v>0</v>
      </c>
    </row>
    <row r="884" spans="1:8" x14ac:dyDescent="0.25">
      <c r="A884" t="s">
        <v>20</v>
      </c>
      <c r="B884" t="s">
        <v>1037</v>
      </c>
      <c r="C884">
        <v>69310</v>
      </c>
      <c r="D884" t="s">
        <v>10</v>
      </c>
      <c r="E884" t="s">
        <v>21</v>
      </c>
      <c r="F884" t="s">
        <v>1038</v>
      </c>
      <c r="G884">
        <v>18091042401</v>
      </c>
      <c r="H884">
        <v>0</v>
      </c>
    </row>
    <row r="885" spans="1:8" x14ac:dyDescent="0.25">
      <c r="A885" t="s">
        <v>37</v>
      </c>
      <c r="B885" t="s">
        <v>1437</v>
      </c>
      <c r="C885">
        <v>69336</v>
      </c>
      <c r="D885" t="s">
        <v>10</v>
      </c>
      <c r="E885" t="s">
        <v>38</v>
      </c>
      <c r="F885" t="s">
        <v>1438</v>
      </c>
      <c r="G885">
        <v>18127050705</v>
      </c>
      <c r="H885">
        <v>0</v>
      </c>
    </row>
    <row r="886" spans="1:8" x14ac:dyDescent="0.25">
      <c r="A886" t="s">
        <v>682</v>
      </c>
      <c r="B886" t="s">
        <v>1439</v>
      </c>
      <c r="C886">
        <v>69375</v>
      </c>
      <c r="D886" t="s">
        <v>10</v>
      </c>
      <c r="E886" t="s">
        <v>683</v>
      </c>
      <c r="F886" t="s">
        <v>1440</v>
      </c>
      <c r="G886">
        <v>18181958501</v>
      </c>
      <c r="H886">
        <v>0</v>
      </c>
    </row>
    <row r="887" spans="1:8" x14ac:dyDescent="0.25">
      <c r="A887" t="s">
        <v>924</v>
      </c>
      <c r="B887" t="s">
        <v>1441</v>
      </c>
      <c r="C887">
        <v>69508</v>
      </c>
      <c r="D887" t="s">
        <v>10</v>
      </c>
      <c r="E887" t="s">
        <v>925</v>
      </c>
      <c r="F887" t="s">
        <v>1442</v>
      </c>
      <c r="G887">
        <v>18079960200</v>
      </c>
      <c r="H887">
        <v>0</v>
      </c>
    </row>
    <row r="888" spans="1:8" x14ac:dyDescent="0.25">
      <c r="A888" t="s">
        <v>682</v>
      </c>
      <c r="B888" t="s">
        <v>1443</v>
      </c>
      <c r="C888">
        <v>69514</v>
      </c>
      <c r="D888" t="s">
        <v>10</v>
      </c>
      <c r="E888" t="s">
        <v>683</v>
      </c>
      <c r="F888" t="s">
        <v>1444</v>
      </c>
      <c r="G888">
        <v>18181958700</v>
      </c>
      <c r="H888">
        <v>0</v>
      </c>
    </row>
    <row r="889" spans="1:8" x14ac:dyDescent="0.25">
      <c r="A889" t="s">
        <v>76</v>
      </c>
      <c r="B889" t="s">
        <v>283</v>
      </c>
      <c r="C889">
        <v>69570</v>
      </c>
      <c r="D889" t="s">
        <v>10</v>
      </c>
      <c r="E889" t="s">
        <v>77</v>
      </c>
      <c r="F889" t="s">
        <v>284</v>
      </c>
      <c r="G889">
        <v>18167001400</v>
      </c>
      <c r="H889">
        <v>0</v>
      </c>
    </row>
    <row r="890" spans="1:8" x14ac:dyDescent="0.25">
      <c r="A890" t="s">
        <v>441</v>
      </c>
      <c r="B890" t="s">
        <v>1445</v>
      </c>
      <c r="C890">
        <v>69615</v>
      </c>
      <c r="D890" t="s">
        <v>10</v>
      </c>
      <c r="E890" t="s">
        <v>442</v>
      </c>
      <c r="F890" t="s">
        <v>1446</v>
      </c>
      <c r="G890">
        <v>18023950700</v>
      </c>
      <c r="H890">
        <v>0</v>
      </c>
    </row>
    <row r="891" spans="1:8" x14ac:dyDescent="0.25">
      <c r="A891" t="s">
        <v>28</v>
      </c>
      <c r="B891" t="s">
        <v>1447</v>
      </c>
      <c r="C891">
        <v>69617</v>
      </c>
      <c r="D891" t="s">
        <v>10</v>
      </c>
      <c r="E891" t="s">
        <v>29</v>
      </c>
      <c r="F891" t="s">
        <v>1448</v>
      </c>
      <c r="G891">
        <v>18097342000</v>
      </c>
      <c r="H891">
        <v>0</v>
      </c>
    </row>
    <row r="892" spans="1:8" x14ac:dyDescent="0.25">
      <c r="A892" t="s">
        <v>76</v>
      </c>
      <c r="B892" t="s">
        <v>375</v>
      </c>
      <c r="C892">
        <v>69632</v>
      </c>
      <c r="D892" t="s">
        <v>10</v>
      </c>
      <c r="E892" t="s">
        <v>77</v>
      </c>
      <c r="F892" t="s">
        <v>376</v>
      </c>
      <c r="G892">
        <v>18167011000</v>
      </c>
      <c r="H892">
        <v>0</v>
      </c>
    </row>
    <row r="893" spans="1:8" x14ac:dyDescent="0.25">
      <c r="A893" t="s">
        <v>860</v>
      </c>
      <c r="B893" t="s">
        <v>1449</v>
      </c>
      <c r="C893">
        <v>69638</v>
      </c>
      <c r="D893" t="s">
        <v>10</v>
      </c>
      <c r="E893" t="s">
        <v>861</v>
      </c>
      <c r="F893" t="s">
        <v>1450</v>
      </c>
      <c r="G893">
        <v>18057110303</v>
      </c>
      <c r="H893">
        <v>0</v>
      </c>
    </row>
    <row r="894" spans="1:8" x14ac:dyDescent="0.25">
      <c r="A894" t="s">
        <v>44</v>
      </c>
      <c r="B894" t="s">
        <v>351</v>
      </c>
      <c r="C894">
        <v>95747</v>
      </c>
      <c r="D894" t="s">
        <v>10</v>
      </c>
      <c r="E894" t="s">
        <v>45</v>
      </c>
      <c r="F894" t="s">
        <v>352</v>
      </c>
      <c r="G894">
        <v>18163010206</v>
      </c>
      <c r="H894">
        <v>1</v>
      </c>
    </row>
    <row r="895" spans="1:8" x14ac:dyDescent="0.25">
      <c r="A895" t="s">
        <v>76</v>
      </c>
      <c r="B895" t="s">
        <v>39</v>
      </c>
      <c r="C895">
        <v>69712</v>
      </c>
      <c r="D895" t="s">
        <v>10</v>
      </c>
      <c r="E895" t="s">
        <v>77</v>
      </c>
      <c r="F895" t="s">
        <v>42</v>
      </c>
      <c r="G895">
        <v>18167010400</v>
      </c>
      <c r="H895">
        <v>0</v>
      </c>
    </row>
    <row r="896" spans="1:8" x14ac:dyDescent="0.25">
      <c r="A896" t="s">
        <v>16</v>
      </c>
      <c r="B896" t="s">
        <v>1451</v>
      </c>
      <c r="C896">
        <v>69819</v>
      </c>
      <c r="D896" t="s">
        <v>10</v>
      </c>
      <c r="E896" t="s">
        <v>17</v>
      </c>
      <c r="F896" t="s">
        <v>1452</v>
      </c>
      <c r="G896">
        <v>18089041900</v>
      </c>
      <c r="H896">
        <v>0</v>
      </c>
    </row>
    <row r="897" spans="1:8" x14ac:dyDescent="0.25">
      <c r="A897" t="s">
        <v>16</v>
      </c>
      <c r="B897" t="s">
        <v>1453</v>
      </c>
      <c r="C897">
        <v>69824</v>
      </c>
      <c r="D897" t="s">
        <v>10</v>
      </c>
      <c r="E897" t="s">
        <v>17</v>
      </c>
      <c r="F897" t="s">
        <v>1454</v>
      </c>
      <c r="G897">
        <v>18089041800</v>
      </c>
      <c r="H897">
        <v>0</v>
      </c>
    </row>
    <row r="898" spans="1:8" x14ac:dyDescent="0.25">
      <c r="A898" t="s">
        <v>1000</v>
      </c>
      <c r="B898" t="s">
        <v>1455</v>
      </c>
      <c r="C898">
        <v>69875</v>
      </c>
      <c r="D898" t="s">
        <v>10</v>
      </c>
      <c r="E898" t="s">
        <v>1001</v>
      </c>
      <c r="F898" t="s">
        <v>1456</v>
      </c>
      <c r="G898">
        <v>18063210607</v>
      </c>
      <c r="H898">
        <v>0</v>
      </c>
    </row>
    <row r="899" spans="1:8" x14ac:dyDescent="0.25">
      <c r="A899" t="s">
        <v>864</v>
      </c>
      <c r="B899" t="s">
        <v>1457</v>
      </c>
      <c r="C899">
        <v>69885</v>
      </c>
      <c r="D899" t="s">
        <v>10</v>
      </c>
      <c r="E899" t="s">
        <v>865</v>
      </c>
      <c r="F899" t="s">
        <v>1458</v>
      </c>
      <c r="G899">
        <v>18113972400</v>
      </c>
      <c r="H899">
        <v>0</v>
      </c>
    </row>
    <row r="900" spans="1:8" x14ac:dyDescent="0.25">
      <c r="A900" t="s">
        <v>28</v>
      </c>
      <c r="B900" t="s">
        <v>1459</v>
      </c>
      <c r="C900">
        <v>69894</v>
      </c>
      <c r="D900" t="s">
        <v>10</v>
      </c>
      <c r="E900" t="s">
        <v>29</v>
      </c>
      <c r="F900" t="s">
        <v>1460</v>
      </c>
      <c r="G900">
        <v>18097360501</v>
      </c>
      <c r="H900">
        <v>0</v>
      </c>
    </row>
    <row r="901" spans="1:8" x14ac:dyDescent="0.25">
      <c r="A901" t="s">
        <v>775</v>
      </c>
      <c r="B901" t="s">
        <v>263</v>
      </c>
      <c r="C901">
        <v>69905</v>
      </c>
      <c r="D901" t="s">
        <v>10</v>
      </c>
      <c r="E901" t="s">
        <v>776</v>
      </c>
      <c r="F901" t="s">
        <v>264</v>
      </c>
      <c r="G901">
        <v>18005011101</v>
      </c>
      <c r="H901">
        <v>0</v>
      </c>
    </row>
    <row r="902" spans="1:8" x14ac:dyDescent="0.25">
      <c r="A902" t="s">
        <v>1286</v>
      </c>
      <c r="B902" t="s">
        <v>1461</v>
      </c>
      <c r="C902">
        <v>70026</v>
      </c>
      <c r="D902" t="s">
        <v>10</v>
      </c>
      <c r="E902" t="s">
        <v>1287</v>
      </c>
      <c r="F902" t="s">
        <v>1462</v>
      </c>
      <c r="G902">
        <v>18137968402</v>
      </c>
      <c r="H902">
        <v>0</v>
      </c>
    </row>
    <row r="903" spans="1:8" x14ac:dyDescent="0.25">
      <c r="A903" t="s">
        <v>576</v>
      </c>
      <c r="B903" t="s">
        <v>1087</v>
      </c>
      <c r="C903">
        <v>70039</v>
      </c>
      <c r="D903" t="s">
        <v>10</v>
      </c>
      <c r="E903" t="s">
        <v>577</v>
      </c>
      <c r="F903" t="s">
        <v>1088</v>
      </c>
      <c r="G903">
        <v>18117951800</v>
      </c>
      <c r="H903">
        <v>0</v>
      </c>
    </row>
    <row r="904" spans="1:8" x14ac:dyDescent="0.25">
      <c r="A904" t="s">
        <v>28</v>
      </c>
      <c r="B904" t="s">
        <v>1463</v>
      </c>
      <c r="C904">
        <v>70062</v>
      </c>
      <c r="D904" t="s">
        <v>10</v>
      </c>
      <c r="E904" t="s">
        <v>29</v>
      </c>
      <c r="F904" t="s">
        <v>1464</v>
      </c>
      <c r="G904">
        <v>18097310104</v>
      </c>
      <c r="H904">
        <v>0</v>
      </c>
    </row>
    <row r="905" spans="1:8" x14ac:dyDescent="0.25">
      <c r="A905" t="s">
        <v>16</v>
      </c>
      <c r="B905" t="s">
        <v>1465</v>
      </c>
      <c r="C905">
        <v>70063</v>
      </c>
      <c r="D905" t="s">
        <v>10</v>
      </c>
      <c r="E905" t="s">
        <v>17</v>
      </c>
      <c r="F905" t="s">
        <v>1466</v>
      </c>
      <c r="G905">
        <v>18089040501</v>
      </c>
      <c r="H905">
        <v>0</v>
      </c>
    </row>
    <row r="906" spans="1:8" x14ac:dyDescent="0.25">
      <c r="A906" t="s">
        <v>28</v>
      </c>
      <c r="B906" t="s">
        <v>1467</v>
      </c>
      <c r="C906">
        <v>70078</v>
      </c>
      <c r="D906" t="s">
        <v>10</v>
      </c>
      <c r="E906" t="s">
        <v>29</v>
      </c>
      <c r="F906" t="s">
        <v>1468</v>
      </c>
      <c r="G906">
        <v>18097354400</v>
      </c>
      <c r="H906">
        <v>0</v>
      </c>
    </row>
    <row r="907" spans="1:8" x14ac:dyDescent="0.25">
      <c r="A907" t="s">
        <v>16</v>
      </c>
      <c r="B907" t="s">
        <v>1469</v>
      </c>
      <c r="C907">
        <v>70104</v>
      </c>
      <c r="D907" t="s">
        <v>10</v>
      </c>
      <c r="E907" t="s">
        <v>17</v>
      </c>
      <c r="F907" t="s">
        <v>1470</v>
      </c>
      <c r="G907">
        <v>18089020100</v>
      </c>
      <c r="H907">
        <v>0</v>
      </c>
    </row>
    <row r="908" spans="1:8" x14ac:dyDescent="0.25">
      <c r="A908" t="s">
        <v>56</v>
      </c>
      <c r="B908" t="s">
        <v>1471</v>
      </c>
      <c r="C908">
        <v>70108</v>
      </c>
      <c r="D908" t="s">
        <v>10</v>
      </c>
      <c r="E908" t="s">
        <v>57</v>
      </c>
      <c r="F908" t="s">
        <v>1472</v>
      </c>
      <c r="G908">
        <v>18035002401</v>
      </c>
      <c r="H908">
        <v>0</v>
      </c>
    </row>
    <row r="909" spans="1:8" x14ac:dyDescent="0.25">
      <c r="A909" t="s">
        <v>16</v>
      </c>
      <c r="B909" t="s">
        <v>301</v>
      </c>
      <c r="C909">
        <v>70114</v>
      </c>
      <c r="D909" t="s">
        <v>10</v>
      </c>
      <c r="E909" t="s">
        <v>17</v>
      </c>
      <c r="F909" t="s">
        <v>302</v>
      </c>
      <c r="G909">
        <v>18089010100</v>
      </c>
      <c r="H909">
        <v>0</v>
      </c>
    </row>
    <row r="910" spans="1:8" x14ac:dyDescent="0.25">
      <c r="A910" t="s">
        <v>28</v>
      </c>
      <c r="B910" t="s">
        <v>1473</v>
      </c>
      <c r="C910">
        <v>70119</v>
      </c>
      <c r="D910" t="s">
        <v>10</v>
      </c>
      <c r="E910" t="s">
        <v>29</v>
      </c>
      <c r="F910" t="s">
        <v>1474</v>
      </c>
      <c r="G910">
        <v>18097361200</v>
      </c>
      <c r="H910">
        <v>0</v>
      </c>
    </row>
    <row r="911" spans="1:8" x14ac:dyDescent="0.25">
      <c r="A911" t="s">
        <v>28</v>
      </c>
      <c r="B911" t="s">
        <v>1475</v>
      </c>
      <c r="C911">
        <v>70234</v>
      </c>
      <c r="D911" t="s">
        <v>10</v>
      </c>
      <c r="E911" t="s">
        <v>29</v>
      </c>
      <c r="F911" t="s">
        <v>1476</v>
      </c>
      <c r="G911">
        <v>18097354202</v>
      </c>
      <c r="H911">
        <v>0</v>
      </c>
    </row>
    <row r="912" spans="1:8" x14ac:dyDescent="0.25">
      <c r="A912" t="s">
        <v>24</v>
      </c>
      <c r="B912" t="s">
        <v>123</v>
      </c>
      <c r="C912">
        <v>70267</v>
      </c>
      <c r="D912" t="s">
        <v>10</v>
      </c>
      <c r="E912" t="s">
        <v>25</v>
      </c>
      <c r="F912" t="s">
        <v>124</v>
      </c>
      <c r="G912">
        <v>18095001700</v>
      </c>
      <c r="H912">
        <v>0</v>
      </c>
    </row>
    <row r="913" spans="1:8" x14ac:dyDescent="0.25">
      <c r="A913" t="s">
        <v>261</v>
      </c>
      <c r="B913" t="s">
        <v>147</v>
      </c>
      <c r="C913">
        <v>70291</v>
      </c>
      <c r="D913" t="s">
        <v>10</v>
      </c>
      <c r="E913" t="s">
        <v>262</v>
      </c>
      <c r="F913" t="s">
        <v>148</v>
      </c>
      <c r="G913">
        <v>18053010600</v>
      </c>
      <c r="H913">
        <v>0</v>
      </c>
    </row>
    <row r="914" spans="1:8" x14ac:dyDescent="0.25">
      <c r="A914" t="s">
        <v>542</v>
      </c>
      <c r="B914" t="s">
        <v>1477</v>
      </c>
      <c r="C914">
        <v>70305</v>
      </c>
      <c r="D914" t="s">
        <v>10</v>
      </c>
      <c r="E914" t="s">
        <v>543</v>
      </c>
      <c r="F914" t="s">
        <v>1478</v>
      </c>
      <c r="G914">
        <v>18149953700</v>
      </c>
      <c r="H914">
        <v>0</v>
      </c>
    </row>
    <row r="915" spans="1:8" x14ac:dyDescent="0.25">
      <c r="A915" t="s">
        <v>56</v>
      </c>
      <c r="B915" t="s">
        <v>1479</v>
      </c>
      <c r="C915">
        <v>70316</v>
      </c>
      <c r="D915" t="s">
        <v>10</v>
      </c>
      <c r="E915" t="s">
        <v>57</v>
      </c>
      <c r="F915" t="s">
        <v>1480</v>
      </c>
      <c r="G915">
        <v>18035002604</v>
      </c>
      <c r="H915">
        <v>0</v>
      </c>
    </row>
    <row r="916" spans="1:8" x14ac:dyDescent="0.25">
      <c r="A916" t="s">
        <v>110</v>
      </c>
      <c r="B916" t="s">
        <v>353</v>
      </c>
      <c r="C916">
        <v>40284</v>
      </c>
      <c r="D916" t="s">
        <v>10</v>
      </c>
      <c r="E916" t="s">
        <v>111</v>
      </c>
      <c r="F916" t="s">
        <v>354</v>
      </c>
      <c r="G916">
        <v>18141011203</v>
      </c>
      <c r="H916">
        <v>0</v>
      </c>
    </row>
    <row r="917" spans="1:8" x14ac:dyDescent="0.25">
      <c r="A917" t="s">
        <v>28</v>
      </c>
      <c r="B917" t="s">
        <v>1483</v>
      </c>
      <c r="C917">
        <v>70339</v>
      </c>
      <c r="D917" t="s">
        <v>10</v>
      </c>
      <c r="E917" t="s">
        <v>29</v>
      </c>
      <c r="F917" t="s">
        <v>1484</v>
      </c>
      <c r="G917">
        <v>18097310201</v>
      </c>
      <c r="H917">
        <v>0</v>
      </c>
    </row>
    <row r="918" spans="1:8" x14ac:dyDescent="0.25">
      <c r="A918" t="s">
        <v>196</v>
      </c>
      <c r="B918" t="s">
        <v>1485</v>
      </c>
      <c r="C918">
        <v>70341</v>
      </c>
      <c r="D918" t="s">
        <v>10</v>
      </c>
      <c r="E918" t="s">
        <v>197</v>
      </c>
      <c r="F918" t="s">
        <v>1486</v>
      </c>
      <c r="G918">
        <v>18065975500</v>
      </c>
      <c r="H918">
        <v>0</v>
      </c>
    </row>
    <row r="919" spans="1:8" x14ac:dyDescent="0.25">
      <c r="A919" t="s">
        <v>248</v>
      </c>
      <c r="B919" t="s">
        <v>1487</v>
      </c>
      <c r="C919">
        <v>70379</v>
      </c>
      <c r="D919" t="s">
        <v>10</v>
      </c>
      <c r="E919" t="s">
        <v>249</v>
      </c>
      <c r="F919" t="s">
        <v>1488</v>
      </c>
      <c r="G919">
        <v>18093950701</v>
      </c>
      <c r="H919">
        <v>0</v>
      </c>
    </row>
    <row r="920" spans="1:8" x14ac:dyDescent="0.25">
      <c r="A920" t="s">
        <v>434</v>
      </c>
      <c r="B920" t="s">
        <v>1489</v>
      </c>
      <c r="C920">
        <v>70446</v>
      </c>
      <c r="D920" t="s">
        <v>10</v>
      </c>
      <c r="E920" t="s">
        <v>435</v>
      </c>
      <c r="F920" t="s">
        <v>1490</v>
      </c>
      <c r="G920">
        <v>18019050404</v>
      </c>
      <c r="H920">
        <v>0</v>
      </c>
    </row>
    <row r="921" spans="1:8" x14ac:dyDescent="0.25">
      <c r="A921" t="s">
        <v>1154</v>
      </c>
      <c r="B921" t="s">
        <v>1491</v>
      </c>
      <c r="C921">
        <v>70449</v>
      </c>
      <c r="D921" t="s">
        <v>10</v>
      </c>
      <c r="E921" t="s">
        <v>1155</v>
      </c>
      <c r="F921" t="s">
        <v>1492</v>
      </c>
      <c r="G921">
        <v>18011810100</v>
      </c>
      <c r="H921">
        <v>0</v>
      </c>
    </row>
    <row r="922" spans="1:8" x14ac:dyDescent="0.25">
      <c r="A922" t="s">
        <v>16</v>
      </c>
      <c r="B922" t="s">
        <v>1493</v>
      </c>
      <c r="C922">
        <v>70449</v>
      </c>
      <c r="D922" t="s">
        <v>10</v>
      </c>
      <c r="E922" t="s">
        <v>17</v>
      </c>
      <c r="F922" t="s">
        <v>1494</v>
      </c>
      <c r="G922">
        <v>18089042702</v>
      </c>
      <c r="H922">
        <v>0</v>
      </c>
    </row>
    <row r="923" spans="1:8" x14ac:dyDescent="0.25">
      <c r="A923" t="s">
        <v>898</v>
      </c>
      <c r="B923" t="s">
        <v>1495</v>
      </c>
      <c r="C923">
        <v>70461</v>
      </c>
      <c r="D923" t="s">
        <v>10</v>
      </c>
      <c r="E923" t="s">
        <v>899</v>
      </c>
      <c r="F923" t="s">
        <v>1496</v>
      </c>
      <c r="G923">
        <v>18031969200</v>
      </c>
      <c r="H923">
        <v>0</v>
      </c>
    </row>
    <row r="924" spans="1:8" x14ac:dyDescent="0.25">
      <c r="A924" t="s">
        <v>1256</v>
      </c>
      <c r="B924" t="s">
        <v>1497</v>
      </c>
      <c r="C924">
        <v>70500</v>
      </c>
      <c r="D924" t="s">
        <v>10</v>
      </c>
      <c r="E924" t="s">
        <v>1257</v>
      </c>
      <c r="F924" t="s">
        <v>1498</v>
      </c>
      <c r="G924">
        <v>18013974901</v>
      </c>
      <c r="H924">
        <v>0</v>
      </c>
    </row>
    <row r="925" spans="1:8" x14ac:dyDescent="0.25">
      <c r="A925" t="s">
        <v>16</v>
      </c>
      <c r="B925" t="s">
        <v>1499</v>
      </c>
      <c r="C925">
        <v>70568</v>
      </c>
      <c r="D925" t="s">
        <v>10</v>
      </c>
      <c r="E925" t="s">
        <v>17</v>
      </c>
      <c r="F925" t="s">
        <v>1500</v>
      </c>
      <c r="G925">
        <v>18089043004</v>
      </c>
      <c r="H925">
        <v>0</v>
      </c>
    </row>
    <row r="926" spans="1:8" x14ac:dyDescent="0.25">
      <c r="A926" t="s">
        <v>434</v>
      </c>
      <c r="B926" t="s">
        <v>1501</v>
      </c>
      <c r="C926">
        <v>70613</v>
      </c>
      <c r="D926" t="s">
        <v>10</v>
      </c>
      <c r="E926" t="s">
        <v>435</v>
      </c>
      <c r="F926" t="s">
        <v>1502</v>
      </c>
      <c r="G926">
        <v>18019050703</v>
      </c>
      <c r="H926">
        <v>0</v>
      </c>
    </row>
    <row r="927" spans="1:8" x14ac:dyDescent="0.25">
      <c r="A927" t="s">
        <v>441</v>
      </c>
      <c r="B927" t="s">
        <v>1395</v>
      </c>
      <c r="C927">
        <v>70739</v>
      </c>
      <c r="D927" t="s">
        <v>10</v>
      </c>
      <c r="E927" t="s">
        <v>442</v>
      </c>
      <c r="F927" t="s">
        <v>1396</v>
      </c>
      <c r="G927">
        <v>18023950300</v>
      </c>
      <c r="H927">
        <v>0</v>
      </c>
    </row>
    <row r="928" spans="1:8" x14ac:dyDescent="0.25">
      <c r="A928" t="s">
        <v>28</v>
      </c>
      <c r="B928" t="s">
        <v>1503</v>
      </c>
      <c r="C928">
        <v>70800</v>
      </c>
      <c r="D928" t="s">
        <v>10</v>
      </c>
      <c r="E928" t="s">
        <v>29</v>
      </c>
      <c r="F928" t="s">
        <v>1504</v>
      </c>
      <c r="G928">
        <v>18097340800</v>
      </c>
      <c r="H928">
        <v>0</v>
      </c>
    </row>
    <row r="929" spans="1:8" x14ac:dyDescent="0.25">
      <c r="A929" t="s">
        <v>37</v>
      </c>
      <c r="B929" t="s">
        <v>1199</v>
      </c>
      <c r="C929">
        <v>70825</v>
      </c>
      <c r="D929" t="s">
        <v>10</v>
      </c>
      <c r="E929" t="s">
        <v>38</v>
      </c>
      <c r="F929" t="s">
        <v>1200</v>
      </c>
      <c r="G929">
        <v>18127050302</v>
      </c>
      <c r="H929">
        <v>0</v>
      </c>
    </row>
    <row r="930" spans="1:8" x14ac:dyDescent="0.25">
      <c r="A930" t="s">
        <v>110</v>
      </c>
      <c r="B930" t="s">
        <v>331</v>
      </c>
      <c r="C930">
        <v>68850</v>
      </c>
      <c r="D930" t="s">
        <v>10</v>
      </c>
      <c r="E930" t="s">
        <v>111</v>
      </c>
      <c r="F930" t="s">
        <v>332</v>
      </c>
      <c r="G930">
        <v>18141011303</v>
      </c>
      <c r="H930">
        <v>0</v>
      </c>
    </row>
    <row r="931" spans="1:8" x14ac:dyDescent="0.25">
      <c r="A931" t="s">
        <v>641</v>
      </c>
      <c r="B931" t="s">
        <v>1505</v>
      </c>
      <c r="C931">
        <v>70873</v>
      </c>
      <c r="D931" t="s">
        <v>10</v>
      </c>
      <c r="E931" t="s">
        <v>642</v>
      </c>
      <c r="F931" t="s">
        <v>1506</v>
      </c>
      <c r="G931">
        <v>18119955702</v>
      </c>
      <c r="H931">
        <v>0</v>
      </c>
    </row>
    <row r="932" spans="1:8" x14ac:dyDescent="0.25">
      <c r="A932" t="s">
        <v>110</v>
      </c>
      <c r="B932" t="s">
        <v>477</v>
      </c>
      <c r="C932">
        <v>126513</v>
      </c>
      <c r="D932" t="s">
        <v>10</v>
      </c>
      <c r="E932" t="s">
        <v>111</v>
      </c>
      <c r="F932" t="s">
        <v>478</v>
      </c>
      <c r="G932">
        <v>18141011304</v>
      </c>
      <c r="H932">
        <v>1</v>
      </c>
    </row>
    <row r="933" spans="1:8" x14ac:dyDescent="0.25">
      <c r="A933" t="s">
        <v>128</v>
      </c>
      <c r="B933" t="s">
        <v>237</v>
      </c>
      <c r="C933">
        <v>70893</v>
      </c>
      <c r="D933" t="s">
        <v>10</v>
      </c>
      <c r="E933" t="s">
        <v>129</v>
      </c>
      <c r="F933" t="s">
        <v>240</v>
      </c>
      <c r="G933">
        <v>18083955100</v>
      </c>
      <c r="H933">
        <v>0</v>
      </c>
    </row>
    <row r="934" spans="1:8" x14ac:dyDescent="0.25">
      <c r="A934" t="s">
        <v>16</v>
      </c>
      <c r="B934" t="s">
        <v>1507</v>
      </c>
      <c r="C934">
        <v>70946</v>
      </c>
      <c r="D934" t="s">
        <v>10</v>
      </c>
      <c r="E934" t="s">
        <v>17</v>
      </c>
      <c r="F934" t="s">
        <v>1508</v>
      </c>
      <c r="G934">
        <v>18089043003</v>
      </c>
      <c r="H934">
        <v>0</v>
      </c>
    </row>
    <row r="935" spans="1:8" x14ac:dyDescent="0.25">
      <c r="A935" t="s">
        <v>810</v>
      </c>
      <c r="B935" t="s">
        <v>1509</v>
      </c>
      <c r="C935">
        <v>70962</v>
      </c>
      <c r="D935" t="s">
        <v>10</v>
      </c>
      <c r="E935" t="s">
        <v>811</v>
      </c>
      <c r="F935" t="s">
        <v>1510</v>
      </c>
      <c r="G935">
        <v>18133956500</v>
      </c>
      <c r="H935">
        <v>0</v>
      </c>
    </row>
    <row r="936" spans="1:8" x14ac:dyDescent="0.25">
      <c r="A936" t="s">
        <v>1420</v>
      </c>
      <c r="B936" t="s">
        <v>1511</v>
      </c>
      <c r="C936">
        <v>70974</v>
      </c>
      <c r="D936" t="s">
        <v>10</v>
      </c>
      <c r="E936" t="s">
        <v>1421</v>
      </c>
      <c r="F936" t="s">
        <v>1512</v>
      </c>
      <c r="G936">
        <v>18073100902</v>
      </c>
      <c r="H936">
        <v>0</v>
      </c>
    </row>
    <row r="937" spans="1:8" x14ac:dyDescent="0.25">
      <c r="A937" t="s">
        <v>34</v>
      </c>
      <c r="B937" t="s">
        <v>1171</v>
      </c>
      <c r="C937">
        <v>70985</v>
      </c>
      <c r="D937" t="s">
        <v>10</v>
      </c>
      <c r="E937" t="s">
        <v>35</v>
      </c>
      <c r="F937" t="s">
        <v>1172</v>
      </c>
      <c r="G937">
        <v>18105001502</v>
      </c>
      <c r="H937">
        <v>0</v>
      </c>
    </row>
    <row r="938" spans="1:8" x14ac:dyDescent="0.25">
      <c r="A938" t="s">
        <v>210</v>
      </c>
      <c r="B938" t="s">
        <v>1211</v>
      </c>
      <c r="C938">
        <v>70993</v>
      </c>
      <c r="D938" t="s">
        <v>10</v>
      </c>
      <c r="E938" t="s">
        <v>211</v>
      </c>
      <c r="F938" t="s">
        <v>1212</v>
      </c>
      <c r="G938">
        <v>18039000501</v>
      </c>
      <c r="H938">
        <v>0</v>
      </c>
    </row>
    <row r="939" spans="1:8" x14ac:dyDescent="0.25">
      <c r="A939" t="s">
        <v>202</v>
      </c>
      <c r="B939" t="s">
        <v>1513</v>
      </c>
      <c r="C939">
        <v>71014</v>
      </c>
      <c r="D939" t="s">
        <v>10</v>
      </c>
      <c r="E939" t="s">
        <v>203</v>
      </c>
      <c r="F939" t="s">
        <v>1514</v>
      </c>
      <c r="G939">
        <v>18029080700</v>
      </c>
      <c r="H939">
        <v>0</v>
      </c>
    </row>
    <row r="940" spans="1:8" x14ac:dyDescent="0.25">
      <c r="A940" t="s">
        <v>1000</v>
      </c>
      <c r="B940" t="s">
        <v>1515</v>
      </c>
      <c r="C940">
        <v>71042</v>
      </c>
      <c r="D940" t="s">
        <v>10</v>
      </c>
      <c r="E940" t="s">
        <v>1001</v>
      </c>
      <c r="F940" t="s">
        <v>1516</v>
      </c>
      <c r="G940">
        <v>18063210617</v>
      </c>
      <c r="H940">
        <v>0</v>
      </c>
    </row>
    <row r="941" spans="1:8" x14ac:dyDescent="0.25">
      <c r="A941" t="s">
        <v>428</v>
      </c>
      <c r="B941" t="s">
        <v>1517</v>
      </c>
      <c r="C941">
        <v>71061</v>
      </c>
      <c r="D941" t="s">
        <v>10</v>
      </c>
      <c r="E941" t="s">
        <v>429</v>
      </c>
      <c r="F941" t="s">
        <v>1518</v>
      </c>
      <c r="G941">
        <v>18075962900</v>
      </c>
      <c r="H941">
        <v>0</v>
      </c>
    </row>
    <row r="942" spans="1:8" x14ac:dyDescent="0.25">
      <c r="A942" t="s">
        <v>914</v>
      </c>
      <c r="B942" t="s">
        <v>1519</v>
      </c>
      <c r="C942">
        <v>71068</v>
      </c>
      <c r="D942" t="s">
        <v>10</v>
      </c>
      <c r="E942" t="s">
        <v>915</v>
      </c>
      <c r="F942" t="s">
        <v>1520</v>
      </c>
      <c r="G942">
        <v>18015959500</v>
      </c>
      <c r="H942">
        <v>0</v>
      </c>
    </row>
    <row r="943" spans="1:8" x14ac:dyDescent="0.25">
      <c r="A943" t="s">
        <v>936</v>
      </c>
      <c r="B943" t="s">
        <v>1521</v>
      </c>
      <c r="C943">
        <v>71071</v>
      </c>
      <c r="D943" t="s">
        <v>10</v>
      </c>
      <c r="E943" t="s">
        <v>937</v>
      </c>
      <c r="F943" t="s">
        <v>1522</v>
      </c>
      <c r="G943">
        <v>18045957700</v>
      </c>
      <c r="H943">
        <v>0</v>
      </c>
    </row>
    <row r="944" spans="1:8" x14ac:dyDescent="0.25">
      <c r="A944" t="s">
        <v>726</v>
      </c>
      <c r="B944" t="s">
        <v>651</v>
      </c>
      <c r="C944">
        <v>71075</v>
      </c>
      <c r="D944" t="s">
        <v>10</v>
      </c>
      <c r="E944" t="s">
        <v>727</v>
      </c>
      <c r="F944" t="s">
        <v>652</v>
      </c>
      <c r="G944">
        <v>18021040600</v>
      </c>
      <c r="H944">
        <v>0</v>
      </c>
    </row>
    <row r="945" spans="1:8" x14ac:dyDescent="0.25">
      <c r="A945" t="s">
        <v>76</v>
      </c>
      <c r="B945" t="s">
        <v>699</v>
      </c>
      <c r="C945">
        <v>71250</v>
      </c>
      <c r="D945" t="s">
        <v>10</v>
      </c>
      <c r="E945" t="s">
        <v>77</v>
      </c>
      <c r="F945" t="s">
        <v>700</v>
      </c>
      <c r="G945">
        <v>18167010300</v>
      </c>
      <c r="H945">
        <v>0</v>
      </c>
    </row>
    <row r="946" spans="1:8" x14ac:dyDescent="0.25">
      <c r="A946" t="s">
        <v>917</v>
      </c>
      <c r="B946" t="s">
        <v>1523</v>
      </c>
      <c r="C946">
        <v>71250</v>
      </c>
      <c r="D946" t="s">
        <v>10</v>
      </c>
      <c r="E946" t="s">
        <v>918</v>
      </c>
      <c r="F946" t="s">
        <v>1524</v>
      </c>
      <c r="G946">
        <v>18179040500</v>
      </c>
      <c r="H946">
        <v>0</v>
      </c>
    </row>
    <row r="947" spans="1:8" x14ac:dyDescent="0.25">
      <c r="A947" t="s">
        <v>76</v>
      </c>
      <c r="B947" t="s">
        <v>101</v>
      </c>
      <c r="C947">
        <v>71290</v>
      </c>
      <c r="D947" t="s">
        <v>10</v>
      </c>
      <c r="E947" t="s">
        <v>77</v>
      </c>
      <c r="F947" t="s">
        <v>102</v>
      </c>
      <c r="G947">
        <v>18167001600</v>
      </c>
      <c r="H947">
        <v>0</v>
      </c>
    </row>
    <row r="948" spans="1:8" x14ac:dyDescent="0.25">
      <c r="A948" t="s">
        <v>324</v>
      </c>
      <c r="B948" t="s">
        <v>1525</v>
      </c>
      <c r="C948">
        <v>71306</v>
      </c>
      <c r="D948" t="s">
        <v>10</v>
      </c>
      <c r="E948" t="s">
        <v>325</v>
      </c>
      <c r="F948" t="s">
        <v>1526</v>
      </c>
      <c r="G948">
        <v>18085961200</v>
      </c>
      <c r="H948">
        <v>0</v>
      </c>
    </row>
    <row r="949" spans="1:8" x14ac:dyDescent="0.25">
      <c r="A949" t="s">
        <v>516</v>
      </c>
      <c r="B949" t="s">
        <v>505</v>
      </c>
      <c r="C949">
        <v>71357</v>
      </c>
      <c r="D949" t="s">
        <v>10</v>
      </c>
      <c r="E949" t="s">
        <v>517</v>
      </c>
      <c r="F949" t="s">
        <v>508</v>
      </c>
      <c r="G949">
        <v>18103952000</v>
      </c>
      <c r="H949">
        <v>0</v>
      </c>
    </row>
    <row r="950" spans="1:8" x14ac:dyDescent="0.25">
      <c r="A950" t="s">
        <v>28</v>
      </c>
      <c r="B950" t="s">
        <v>1527</v>
      </c>
      <c r="C950">
        <v>71458</v>
      </c>
      <c r="D950" t="s">
        <v>10</v>
      </c>
      <c r="E950" t="s">
        <v>29</v>
      </c>
      <c r="F950" t="s">
        <v>1528</v>
      </c>
      <c r="G950">
        <v>18097330103</v>
      </c>
      <c r="H950">
        <v>0</v>
      </c>
    </row>
    <row r="951" spans="1:8" x14ac:dyDescent="0.25">
      <c r="A951" t="s">
        <v>570</v>
      </c>
      <c r="B951" t="s">
        <v>785</v>
      </c>
      <c r="C951">
        <v>71458</v>
      </c>
      <c r="D951" t="s">
        <v>10</v>
      </c>
      <c r="E951" t="s">
        <v>571</v>
      </c>
      <c r="F951" t="s">
        <v>788</v>
      </c>
      <c r="G951">
        <v>18153050502</v>
      </c>
      <c r="H951">
        <v>0</v>
      </c>
    </row>
    <row r="952" spans="1:8" x14ac:dyDescent="0.25">
      <c r="A952" t="s">
        <v>37</v>
      </c>
      <c r="B952" t="s">
        <v>1529</v>
      </c>
      <c r="C952">
        <v>71467</v>
      </c>
      <c r="D952" t="s">
        <v>10</v>
      </c>
      <c r="E952" t="s">
        <v>38</v>
      </c>
      <c r="F952" t="s">
        <v>1530</v>
      </c>
      <c r="G952">
        <v>18127050202</v>
      </c>
      <c r="H952">
        <v>0</v>
      </c>
    </row>
    <row r="953" spans="1:8" x14ac:dyDescent="0.25">
      <c r="A953" t="s">
        <v>28</v>
      </c>
      <c r="B953" t="s">
        <v>1531</v>
      </c>
      <c r="C953">
        <v>71481</v>
      </c>
      <c r="D953" t="s">
        <v>10</v>
      </c>
      <c r="E953" t="s">
        <v>29</v>
      </c>
      <c r="F953" t="s">
        <v>1532</v>
      </c>
      <c r="G953">
        <v>18097320500</v>
      </c>
      <c r="H953">
        <v>0</v>
      </c>
    </row>
    <row r="954" spans="1:8" x14ac:dyDescent="0.25">
      <c r="A954" t="s">
        <v>864</v>
      </c>
      <c r="B954" t="s">
        <v>1533</v>
      </c>
      <c r="C954">
        <v>71482</v>
      </c>
      <c r="D954" t="s">
        <v>10</v>
      </c>
      <c r="E954" t="s">
        <v>865</v>
      </c>
      <c r="F954" t="s">
        <v>1534</v>
      </c>
      <c r="G954">
        <v>18113972600</v>
      </c>
      <c r="H954">
        <v>0</v>
      </c>
    </row>
    <row r="955" spans="1:8" x14ac:dyDescent="0.25">
      <c r="A955" t="s">
        <v>870</v>
      </c>
      <c r="B955" t="s">
        <v>1535</v>
      </c>
      <c r="C955">
        <v>71507</v>
      </c>
      <c r="D955" t="s">
        <v>10</v>
      </c>
      <c r="E955" t="s">
        <v>871</v>
      </c>
      <c r="F955" t="s">
        <v>1536</v>
      </c>
      <c r="G955">
        <v>18081610706</v>
      </c>
      <c r="H955">
        <v>0</v>
      </c>
    </row>
    <row r="956" spans="1:8" x14ac:dyDescent="0.25">
      <c r="A956" t="s">
        <v>1160</v>
      </c>
      <c r="B956" t="s">
        <v>1537</v>
      </c>
      <c r="C956">
        <v>71623</v>
      </c>
      <c r="D956" t="s">
        <v>10</v>
      </c>
      <c r="E956" t="s">
        <v>1161</v>
      </c>
      <c r="F956" t="s">
        <v>1538</v>
      </c>
      <c r="G956">
        <v>18059410600</v>
      </c>
      <c r="H956">
        <v>0</v>
      </c>
    </row>
    <row r="957" spans="1:8" x14ac:dyDescent="0.25">
      <c r="A957" t="s">
        <v>805</v>
      </c>
      <c r="B957" t="s">
        <v>59</v>
      </c>
      <c r="C957">
        <v>71680</v>
      </c>
      <c r="D957" t="s">
        <v>10</v>
      </c>
      <c r="E957" t="s">
        <v>806</v>
      </c>
      <c r="F957" t="s">
        <v>60</v>
      </c>
      <c r="G957">
        <v>18001030100</v>
      </c>
      <c r="H957">
        <v>0</v>
      </c>
    </row>
    <row r="958" spans="1:8" x14ac:dyDescent="0.25">
      <c r="A958" t="s">
        <v>110</v>
      </c>
      <c r="B958" t="s">
        <v>2295</v>
      </c>
      <c r="C958">
        <v>100548</v>
      </c>
      <c r="D958" t="s">
        <v>10</v>
      </c>
      <c r="E958" t="s">
        <v>111</v>
      </c>
      <c r="F958" t="s">
        <v>2296</v>
      </c>
      <c r="G958">
        <v>18141011305</v>
      </c>
      <c r="H958">
        <v>1</v>
      </c>
    </row>
    <row r="959" spans="1:8" x14ac:dyDescent="0.25">
      <c r="A959" t="s">
        <v>1194</v>
      </c>
      <c r="B959" t="s">
        <v>1541</v>
      </c>
      <c r="C959">
        <v>71700</v>
      </c>
      <c r="D959" t="s">
        <v>10</v>
      </c>
      <c r="E959" t="s">
        <v>1195</v>
      </c>
      <c r="F959" t="s">
        <v>1542</v>
      </c>
      <c r="G959">
        <v>18183050500</v>
      </c>
      <c r="H959">
        <v>0</v>
      </c>
    </row>
    <row r="960" spans="1:8" x14ac:dyDescent="0.25">
      <c r="A960" t="s">
        <v>434</v>
      </c>
      <c r="B960" t="s">
        <v>1543</v>
      </c>
      <c r="C960">
        <v>71708</v>
      </c>
      <c r="D960" t="s">
        <v>10</v>
      </c>
      <c r="E960" t="s">
        <v>435</v>
      </c>
      <c r="F960" t="s">
        <v>1544</v>
      </c>
      <c r="G960">
        <v>18019050804</v>
      </c>
      <c r="H960">
        <v>0</v>
      </c>
    </row>
    <row r="961" spans="1:8" x14ac:dyDescent="0.25">
      <c r="A961" t="s">
        <v>16</v>
      </c>
      <c r="B961" t="s">
        <v>1545</v>
      </c>
      <c r="C961">
        <v>71711</v>
      </c>
      <c r="D961" t="s">
        <v>10</v>
      </c>
      <c r="E961" t="s">
        <v>17</v>
      </c>
      <c r="F961" t="s">
        <v>1546</v>
      </c>
      <c r="G961">
        <v>18089042509</v>
      </c>
      <c r="H961">
        <v>0</v>
      </c>
    </row>
    <row r="962" spans="1:8" x14ac:dyDescent="0.25">
      <c r="A962" t="s">
        <v>28</v>
      </c>
      <c r="B962" t="s">
        <v>1547</v>
      </c>
      <c r="C962">
        <v>71721</v>
      </c>
      <c r="D962" t="s">
        <v>10</v>
      </c>
      <c r="E962" t="s">
        <v>29</v>
      </c>
      <c r="F962" t="s">
        <v>1548</v>
      </c>
      <c r="G962">
        <v>18097320106</v>
      </c>
      <c r="H962">
        <v>0</v>
      </c>
    </row>
    <row r="963" spans="1:8" x14ac:dyDescent="0.25">
      <c r="A963" t="s">
        <v>28</v>
      </c>
      <c r="B963" t="s">
        <v>1549</v>
      </c>
      <c r="C963">
        <v>71838</v>
      </c>
      <c r="D963" t="s">
        <v>10</v>
      </c>
      <c r="E963" t="s">
        <v>29</v>
      </c>
      <c r="F963" t="s">
        <v>1550</v>
      </c>
      <c r="G963">
        <v>18097320306</v>
      </c>
      <c r="H963">
        <v>0</v>
      </c>
    </row>
    <row r="964" spans="1:8" x14ac:dyDescent="0.25">
      <c r="A964" t="s">
        <v>860</v>
      </c>
      <c r="B964" t="s">
        <v>1551</v>
      </c>
      <c r="C964">
        <v>71900</v>
      </c>
      <c r="D964" t="s">
        <v>10</v>
      </c>
      <c r="E964" t="s">
        <v>861</v>
      </c>
      <c r="F964" t="s">
        <v>1552</v>
      </c>
      <c r="G964">
        <v>18057110905</v>
      </c>
      <c r="H964">
        <v>0</v>
      </c>
    </row>
    <row r="965" spans="1:8" x14ac:dyDescent="0.25">
      <c r="A965" t="s">
        <v>898</v>
      </c>
      <c r="B965" t="s">
        <v>1553</v>
      </c>
      <c r="C965">
        <v>71920</v>
      </c>
      <c r="D965" t="s">
        <v>10</v>
      </c>
      <c r="E965" t="s">
        <v>899</v>
      </c>
      <c r="F965" t="s">
        <v>1554</v>
      </c>
      <c r="G965">
        <v>18031969100</v>
      </c>
      <c r="H965">
        <v>0</v>
      </c>
    </row>
    <row r="966" spans="1:8" x14ac:dyDescent="0.25">
      <c r="A966" t="s">
        <v>24</v>
      </c>
      <c r="B966" t="s">
        <v>301</v>
      </c>
      <c r="C966">
        <v>71923</v>
      </c>
      <c r="D966" t="s">
        <v>10</v>
      </c>
      <c r="E966" t="s">
        <v>25</v>
      </c>
      <c r="F966" t="s">
        <v>302</v>
      </c>
      <c r="G966">
        <v>18095010100</v>
      </c>
      <c r="H966">
        <v>0</v>
      </c>
    </row>
    <row r="967" spans="1:8" x14ac:dyDescent="0.25">
      <c r="A967" t="s">
        <v>641</v>
      </c>
      <c r="B967" t="s">
        <v>1351</v>
      </c>
      <c r="C967">
        <v>71981</v>
      </c>
      <c r="D967" t="s">
        <v>10</v>
      </c>
      <c r="E967" t="s">
        <v>642</v>
      </c>
      <c r="F967" t="s">
        <v>1352</v>
      </c>
      <c r="G967">
        <v>18119955900</v>
      </c>
      <c r="H967">
        <v>0</v>
      </c>
    </row>
    <row r="968" spans="1:8" x14ac:dyDescent="0.25">
      <c r="A968" t="s">
        <v>20</v>
      </c>
      <c r="B968" t="s">
        <v>1179</v>
      </c>
      <c r="C968">
        <v>71982</v>
      </c>
      <c r="D968" t="s">
        <v>10</v>
      </c>
      <c r="E968" t="s">
        <v>21</v>
      </c>
      <c r="F968" t="s">
        <v>1180</v>
      </c>
      <c r="G968">
        <v>18091042100</v>
      </c>
      <c r="H968">
        <v>0</v>
      </c>
    </row>
    <row r="969" spans="1:8" x14ac:dyDescent="0.25">
      <c r="A969" t="s">
        <v>682</v>
      </c>
      <c r="B969" t="s">
        <v>1555</v>
      </c>
      <c r="C969">
        <v>72083</v>
      </c>
      <c r="D969" t="s">
        <v>10</v>
      </c>
      <c r="E969" t="s">
        <v>683</v>
      </c>
      <c r="F969" t="s">
        <v>1556</v>
      </c>
      <c r="G969">
        <v>18181958100</v>
      </c>
      <c r="H969">
        <v>0</v>
      </c>
    </row>
    <row r="970" spans="1:8" x14ac:dyDescent="0.25">
      <c r="A970" t="s">
        <v>412</v>
      </c>
      <c r="B970" t="s">
        <v>1099</v>
      </c>
      <c r="C970">
        <v>72098</v>
      </c>
      <c r="D970" t="s">
        <v>10</v>
      </c>
      <c r="E970" t="s">
        <v>413</v>
      </c>
      <c r="F970" t="s">
        <v>1100</v>
      </c>
      <c r="G970">
        <v>18175967600</v>
      </c>
      <c r="H970">
        <v>0</v>
      </c>
    </row>
    <row r="971" spans="1:8" x14ac:dyDescent="0.25">
      <c r="A971" t="s">
        <v>202</v>
      </c>
      <c r="B971" t="s">
        <v>1557</v>
      </c>
      <c r="C971">
        <v>72250</v>
      </c>
      <c r="D971" t="s">
        <v>10</v>
      </c>
      <c r="E971" t="s">
        <v>203</v>
      </c>
      <c r="F971" t="s">
        <v>1558</v>
      </c>
      <c r="G971">
        <v>18029080301</v>
      </c>
      <c r="H971">
        <v>0</v>
      </c>
    </row>
    <row r="972" spans="1:8" x14ac:dyDescent="0.25">
      <c r="A972" t="s">
        <v>1286</v>
      </c>
      <c r="B972" t="s">
        <v>1559</v>
      </c>
      <c r="C972">
        <v>72254</v>
      </c>
      <c r="D972" t="s">
        <v>10</v>
      </c>
      <c r="E972" t="s">
        <v>1287</v>
      </c>
      <c r="F972" t="s">
        <v>1560</v>
      </c>
      <c r="G972">
        <v>18137968600</v>
      </c>
      <c r="H972">
        <v>0</v>
      </c>
    </row>
    <row r="973" spans="1:8" x14ac:dyDescent="0.25">
      <c r="A973" t="s">
        <v>106</v>
      </c>
      <c r="B973" t="s">
        <v>1561</v>
      </c>
      <c r="C973">
        <v>72298</v>
      </c>
      <c r="D973" t="s">
        <v>10</v>
      </c>
      <c r="E973" t="s">
        <v>107</v>
      </c>
      <c r="F973" t="s">
        <v>1562</v>
      </c>
      <c r="G973">
        <v>18043070901</v>
      </c>
      <c r="H973">
        <v>0</v>
      </c>
    </row>
    <row r="974" spans="1:8" x14ac:dyDescent="0.25">
      <c r="A974" t="s">
        <v>860</v>
      </c>
      <c r="B974" t="s">
        <v>1563</v>
      </c>
      <c r="C974">
        <v>72302</v>
      </c>
      <c r="D974" t="s">
        <v>10</v>
      </c>
      <c r="E974" t="s">
        <v>861</v>
      </c>
      <c r="F974" t="s">
        <v>1564</v>
      </c>
      <c r="G974">
        <v>18057110816</v>
      </c>
      <c r="H974">
        <v>0</v>
      </c>
    </row>
    <row r="975" spans="1:8" x14ac:dyDescent="0.25">
      <c r="A975" t="s">
        <v>917</v>
      </c>
      <c r="B975" t="s">
        <v>741</v>
      </c>
      <c r="C975">
        <v>72321</v>
      </c>
      <c r="D975" t="s">
        <v>10</v>
      </c>
      <c r="E975" t="s">
        <v>918</v>
      </c>
      <c r="F975" t="s">
        <v>742</v>
      </c>
      <c r="G975">
        <v>18179040700</v>
      </c>
      <c r="H975">
        <v>0</v>
      </c>
    </row>
    <row r="976" spans="1:8" x14ac:dyDescent="0.25">
      <c r="A976" t="s">
        <v>694</v>
      </c>
      <c r="B976" t="s">
        <v>1565</v>
      </c>
      <c r="C976">
        <v>72337</v>
      </c>
      <c r="D976" t="s">
        <v>10</v>
      </c>
      <c r="E976" t="s">
        <v>695</v>
      </c>
      <c r="F976" t="s">
        <v>1566</v>
      </c>
      <c r="G976">
        <v>18077966200</v>
      </c>
      <c r="H976">
        <v>0</v>
      </c>
    </row>
    <row r="977" spans="1:8" x14ac:dyDescent="0.25">
      <c r="A977" t="s">
        <v>16</v>
      </c>
      <c r="B977" t="s">
        <v>1567</v>
      </c>
      <c r="C977">
        <v>72361</v>
      </c>
      <c r="D977" t="s">
        <v>10</v>
      </c>
      <c r="E977" t="s">
        <v>17</v>
      </c>
      <c r="F977" t="s">
        <v>1568</v>
      </c>
      <c r="G977">
        <v>18089040302</v>
      </c>
      <c r="H977">
        <v>0</v>
      </c>
    </row>
    <row r="978" spans="1:8" x14ac:dyDescent="0.25">
      <c r="A978" t="s">
        <v>712</v>
      </c>
      <c r="B978" t="s">
        <v>801</v>
      </c>
      <c r="C978">
        <v>72386</v>
      </c>
      <c r="D978" t="s">
        <v>10</v>
      </c>
      <c r="E978" t="s">
        <v>713</v>
      </c>
      <c r="F978" t="s">
        <v>802</v>
      </c>
      <c r="G978">
        <v>18123952200</v>
      </c>
      <c r="H978">
        <v>0</v>
      </c>
    </row>
    <row r="979" spans="1:8" x14ac:dyDescent="0.25">
      <c r="A979" t="s">
        <v>542</v>
      </c>
      <c r="B979" t="s">
        <v>1323</v>
      </c>
      <c r="C979">
        <v>72437</v>
      </c>
      <c r="D979" t="s">
        <v>10</v>
      </c>
      <c r="E979" t="s">
        <v>543</v>
      </c>
      <c r="F979" t="s">
        <v>1324</v>
      </c>
      <c r="G979">
        <v>18149953900</v>
      </c>
      <c r="H979">
        <v>0</v>
      </c>
    </row>
    <row r="980" spans="1:8" x14ac:dyDescent="0.25">
      <c r="A980" t="s">
        <v>9</v>
      </c>
      <c r="B980" t="s">
        <v>1569</v>
      </c>
      <c r="C980">
        <v>72469</v>
      </c>
      <c r="D980" t="s">
        <v>10</v>
      </c>
      <c r="E980" t="s">
        <v>11</v>
      </c>
      <c r="F980" t="s">
        <v>1570</v>
      </c>
      <c r="G980">
        <v>18003010803</v>
      </c>
      <c r="H980">
        <v>0</v>
      </c>
    </row>
    <row r="981" spans="1:8" x14ac:dyDescent="0.25">
      <c r="A981" t="s">
        <v>722</v>
      </c>
      <c r="B981" t="s">
        <v>1571</v>
      </c>
      <c r="C981">
        <v>72533</v>
      </c>
      <c r="D981" t="s">
        <v>10</v>
      </c>
      <c r="E981" t="s">
        <v>723</v>
      </c>
      <c r="F981" t="s">
        <v>1572</v>
      </c>
      <c r="G981">
        <v>18151971000</v>
      </c>
      <c r="H981">
        <v>0</v>
      </c>
    </row>
    <row r="982" spans="1:8" x14ac:dyDescent="0.25">
      <c r="A982" t="s">
        <v>877</v>
      </c>
      <c r="B982" t="s">
        <v>1573</v>
      </c>
      <c r="C982">
        <v>72563</v>
      </c>
      <c r="D982" t="s">
        <v>10</v>
      </c>
      <c r="E982" t="s">
        <v>878</v>
      </c>
      <c r="F982" t="s">
        <v>1574</v>
      </c>
      <c r="G982">
        <v>18121030401</v>
      </c>
      <c r="H982">
        <v>0</v>
      </c>
    </row>
    <row r="983" spans="1:8" x14ac:dyDescent="0.25">
      <c r="A983" t="s">
        <v>176</v>
      </c>
      <c r="B983" t="s">
        <v>1575</v>
      </c>
      <c r="C983">
        <v>72566</v>
      </c>
      <c r="D983" t="s">
        <v>10</v>
      </c>
      <c r="E983" t="s">
        <v>177</v>
      </c>
      <c r="F983" t="s">
        <v>1576</v>
      </c>
      <c r="G983">
        <v>18143966700</v>
      </c>
      <c r="H983">
        <v>0</v>
      </c>
    </row>
    <row r="984" spans="1:8" x14ac:dyDescent="0.25">
      <c r="A984" t="s">
        <v>9</v>
      </c>
      <c r="B984" t="s">
        <v>83</v>
      </c>
      <c r="C984">
        <v>72697</v>
      </c>
      <c r="D984" t="s">
        <v>10</v>
      </c>
      <c r="E984" t="s">
        <v>11</v>
      </c>
      <c r="F984" t="s">
        <v>84</v>
      </c>
      <c r="G984">
        <v>18003000300</v>
      </c>
      <c r="H984">
        <v>0</v>
      </c>
    </row>
    <row r="985" spans="1:8" x14ac:dyDescent="0.25">
      <c r="A985" t="s">
        <v>758</v>
      </c>
      <c r="B985" t="s">
        <v>1249</v>
      </c>
      <c r="C985">
        <v>72750</v>
      </c>
      <c r="D985" t="s">
        <v>10</v>
      </c>
      <c r="E985" t="s">
        <v>759</v>
      </c>
      <c r="F985" t="s">
        <v>1250</v>
      </c>
      <c r="G985">
        <v>18147953000</v>
      </c>
      <c r="H985">
        <v>0</v>
      </c>
    </row>
    <row r="986" spans="1:8" x14ac:dyDescent="0.25">
      <c r="A986" t="s">
        <v>16</v>
      </c>
      <c r="B986" t="s">
        <v>1577</v>
      </c>
      <c r="C986">
        <v>72772</v>
      </c>
      <c r="D986" t="s">
        <v>10</v>
      </c>
      <c r="E986" t="s">
        <v>17</v>
      </c>
      <c r="F986" t="s">
        <v>1578</v>
      </c>
      <c r="G986">
        <v>18089021600</v>
      </c>
      <c r="H986">
        <v>0</v>
      </c>
    </row>
    <row r="987" spans="1:8" x14ac:dyDescent="0.25">
      <c r="A987" t="s">
        <v>1286</v>
      </c>
      <c r="B987" t="s">
        <v>1579</v>
      </c>
      <c r="C987">
        <v>72782</v>
      </c>
      <c r="D987" t="s">
        <v>10</v>
      </c>
      <c r="E987" t="s">
        <v>1287</v>
      </c>
      <c r="F987" t="s">
        <v>1580</v>
      </c>
      <c r="G987">
        <v>18137968700</v>
      </c>
      <c r="H987">
        <v>0</v>
      </c>
    </row>
    <row r="988" spans="1:8" x14ac:dyDescent="0.25">
      <c r="A988" t="s">
        <v>556</v>
      </c>
      <c r="B988" t="s">
        <v>1581</v>
      </c>
      <c r="C988">
        <v>72844</v>
      </c>
      <c r="D988" t="s">
        <v>10</v>
      </c>
      <c r="E988" t="s">
        <v>557</v>
      </c>
      <c r="F988" t="s">
        <v>1582</v>
      </c>
      <c r="G988">
        <v>18109510202</v>
      </c>
      <c r="H988">
        <v>0</v>
      </c>
    </row>
    <row r="989" spans="1:8" x14ac:dyDescent="0.25">
      <c r="A989" t="s">
        <v>324</v>
      </c>
      <c r="B989" t="s">
        <v>1583</v>
      </c>
      <c r="C989">
        <v>72865</v>
      </c>
      <c r="D989" t="s">
        <v>10</v>
      </c>
      <c r="E989" t="s">
        <v>325</v>
      </c>
      <c r="F989" t="s">
        <v>1584</v>
      </c>
      <c r="G989">
        <v>18085961002</v>
      </c>
      <c r="H989">
        <v>0</v>
      </c>
    </row>
    <row r="990" spans="1:8" x14ac:dyDescent="0.25">
      <c r="A990" t="s">
        <v>324</v>
      </c>
      <c r="B990" t="s">
        <v>1585</v>
      </c>
      <c r="C990">
        <v>72888</v>
      </c>
      <c r="D990" t="s">
        <v>10</v>
      </c>
      <c r="E990" t="s">
        <v>325</v>
      </c>
      <c r="F990" t="s">
        <v>1586</v>
      </c>
      <c r="G990">
        <v>18085961001</v>
      </c>
      <c r="H990">
        <v>0</v>
      </c>
    </row>
    <row r="991" spans="1:8" x14ac:dyDescent="0.25">
      <c r="A991" t="s">
        <v>1024</v>
      </c>
      <c r="B991" t="s">
        <v>1587</v>
      </c>
      <c r="C991">
        <v>72946</v>
      </c>
      <c r="D991" t="s">
        <v>10</v>
      </c>
      <c r="E991" t="s">
        <v>1025</v>
      </c>
      <c r="F991" t="s">
        <v>1588</v>
      </c>
      <c r="G991">
        <v>18159020401</v>
      </c>
      <c r="H991">
        <v>0</v>
      </c>
    </row>
    <row r="992" spans="1:8" x14ac:dyDescent="0.25">
      <c r="A992" t="s">
        <v>412</v>
      </c>
      <c r="B992" t="s">
        <v>1589</v>
      </c>
      <c r="C992">
        <v>72976</v>
      </c>
      <c r="D992" t="s">
        <v>10</v>
      </c>
      <c r="E992" t="s">
        <v>413</v>
      </c>
      <c r="F992" t="s">
        <v>1590</v>
      </c>
      <c r="G992">
        <v>18175967702</v>
      </c>
      <c r="H992">
        <v>0</v>
      </c>
    </row>
    <row r="993" spans="1:8" x14ac:dyDescent="0.25">
      <c r="A993" t="s">
        <v>28</v>
      </c>
      <c r="B993" t="s">
        <v>1591</v>
      </c>
      <c r="C993">
        <v>72984</v>
      </c>
      <c r="D993" t="s">
        <v>10</v>
      </c>
      <c r="E993" t="s">
        <v>29</v>
      </c>
      <c r="F993" t="s">
        <v>1592</v>
      </c>
      <c r="G993">
        <v>18097330500</v>
      </c>
      <c r="H993">
        <v>0</v>
      </c>
    </row>
    <row r="994" spans="1:8" x14ac:dyDescent="0.25">
      <c r="A994" t="s">
        <v>28</v>
      </c>
      <c r="B994" t="s">
        <v>1593</v>
      </c>
      <c r="C994">
        <v>73068</v>
      </c>
      <c r="D994" t="s">
        <v>10</v>
      </c>
      <c r="E994" t="s">
        <v>29</v>
      </c>
      <c r="F994" t="s">
        <v>1594</v>
      </c>
      <c r="G994">
        <v>18097350900</v>
      </c>
      <c r="H994">
        <v>0</v>
      </c>
    </row>
    <row r="995" spans="1:8" x14ac:dyDescent="0.25">
      <c r="A995" t="s">
        <v>56</v>
      </c>
      <c r="B995" t="s">
        <v>1595</v>
      </c>
      <c r="C995">
        <v>73125</v>
      </c>
      <c r="D995" t="s">
        <v>10</v>
      </c>
      <c r="E995" t="s">
        <v>57</v>
      </c>
      <c r="F995" t="s">
        <v>1596</v>
      </c>
      <c r="G995">
        <v>18035002302</v>
      </c>
      <c r="H995">
        <v>0</v>
      </c>
    </row>
    <row r="996" spans="1:8" x14ac:dyDescent="0.25">
      <c r="A996" t="s">
        <v>56</v>
      </c>
      <c r="B996" t="s">
        <v>1597</v>
      </c>
      <c r="C996">
        <v>73125</v>
      </c>
      <c r="D996" t="s">
        <v>10</v>
      </c>
      <c r="E996" t="s">
        <v>57</v>
      </c>
      <c r="F996" t="s">
        <v>1598</v>
      </c>
      <c r="G996">
        <v>18035002502</v>
      </c>
      <c r="H996">
        <v>0</v>
      </c>
    </row>
    <row r="997" spans="1:8" x14ac:dyDescent="0.25">
      <c r="A997" t="s">
        <v>610</v>
      </c>
      <c r="B997" t="s">
        <v>1599</v>
      </c>
      <c r="C997">
        <v>73125</v>
      </c>
      <c r="D997" t="s">
        <v>10</v>
      </c>
      <c r="E997" t="s">
        <v>611</v>
      </c>
      <c r="F997" t="s">
        <v>1600</v>
      </c>
      <c r="G997">
        <v>18071968000</v>
      </c>
      <c r="H997">
        <v>0</v>
      </c>
    </row>
    <row r="998" spans="1:8" x14ac:dyDescent="0.25">
      <c r="A998" t="s">
        <v>758</v>
      </c>
      <c r="B998" t="s">
        <v>1601</v>
      </c>
      <c r="C998">
        <v>73125</v>
      </c>
      <c r="D998" t="s">
        <v>10</v>
      </c>
      <c r="E998" t="s">
        <v>759</v>
      </c>
      <c r="F998" t="s">
        <v>1602</v>
      </c>
      <c r="G998">
        <v>18147952702</v>
      </c>
      <c r="H998">
        <v>0</v>
      </c>
    </row>
    <row r="999" spans="1:8" x14ac:dyDescent="0.25">
      <c r="A999" t="s">
        <v>687</v>
      </c>
      <c r="B999" t="s">
        <v>1603</v>
      </c>
      <c r="C999">
        <v>73138</v>
      </c>
      <c r="D999" t="s">
        <v>10</v>
      </c>
      <c r="E999" t="s">
        <v>688</v>
      </c>
      <c r="F999" t="s">
        <v>1604</v>
      </c>
      <c r="G999">
        <v>18099020202</v>
      </c>
      <c r="H999">
        <v>0</v>
      </c>
    </row>
    <row r="1000" spans="1:8" x14ac:dyDescent="0.25">
      <c r="A1000" t="s">
        <v>28</v>
      </c>
      <c r="B1000" t="s">
        <v>1605</v>
      </c>
      <c r="C1000">
        <v>73156</v>
      </c>
      <c r="D1000" t="s">
        <v>10</v>
      </c>
      <c r="E1000" t="s">
        <v>29</v>
      </c>
      <c r="F1000" t="s">
        <v>1606</v>
      </c>
      <c r="G1000">
        <v>18097381206</v>
      </c>
      <c r="H1000">
        <v>0</v>
      </c>
    </row>
    <row r="1001" spans="1:8" x14ac:dyDescent="0.25">
      <c r="A1001" t="s">
        <v>20</v>
      </c>
      <c r="B1001" t="s">
        <v>1523</v>
      </c>
      <c r="C1001">
        <v>73339</v>
      </c>
      <c r="D1001" t="s">
        <v>10</v>
      </c>
      <c r="E1001" t="s">
        <v>21</v>
      </c>
      <c r="F1001" t="s">
        <v>1524</v>
      </c>
      <c r="G1001">
        <v>18091040500</v>
      </c>
      <c r="H1001">
        <v>0</v>
      </c>
    </row>
    <row r="1002" spans="1:8" x14ac:dyDescent="0.25">
      <c r="A1002" t="s">
        <v>268</v>
      </c>
      <c r="B1002" t="s">
        <v>1301</v>
      </c>
      <c r="C1002">
        <v>73399</v>
      </c>
      <c r="D1002" t="s">
        <v>10</v>
      </c>
      <c r="E1002" t="s">
        <v>269</v>
      </c>
      <c r="F1002" t="s">
        <v>1302</v>
      </c>
      <c r="G1002">
        <v>18027954900</v>
      </c>
      <c r="H1002">
        <v>0</v>
      </c>
    </row>
    <row r="1003" spans="1:8" x14ac:dyDescent="0.25">
      <c r="A1003" t="s">
        <v>157</v>
      </c>
      <c r="B1003" t="s">
        <v>253</v>
      </c>
      <c r="C1003">
        <v>73409</v>
      </c>
      <c r="D1003" t="s">
        <v>10</v>
      </c>
      <c r="E1003" t="s">
        <v>158</v>
      </c>
      <c r="F1003" t="s">
        <v>254</v>
      </c>
      <c r="G1003">
        <v>18067001300</v>
      </c>
      <c r="H1003">
        <v>0</v>
      </c>
    </row>
    <row r="1004" spans="1:8" x14ac:dyDescent="0.25">
      <c r="A1004" t="s">
        <v>28</v>
      </c>
      <c r="B1004" t="s">
        <v>1607</v>
      </c>
      <c r="C1004">
        <v>73438</v>
      </c>
      <c r="D1004" t="s">
        <v>10</v>
      </c>
      <c r="E1004" t="s">
        <v>29</v>
      </c>
      <c r="F1004" t="s">
        <v>1608</v>
      </c>
      <c r="G1004">
        <v>18097354500</v>
      </c>
      <c r="H1004">
        <v>0</v>
      </c>
    </row>
    <row r="1005" spans="1:8" x14ac:dyDescent="0.25">
      <c r="A1005" t="s">
        <v>28</v>
      </c>
      <c r="B1005" t="s">
        <v>1609</v>
      </c>
      <c r="C1005">
        <v>73500</v>
      </c>
      <c r="D1005" t="s">
        <v>10</v>
      </c>
      <c r="E1005" t="s">
        <v>29</v>
      </c>
      <c r="F1005" t="s">
        <v>1610</v>
      </c>
      <c r="G1005">
        <v>18097390802</v>
      </c>
      <c r="H1005">
        <v>0</v>
      </c>
    </row>
    <row r="1006" spans="1:8" x14ac:dyDescent="0.25">
      <c r="A1006" t="s">
        <v>110</v>
      </c>
      <c r="B1006" t="s">
        <v>2221</v>
      </c>
      <c r="C1006">
        <v>95523</v>
      </c>
      <c r="D1006" t="s">
        <v>10</v>
      </c>
      <c r="E1006" t="s">
        <v>111</v>
      </c>
      <c r="F1006" t="s">
        <v>2222</v>
      </c>
      <c r="G1006">
        <v>18141011306</v>
      </c>
      <c r="H1006">
        <v>1</v>
      </c>
    </row>
    <row r="1007" spans="1:8" x14ac:dyDescent="0.25">
      <c r="A1007" t="s">
        <v>864</v>
      </c>
      <c r="B1007" t="s">
        <v>1611</v>
      </c>
      <c r="C1007">
        <v>73514</v>
      </c>
      <c r="D1007" t="s">
        <v>10</v>
      </c>
      <c r="E1007" t="s">
        <v>865</v>
      </c>
      <c r="F1007" t="s">
        <v>1612</v>
      </c>
      <c r="G1007">
        <v>18113972200</v>
      </c>
      <c r="H1007">
        <v>0</v>
      </c>
    </row>
    <row r="1008" spans="1:8" x14ac:dyDescent="0.25">
      <c r="A1008" t="s">
        <v>917</v>
      </c>
      <c r="B1008" t="s">
        <v>1415</v>
      </c>
      <c r="C1008">
        <v>73516</v>
      </c>
      <c r="D1008" t="s">
        <v>10</v>
      </c>
      <c r="E1008" t="s">
        <v>918</v>
      </c>
      <c r="F1008" t="s">
        <v>1416</v>
      </c>
      <c r="G1008">
        <v>18179040400</v>
      </c>
      <c r="H1008">
        <v>0</v>
      </c>
    </row>
    <row r="1009" spans="1:8" x14ac:dyDescent="0.25">
      <c r="A1009" t="s">
        <v>210</v>
      </c>
      <c r="B1009" t="s">
        <v>1387</v>
      </c>
      <c r="C1009">
        <v>73563</v>
      </c>
      <c r="D1009" t="s">
        <v>10</v>
      </c>
      <c r="E1009" t="s">
        <v>211</v>
      </c>
      <c r="F1009" t="s">
        <v>1388</v>
      </c>
      <c r="G1009">
        <v>18039001801</v>
      </c>
      <c r="H1009">
        <v>0</v>
      </c>
    </row>
    <row r="1010" spans="1:8" x14ac:dyDescent="0.25">
      <c r="A1010" t="s">
        <v>110</v>
      </c>
      <c r="B1010" t="s">
        <v>1695</v>
      </c>
      <c r="C1010">
        <v>75732</v>
      </c>
      <c r="D1010" t="s">
        <v>10</v>
      </c>
      <c r="E1010" t="s">
        <v>111</v>
      </c>
      <c r="F1010" t="s">
        <v>1696</v>
      </c>
      <c r="G1010">
        <v>18141011307</v>
      </c>
      <c r="H1010">
        <v>0</v>
      </c>
    </row>
    <row r="1011" spans="1:8" x14ac:dyDescent="0.25">
      <c r="A1011" t="s">
        <v>786</v>
      </c>
      <c r="B1011" t="s">
        <v>1193</v>
      </c>
      <c r="C1011">
        <v>73594</v>
      </c>
      <c r="D1011" t="s">
        <v>10</v>
      </c>
      <c r="E1011" t="s">
        <v>787</v>
      </c>
      <c r="F1011" t="s">
        <v>1196</v>
      </c>
      <c r="G1011">
        <v>18051050401</v>
      </c>
      <c r="H1011">
        <v>0</v>
      </c>
    </row>
    <row r="1012" spans="1:8" x14ac:dyDescent="0.25">
      <c r="A1012" t="s">
        <v>860</v>
      </c>
      <c r="B1012" t="s">
        <v>1613</v>
      </c>
      <c r="C1012">
        <v>73634</v>
      </c>
      <c r="D1012" t="s">
        <v>10</v>
      </c>
      <c r="E1012" t="s">
        <v>861</v>
      </c>
      <c r="F1012" t="s">
        <v>1614</v>
      </c>
      <c r="G1012">
        <v>18057110810</v>
      </c>
      <c r="H1012">
        <v>0</v>
      </c>
    </row>
    <row r="1013" spans="1:8" x14ac:dyDescent="0.25">
      <c r="A1013" t="s">
        <v>870</v>
      </c>
      <c r="B1013" t="s">
        <v>1615</v>
      </c>
      <c r="C1013">
        <v>73650</v>
      </c>
      <c r="D1013" t="s">
        <v>10</v>
      </c>
      <c r="E1013" t="s">
        <v>871</v>
      </c>
      <c r="F1013" t="s">
        <v>1616</v>
      </c>
      <c r="G1013">
        <v>18081611100</v>
      </c>
      <c r="H1013">
        <v>0</v>
      </c>
    </row>
    <row r="1014" spans="1:8" x14ac:dyDescent="0.25">
      <c r="A1014" t="s">
        <v>16</v>
      </c>
      <c r="B1014" t="s">
        <v>1013</v>
      </c>
      <c r="C1014">
        <v>73682</v>
      </c>
      <c r="D1014" t="s">
        <v>10</v>
      </c>
      <c r="E1014" t="s">
        <v>17</v>
      </c>
      <c r="F1014" t="s">
        <v>1014</v>
      </c>
      <c r="G1014">
        <v>18089042000</v>
      </c>
      <c r="H1014">
        <v>0</v>
      </c>
    </row>
    <row r="1015" spans="1:8" x14ac:dyDescent="0.25">
      <c r="A1015" t="s">
        <v>24</v>
      </c>
      <c r="B1015" t="s">
        <v>39</v>
      </c>
      <c r="C1015">
        <v>73750</v>
      </c>
      <c r="D1015" t="s">
        <v>10</v>
      </c>
      <c r="E1015" t="s">
        <v>25</v>
      </c>
      <c r="F1015" t="s">
        <v>42</v>
      </c>
      <c r="G1015">
        <v>18095010400</v>
      </c>
      <c r="H1015">
        <v>0</v>
      </c>
    </row>
    <row r="1016" spans="1:8" x14ac:dyDescent="0.25">
      <c r="A1016" t="s">
        <v>1028</v>
      </c>
      <c r="B1016" t="s">
        <v>1617</v>
      </c>
      <c r="C1016">
        <v>73788</v>
      </c>
      <c r="D1016" t="s">
        <v>10</v>
      </c>
      <c r="E1016" t="s">
        <v>1029</v>
      </c>
      <c r="F1016" t="s">
        <v>1618</v>
      </c>
      <c r="G1016">
        <v>18061060202</v>
      </c>
      <c r="H1016">
        <v>0</v>
      </c>
    </row>
    <row r="1017" spans="1:8" x14ac:dyDescent="0.25">
      <c r="A1017" t="s">
        <v>722</v>
      </c>
      <c r="B1017" t="s">
        <v>1619</v>
      </c>
      <c r="C1017">
        <v>73833</v>
      </c>
      <c r="D1017" t="s">
        <v>10</v>
      </c>
      <c r="E1017" t="s">
        <v>723</v>
      </c>
      <c r="F1017" t="s">
        <v>1620</v>
      </c>
      <c r="G1017">
        <v>18151971400</v>
      </c>
      <c r="H1017">
        <v>0</v>
      </c>
    </row>
    <row r="1018" spans="1:8" x14ac:dyDescent="0.25">
      <c r="A1018" t="s">
        <v>24</v>
      </c>
      <c r="B1018" t="s">
        <v>659</v>
      </c>
      <c r="C1018">
        <v>73875</v>
      </c>
      <c r="D1018" t="s">
        <v>10</v>
      </c>
      <c r="E1018" t="s">
        <v>25</v>
      </c>
      <c r="F1018" t="s">
        <v>660</v>
      </c>
      <c r="G1018">
        <v>18095010800</v>
      </c>
      <c r="H1018">
        <v>0</v>
      </c>
    </row>
    <row r="1019" spans="1:8" x14ac:dyDescent="0.25">
      <c r="A1019" t="s">
        <v>1420</v>
      </c>
      <c r="B1019" t="s">
        <v>1621</v>
      </c>
      <c r="C1019">
        <v>73884</v>
      </c>
      <c r="D1019" t="s">
        <v>10</v>
      </c>
      <c r="E1019" t="s">
        <v>1421</v>
      </c>
      <c r="F1019" t="s">
        <v>1622</v>
      </c>
      <c r="G1019">
        <v>18073101300</v>
      </c>
      <c r="H1019">
        <v>0</v>
      </c>
    </row>
    <row r="1020" spans="1:8" x14ac:dyDescent="0.25">
      <c r="A1020" t="s">
        <v>76</v>
      </c>
      <c r="B1020" t="s">
        <v>491</v>
      </c>
      <c r="C1020">
        <v>73902</v>
      </c>
      <c r="D1020" t="s">
        <v>10</v>
      </c>
      <c r="E1020" t="s">
        <v>77</v>
      </c>
      <c r="F1020" t="s">
        <v>492</v>
      </c>
      <c r="G1020">
        <v>18167010201</v>
      </c>
      <c r="H1020">
        <v>0</v>
      </c>
    </row>
    <row r="1021" spans="1:8" x14ac:dyDescent="0.25">
      <c r="A1021" t="s">
        <v>28</v>
      </c>
      <c r="B1021" t="s">
        <v>1623</v>
      </c>
      <c r="C1021">
        <v>73910</v>
      </c>
      <c r="D1021" t="s">
        <v>10</v>
      </c>
      <c r="E1021" t="s">
        <v>29</v>
      </c>
      <c r="F1021" t="s">
        <v>1624</v>
      </c>
      <c r="G1021">
        <v>18097390103</v>
      </c>
      <c r="H1021">
        <v>0</v>
      </c>
    </row>
    <row r="1022" spans="1:8" x14ac:dyDescent="0.25">
      <c r="A1022" t="s">
        <v>210</v>
      </c>
      <c r="B1022" t="s">
        <v>385</v>
      </c>
      <c r="C1022">
        <v>73938</v>
      </c>
      <c r="D1022" t="s">
        <v>10</v>
      </c>
      <c r="E1022" t="s">
        <v>211</v>
      </c>
      <c r="F1022" t="s">
        <v>386</v>
      </c>
      <c r="G1022">
        <v>18039000301</v>
      </c>
      <c r="H1022">
        <v>0</v>
      </c>
    </row>
    <row r="1023" spans="1:8" x14ac:dyDescent="0.25">
      <c r="A1023" t="s">
        <v>877</v>
      </c>
      <c r="B1023" t="s">
        <v>59</v>
      </c>
      <c r="C1023">
        <v>73942</v>
      </c>
      <c r="D1023" t="s">
        <v>10</v>
      </c>
      <c r="E1023" t="s">
        <v>878</v>
      </c>
      <c r="F1023" t="s">
        <v>60</v>
      </c>
      <c r="G1023">
        <v>18121030100</v>
      </c>
      <c r="H1023">
        <v>0</v>
      </c>
    </row>
    <row r="1024" spans="1:8" x14ac:dyDescent="0.25">
      <c r="A1024" t="s">
        <v>722</v>
      </c>
      <c r="B1024" t="s">
        <v>1625</v>
      </c>
      <c r="C1024">
        <v>73947</v>
      </c>
      <c r="D1024" t="s">
        <v>10</v>
      </c>
      <c r="E1024" t="s">
        <v>723</v>
      </c>
      <c r="F1024" t="s">
        <v>1626</v>
      </c>
      <c r="G1024">
        <v>18151970900</v>
      </c>
      <c r="H1024">
        <v>0</v>
      </c>
    </row>
    <row r="1025" spans="1:8" x14ac:dyDescent="0.25">
      <c r="A1025" t="s">
        <v>1342</v>
      </c>
      <c r="B1025" t="s">
        <v>1627</v>
      </c>
      <c r="C1025">
        <v>73973</v>
      </c>
      <c r="D1025" t="s">
        <v>10</v>
      </c>
      <c r="E1025" t="s">
        <v>1343</v>
      </c>
      <c r="F1025" t="s">
        <v>1628</v>
      </c>
      <c r="G1025">
        <v>18171951001</v>
      </c>
      <c r="H1025">
        <v>0</v>
      </c>
    </row>
    <row r="1026" spans="1:8" x14ac:dyDescent="0.25">
      <c r="A1026" t="s">
        <v>37</v>
      </c>
      <c r="B1026" t="s">
        <v>1629</v>
      </c>
      <c r="C1026">
        <v>73984</v>
      </c>
      <c r="D1026" t="s">
        <v>10</v>
      </c>
      <c r="E1026" t="s">
        <v>38</v>
      </c>
      <c r="F1026" t="s">
        <v>1630</v>
      </c>
      <c r="G1026">
        <v>18127050506</v>
      </c>
      <c r="H1026">
        <v>0</v>
      </c>
    </row>
    <row r="1027" spans="1:8" x14ac:dyDescent="0.25">
      <c r="A1027" t="s">
        <v>34</v>
      </c>
      <c r="B1027" t="s">
        <v>1139</v>
      </c>
      <c r="C1027">
        <v>74000</v>
      </c>
      <c r="D1027" t="s">
        <v>10</v>
      </c>
      <c r="E1027" t="s">
        <v>35</v>
      </c>
      <c r="F1027" t="s">
        <v>1140</v>
      </c>
      <c r="G1027">
        <v>18105000502</v>
      </c>
      <c r="H1027">
        <v>0</v>
      </c>
    </row>
    <row r="1028" spans="1:8" x14ac:dyDescent="0.25">
      <c r="A1028" t="s">
        <v>434</v>
      </c>
      <c r="B1028" t="s">
        <v>1631</v>
      </c>
      <c r="C1028">
        <v>74069</v>
      </c>
      <c r="D1028" t="s">
        <v>10</v>
      </c>
      <c r="E1028" t="s">
        <v>435</v>
      </c>
      <c r="F1028" t="s">
        <v>1632</v>
      </c>
      <c r="G1028">
        <v>18019050305</v>
      </c>
      <c r="H1028">
        <v>0</v>
      </c>
    </row>
    <row r="1029" spans="1:8" x14ac:dyDescent="0.25">
      <c r="A1029" t="s">
        <v>877</v>
      </c>
      <c r="B1029" t="s">
        <v>1633</v>
      </c>
      <c r="C1029">
        <v>74125</v>
      </c>
      <c r="D1029" t="s">
        <v>10</v>
      </c>
      <c r="E1029" t="s">
        <v>878</v>
      </c>
      <c r="F1029" t="s">
        <v>1634</v>
      </c>
      <c r="G1029">
        <v>18121030402</v>
      </c>
      <c r="H1029">
        <v>0</v>
      </c>
    </row>
    <row r="1030" spans="1:8" x14ac:dyDescent="0.25">
      <c r="A1030" t="s">
        <v>472</v>
      </c>
      <c r="B1030" t="s">
        <v>1469</v>
      </c>
      <c r="C1030">
        <v>74150</v>
      </c>
      <c r="D1030" t="s">
        <v>10</v>
      </c>
      <c r="E1030" t="s">
        <v>473</v>
      </c>
      <c r="F1030" t="s">
        <v>1470</v>
      </c>
      <c r="G1030">
        <v>18165020100</v>
      </c>
      <c r="H1030">
        <v>0</v>
      </c>
    </row>
    <row r="1031" spans="1:8" x14ac:dyDescent="0.25">
      <c r="A1031" t="s">
        <v>434</v>
      </c>
      <c r="B1031" t="s">
        <v>1437</v>
      </c>
      <c r="C1031">
        <v>74190</v>
      </c>
      <c r="D1031" t="s">
        <v>10</v>
      </c>
      <c r="E1031" t="s">
        <v>435</v>
      </c>
      <c r="F1031" t="s">
        <v>1438</v>
      </c>
      <c r="G1031">
        <v>18019050705</v>
      </c>
      <c r="H1031">
        <v>0</v>
      </c>
    </row>
    <row r="1032" spans="1:8" x14ac:dyDescent="0.25">
      <c r="A1032" t="s">
        <v>28</v>
      </c>
      <c r="B1032" t="s">
        <v>1635</v>
      </c>
      <c r="C1032">
        <v>74205</v>
      </c>
      <c r="D1032" t="s">
        <v>10</v>
      </c>
      <c r="E1032" t="s">
        <v>29</v>
      </c>
      <c r="F1032" t="s">
        <v>1636</v>
      </c>
      <c r="G1032">
        <v>18097341904</v>
      </c>
      <c r="H1032">
        <v>0</v>
      </c>
    </row>
    <row r="1033" spans="1:8" x14ac:dyDescent="0.25">
      <c r="A1033" t="s">
        <v>9</v>
      </c>
      <c r="B1033" t="s">
        <v>1637</v>
      </c>
      <c r="C1033">
        <v>74271</v>
      </c>
      <c r="D1033" t="s">
        <v>10</v>
      </c>
      <c r="E1033" t="s">
        <v>11</v>
      </c>
      <c r="F1033" t="s">
        <v>1638</v>
      </c>
      <c r="G1033">
        <v>18003011702</v>
      </c>
      <c r="H1033">
        <v>0</v>
      </c>
    </row>
    <row r="1034" spans="1:8" x14ac:dyDescent="0.25">
      <c r="A1034" t="s">
        <v>28</v>
      </c>
      <c r="B1034" t="s">
        <v>1639</v>
      </c>
      <c r="C1034">
        <v>74353</v>
      </c>
      <c r="D1034" t="s">
        <v>10</v>
      </c>
      <c r="E1034" t="s">
        <v>29</v>
      </c>
      <c r="F1034" t="s">
        <v>1640</v>
      </c>
      <c r="G1034">
        <v>18097360601</v>
      </c>
      <c r="H1034">
        <v>0</v>
      </c>
    </row>
    <row r="1035" spans="1:8" x14ac:dyDescent="0.25">
      <c r="A1035" t="s">
        <v>210</v>
      </c>
      <c r="B1035" t="s">
        <v>1641</v>
      </c>
      <c r="C1035">
        <v>74375</v>
      </c>
      <c r="D1035" t="s">
        <v>10</v>
      </c>
      <c r="E1035" t="s">
        <v>211</v>
      </c>
      <c r="F1035" t="s">
        <v>1642</v>
      </c>
      <c r="G1035">
        <v>18039002002</v>
      </c>
      <c r="H1035">
        <v>0</v>
      </c>
    </row>
    <row r="1036" spans="1:8" x14ac:dyDescent="0.25">
      <c r="A1036" t="s">
        <v>28</v>
      </c>
      <c r="B1036" t="s">
        <v>1643</v>
      </c>
      <c r="C1036">
        <v>74375</v>
      </c>
      <c r="D1036" t="s">
        <v>10</v>
      </c>
      <c r="E1036" t="s">
        <v>29</v>
      </c>
      <c r="F1036" t="s">
        <v>1644</v>
      </c>
      <c r="G1036">
        <v>18097320400</v>
      </c>
      <c r="H1036">
        <v>0</v>
      </c>
    </row>
    <row r="1037" spans="1:8" x14ac:dyDescent="0.25">
      <c r="A1037" t="s">
        <v>76</v>
      </c>
      <c r="B1037" t="s">
        <v>1645</v>
      </c>
      <c r="C1037">
        <v>74505</v>
      </c>
      <c r="D1037" t="s">
        <v>10</v>
      </c>
      <c r="E1037" t="s">
        <v>77</v>
      </c>
      <c r="F1037" t="s">
        <v>1646</v>
      </c>
      <c r="G1037">
        <v>18167010704</v>
      </c>
      <c r="H1037">
        <v>0</v>
      </c>
    </row>
    <row r="1038" spans="1:8" x14ac:dyDescent="0.25">
      <c r="A1038" t="s">
        <v>324</v>
      </c>
      <c r="B1038" t="s">
        <v>679</v>
      </c>
      <c r="C1038">
        <v>74535</v>
      </c>
      <c r="D1038" t="s">
        <v>10</v>
      </c>
      <c r="E1038" t="s">
        <v>325</v>
      </c>
      <c r="F1038" t="s">
        <v>680</v>
      </c>
      <c r="G1038">
        <v>18085962700</v>
      </c>
      <c r="H1038">
        <v>0</v>
      </c>
    </row>
    <row r="1039" spans="1:8" x14ac:dyDescent="0.25">
      <c r="A1039" t="s">
        <v>28</v>
      </c>
      <c r="B1039" t="s">
        <v>1647</v>
      </c>
      <c r="C1039">
        <v>74632</v>
      </c>
      <c r="D1039" t="s">
        <v>10</v>
      </c>
      <c r="E1039" t="s">
        <v>29</v>
      </c>
      <c r="F1039" t="s">
        <v>1648</v>
      </c>
      <c r="G1039">
        <v>18097361402</v>
      </c>
      <c r="H1039">
        <v>0</v>
      </c>
    </row>
    <row r="1040" spans="1:8" x14ac:dyDescent="0.25">
      <c r="A1040" t="s">
        <v>468</v>
      </c>
      <c r="B1040" t="s">
        <v>1649</v>
      </c>
      <c r="C1040">
        <v>74635</v>
      </c>
      <c r="D1040" t="s">
        <v>10</v>
      </c>
      <c r="E1040" t="s">
        <v>469</v>
      </c>
      <c r="F1040" t="s">
        <v>1650</v>
      </c>
      <c r="G1040">
        <v>18107956800</v>
      </c>
      <c r="H1040">
        <v>0</v>
      </c>
    </row>
    <row r="1041" spans="1:8" x14ac:dyDescent="0.25">
      <c r="A1041" t="s">
        <v>296</v>
      </c>
      <c r="B1041" t="s">
        <v>511</v>
      </c>
      <c r="C1041">
        <v>74670</v>
      </c>
      <c r="D1041" t="s">
        <v>10</v>
      </c>
      <c r="E1041" t="s">
        <v>297</v>
      </c>
      <c r="F1041" t="s">
        <v>512</v>
      </c>
      <c r="G1041">
        <v>18135951400</v>
      </c>
      <c r="H1041">
        <v>0</v>
      </c>
    </row>
    <row r="1042" spans="1:8" x14ac:dyDescent="0.25">
      <c r="A1042" t="s">
        <v>903</v>
      </c>
      <c r="B1042" t="s">
        <v>391</v>
      </c>
      <c r="C1042">
        <v>74672</v>
      </c>
      <c r="D1042" t="s">
        <v>10</v>
      </c>
      <c r="E1042" t="s">
        <v>904</v>
      </c>
      <c r="F1042" t="s">
        <v>392</v>
      </c>
      <c r="G1042">
        <v>18129040100</v>
      </c>
      <c r="H1042">
        <v>0</v>
      </c>
    </row>
    <row r="1043" spans="1:8" x14ac:dyDescent="0.25">
      <c r="A1043" t="s">
        <v>28</v>
      </c>
      <c r="B1043" t="s">
        <v>1651</v>
      </c>
      <c r="C1043">
        <v>74688</v>
      </c>
      <c r="D1043" t="s">
        <v>10</v>
      </c>
      <c r="E1043" t="s">
        <v>29</v>
      </c>
      <c r="F1043" t="s">
        <v>1652</v>
      </c>
      <c r="G1043">
        <v>18097320109</v>
      </c>
      <c r="H1043">
        <v>0</v>
      </c>
    </row>
    <row r="1044" spans="1:8" x14ac:dyDescent="0.25">
      <c r="A1044" t="s">
        <v>40</v>
      </c>
      <c r="B1044" t="s">
        <v>497</v>
      </c>
      <c r="C1044">
        <v>74728</v>
      </c>
      <c r="D1044" t="s">
        <v>10</v>
      </c>
      <c r="E1044" t="s">
        <v>41</v>
      </c>
      <c r="F1044" t="s">
        <v>498</v>
      </c>
      <c r="G1044">
        <v>18157001601</v>
      </c>
      <c r="H1044">
        <v>0</v>
      </c>
    </row>
    <row r="1045" spans="1:8" x14ac:dyDescent="0.25">
      <c r="A1045" t="s">
        <v>76</v>
      </c>
      <c r="B1045" t="s">
        <v>301</v>
      </c>
      <c r="C1045">
        <v>74743</v>
      </c>
      <c r="D1045" t="s">
        <v>10</v>
      </c>
      <c r="E1045" t="s">
        <v>77</v>
      </c>
      <c r="F1045" t="s">
        <v>302</v>
      </c>
      <c r="G1045">
        <v>18167010100</v>
      </c>
      <c r="H1045">
        <v>0</v>
      </c>
    </row>
    <row r="1046" spans="1:8" x14ac:dyDescent="0.25">
      <c r="A1046" t="s">
        <v>28</v>
      </c>
      <c r="B1046" t="s">
        <v>1653</v>
      </c>
      <c r="C1046">
        <v>74773</v>
      </c>
      <c r="D1046" t="s">
        <v>10</v>
      </c>
      <c r="E1046" t="s">
        <v>29</v>
      </c>
      <c r="F1046" t="s">
        <v>1654</v>
      </c>
      <c r="G1046">
        <v>18097321400</v>
      </c>
      <c r="H1046">
        <v>0</v>
      </c>
    </row>
    <row r="1047" spans="1:8" x14ac:dyDescent="0.25">
      <c r="A1047" t="s">
        <v>106</v>
      </c>
      <c r="B1047" t="s">
        <v>1655</v>
      </c>
      <c r="C1047">
        <v>74792</v>
      </c>
      <c r="D1047" t="s">
        <v>10</v>
      </c>
      <c r="E1047" t="s">
        <v>107</v>
      </c>
      <c r="F1047" t="s">
        <v>1656</v>
      </c>
      <c r="G1047">
        <v>18043070301</v>
      </c>
      <c r="H1047">
        <v>0</v>
      </c>
    </row>
    <row r="1048" spans="1:8" x14ac:dyDescent="0.25">
      <c r="A1048" t="s">
        <v>753</v>
      </c>
      <c r="B1048" t="s">
        <v>1197</v>
      </c>
      <c r="C1048">
        <v>74795</v>
      </c>
      <c r="D1048" t="s">
        <v>10</v>
      </c>
      <c r="E1048" t="s">
        <v>754</v>
      </c>
      <c r="F1048" t="s">
        <v>1198</v>
      </c>
      <c r="G1048">
        <v>18033020200</v>
      </c>
      <c r="H1048">
        <v>0</v>
      </c>
    </row>
    <row r="1049" spans="1:8" x14ac:dyDescent="0.25">
      <c r="A1049" t="s">
        <v>9</v>
      </c>
      <c r="B1049" t="s">
        <v>1657</v>
      </c>
      <c r="C1049">
        <v>74833</v>
      </c>
      <c r="D1049" t="s">
        <v>10</v>
      </c>
      <c r="E1049" t="s">
        <v>11</v>
      </c>
      <c r="F1049" t="s">
        <v>1658</v>
      </c>
      <c r="G1049">
        <v>18003011204</v>
      </c>
      <c r="H1049">
        <v>0</v>
      </c>
    </row>
    <row r="1050" spans="1:8" x14ac:dyDescent="0.25">
      <c r="A1050" t="s">
        <v>210</v>
      </c>
      <c r="B1050" t="s">
        <v>183</v>
      </c>
      <c r="C1050">
        <v>74835</v>
      </c>
      <c r="D1050" t="s">
        <v>10</v>
      </c>
      <c r="E1050" t="s">
        <v>211</v>
      </c>
      <c r="F1050" t="s">
        <v>184</v>
      </c>
      <c r="G1050">
        <v>18039001902</v>
      </c>
      <c r="H1050">
        <v>0</v>
      </c>
    </row>
    <row r="1051" spans="1:8" x14ac:dyDescent="0.25">
      <c r="A1051" t="s">
        <v>1024</v>
      </c>
      <c r="B1051" t="s">
        <v>1469</v>
      </c>
      <c r="C1051">
        <v>74844</v>
      </c>
      <c r="D1051" t="s">
        <v>10</v>
      </c>
      <c r="E1051" t="s">
        <v>1025</v>
      </c>
      <c r="F1051" t="s">
        <v>1470</v>
      </c>
      <c r="G1051">
        <v>18159020100</v>
      </c>
      <c r="H1051">
        <v>0</v>
      </c>
    </row>
    <row r="1052" spans="1:8" x14ac:dyDescent="0.25">
      <c r="A1052" t="s">
        <v>40</v>
      </c>
      <c r="B1052" t="s">
        <v>375</v>
      </c>
      <c r="C1052">
        <v>74901</v>
      </c>
      <c r="D1052" t="s">
        <v>10</v>
      </c>
      <c r="E1052" t="s">
        <v>41</v>
      </c>
      <c r="F1052" t="s">
        <v>376</v>
      </c>
      <c r="G1052">
        <v>18157011000</v>
      </c>
      <c r="H1052">
        <v>0</v>
      </c>
    </row>
    <row r="1053" spans="1:8" x14ac:dyDescent="0.25">
      <c r="A1053" t="s">
        <v>1018</v>
      </c>
      <c r="B1053" t="s">
        <v>1659</v>
      </c>
      <c r="C1053">
        <v>74936</v>
      </c>
      <c r="D1053" t="s">
        <v>10</v>
      </c>
      <c r="E1053" t="s">
        <v>1019</v>
      </c>
      <c r="F1053" t="s">
        <v>1660</v>
      </c>
      <c r="G1053">
        <v>18111100400</v>
      </c>
      <c r="H1053">
        <v>0</v>
      </c>
    </row>
    <row r="1054" spans="1:8" x14ac:dyDescent="0.25">
      <c r="A1054" t="s">
        <v>37</v>
      </c>
      <c r="B1054" t="s">
        <v>669</v>
      </c>
      <c r="C1054">
        <v>74942</v>
      </c>
      <c r="D1054" t="s">
        <v>10</v>
      </c>
      <c r="E1054" t="s">
        <v>38</v>
      </c>
      <c r="F1054" t="s">
        <v>670</v>
      </c>
      <c r="G1054">
        <v>18127050501</v>
      </c>
      <c r="H1054">
        <v>0</v>
      </c>
    </row>
    <row r="1055" spans="1:8" x14ac:dyDescent="0.25">
      <c r="A1055" t="s">
        <v>1194</v>
      </c>
      <c r="B1055" t="s">
        <v>1661</v>
      </c>
      <c r="C1055">
        <v>74942</v>
      </c>
      <c r="D1055" t="s">
        <v>10</v>
      </c>
      <c r="E1055" t="s">
        <v>1195</v>
      </c>
      <c r="F1055" t="s">
        <v>1662</v>
      </c>
      <c r="G1055">
        <v>18183050402</v>
      </c>
      <c r="H1055">
        <v>0</v>
      </c>
    </row>
    <row r="1056" spans="1:8" x14ac:dyDescent="0.25">
      <c r="A1056" t="s">
        <v>248</v>
      </c>
      <c r="B1056" t="s">
        <v>705</v>
      </c>
      <c r="C1056">
        <v>75000</v>
      </c>
      <c r="D1056" t="s">
        <v>10</v>
      </c>
      <c r="E1056" t="s">
        <v>249</v>
      </c>
      <c r="F1056" t="s">
        <v>706</v>
      </c>
      <c r="G1056">
        <v>18093950500</v>
      </c>
      <c r="H1056">
        <v>0</v>
      </c>
    </row>
    <row r="1057" spans="1:8" x14ac:dyDescent="0.25">
      <c r="A1057" t="s">
        <v>556</v>
      </c>
      <c r="B1057" t="s">
        <v>1663</v>
      </c>
      <c r="C1057">
        <v>75000</v>
      </c>
      <c r="D1057" t="s">
        <v>10</v>
      </c>
      <c r="E1057" t="s">
        <v>557</v>
      </c>
      <c r="F1057" t="s">
        <v>1664</v>
      </c>
      <c r="G1057">
        <v>18109510704</v>
      </c>
      <c r="H1057">
        <v>0</v>
      </c>
    </row>
    <row r="1058" spans="1:8" x14ac:dyDescent="0.25">
      <c r="A1058" t="s">
        <v>296</v>
      </c>
      <c r="B1058" t="s">
        <v>717</v>
      </c>
      <c r="C1058">
        <v>75000</v>
      </c>
      <c r="D1058" t="s">
        <v>10</v>
      </c>
      <c r="E1058" t="s">
        <v>297</v>
      </c>
      <c r="F1058" t="s">
        <v>718</v>
      </c>
      <c r="G1058">
        <v>18135952100</v>
      </c>
      <c r="H1058">
        <v>0</v>
      </c>
    </row>
    <row r="1059" spans="1:8" x14ac:dyDescent="0.25">
      <c r="A1059" t="s">
        <v>44</v>
      </c>
      <c r="B1059" t="s">
        <v>135</v>
      </c>
      <c r="C1059">
        <v>87563</v>
      </c>
      <c r="D1059" t="s">
        <v>10</v>
      </c>
      <c r="E1059" t="s">
        <v>45</v>
      </c>
      <c r="F1059" t="s">
        <v>136</v>
      </c>
      <c r="G1059">
        <v>18163010207</v>
      </c>
      <c r="H1059">
        <v>1</v>
      </c>
    </row>
    <row r="1060" spans="1:8" x14ac:dyDescent="0.25">
      <c r="A1060" t="s">
        <v>838</v>
      </c>
      <c r="B1060" t="s">
        <v>1667</v>
      </c>
      <c r="C1060">
        <v>75035</v>
      </c>
      <c r="D1060" t="s">
        <v>10</v>
      </c>
      <c r="E1060" t="s">
        <v>839</v>
      </c>
      <c r="F1060" t="s">
        <v>1668</v>
      </c>
      <c r="G1060">
        <v>18173030601</v>
      </c>
      <c r="H1060">
        <v>0</v>
      </c>
    </row>
    <row r="1061" spans="1:8" x14ac:dyDescent="0.25">
      <c r="A1061" t="s">
        <v>34</v>
      </c>
      <c r="B1061" t="s">
        <v>1669</v>
      </c>
      <c r="C1061">
        <v>75058</v>
      </c>
      <c r="D1061" t="s">
        <v>10</v>
      </c>
      <c r="E1061" t="s">
        <v>35</v>
      </c>
      <c r="F1061" t="s">
        <v>1670</v>
      </c>
      <c r="G1061">
        <v>18105001103</v>
      </c>
      <c r="H1061">
        <v>0</v>
      </c>
    </row>
    <row r="1062" spans="1:8" x14ac:dyDescent="0.25">
      <c r="A1062" t="s">
        <v>870</v>
      </c>
      <c r="B1062" t="s">
        <v>1671</v>
      </c>
      <c r="C1062">
        <v>75068</v>
      </c>
      <c r="D1062" t="s">
        <v>10</v>
      </c>
      <c r="E1062" t="s">
        <v>871</v>
      </c>
      <c r="F1062" t="s">
        <v>1672</v>
      </c>
      <c r="G1062">
        <v>18081610204</v>
      </c>
      <c r="H1062">
        <v>0</v>
      </c>
    </row>
    <row r="1063" spans="1:8" x14ac:dyDescent="0.25">
      <c r="A1063" t="s">
        <v>810</v>
      </c>
      <c r="B1063" t="s">
        <v>1673</v>
      </c>
      <c r="C1063">
        <v>75114</v>
      </c>
      <c r="D1063" t="s">
        <v>10</v>
      </c>
      <c r="E1063" t="s">
        <v>811</v>
      </c>
      <c r="F1063" t="s">
        <v>1674</v>
      </c>
      <c r="G1063">
        <v>18133956200</v>
      </c>
      <c r="H1063">
        <v>0</v>
      </c>
    </row>
    <row r="1064" spans="1:8" x14ac:dyDescent="0.25">
      <c r="A1064" t="s">
        <v>546</v>
      </c>
      <c r="B1064" t="s">
        <v>323</v>
      </c>
      <c r="C1064">
        <v>75222</v>
      </c>
      <c r="D1064" t="s">
        <v>10</v>
      </c>
      <c r="E1064" t="s">
        <v>547</v>
      </c>
      <c r="F1064" t="s">
        <v>326</v>
      </c>
      <c r="G1064">
        <v>18069962000</v>
      </c>
      <c r="H1064">
        <v>0</v>
      </c>
    </row>
    <row r="1065" spans="1:8" x14ac:dyDescent="0.25">
      <c r="A1065" t="s">
        <v>44</v>
      </c>
      <c r="B1065" t="s">
        <v>373</v>
      </c>
      <c r="C1065">
        <v>101893</v>
      </c>
      <c r="D1065" t="s">
        <v>10</v>
      </c>
      <c r="E1065" t="s">
        <v>45</v>
      </c>
      <c r="F1065" t="s">
        <v>374</v>
      </c>
      <c r="G1065">
        <v>18163010208</v>
      </c>
      <c r="H1065">
        <v>1</v>
      </c>
    </row>
    <row r="1066" spans="1:8" x14ac:dyDescent="0.25">
      <c r="A1066" t="s">
        <v>9</v>
      </c>
      <c r="B1066" t="s">
        <v>1675</v>
      </c>
      <c r="C1066">
        <v>75268</v>
      </c>
      <c r="D1066" t="s">
        <v>10</v>
      </c>
      <c r="E1066" t="s">
        <v>11</v>
      </c>
      <c r="F1066" t="s">
        <v>1676</v>
      </c>
      <c r="G1066">
        <v>18003011802</v>
      </c>
      <c r="H1066">
        <v>0</v>
      </c>
    </row>
    <row r="1067" spans="1:8" x14ac:dyDescent="0.25">
      <c r="A1067" t="s">
        <v>196</v>
      </c>
      <c r="B1067" t="s">
        <v>1677</v>
      </c>
      <c r="C1067">
        <v>75292</v>
      </c>
      <c r="D1067" t="s">
        <v>10</v>
      </c>
      <c r="E1067" t="s">
        <v>197</v>
      </c>
      <c r="F1067" t="s">
        <v>1678</v>
      </c>
      <c r="G1067">
        <v>18065975800</v>
      </c>
      <c r="H1067">
        <v>0</v>
      </c>
    </row>
    <row r="1068" spans="1:8" x14ac:dyDescent="0.25">
      <c r="A1068" t="s">
        <v>210</v>
      </c>
      <c r="B1068" t="s">
        <v>1679</v>
      </c>
      <c r="C1068">
        <v>75357</v>
      </c>
      <c r="D1068" t="s">
        <v>10</v>
      </c>
      <c r="E1068" t="s">
        <v>211</v>
      </c>
      <c r="F1068" t="s">
        <v>1680</v>
      </c>
      <c r="G1068">
        <v>18039001402</v>
      </c>
      <c r="H1068">
        <v>0</v>
      </c>
    </row>
    <row r="1069" spans="1:8" x14ac:dyDescent="0.25">
      <c r="A1069" t="s">
        <v>936</v>
      </c>
      <c r="B1069" t="s">
        <v>1681</v>
      </c>
      <c r="C1069">
        <v>75409</v>
      </c>
      <c r="D1069" t="s">
        <v>10</v>
      </c>
      <c r="E1069" t="s">
        <v>937</v>
      </c>
      <c r="F1069" t="s">
        <v>1682</v>
      </c>
      <c r="G1069">
        <v>18045957900</v>
      </c>
      <c r="H1069">
        <v>0</v>
      </c>
    </row>
    <row r="1070" spans="1:8" x14ac:dyDescent="0.25">
      <c r="A1070" t="s">
        <v>1142</v>
      </c>
      <c r="B1070" t="s">
        <v>1683</v>
      </c>
      <c r="C1070">
        <v>75417</v>
      </c>
      <c r="D1070" t="s">
        <v>10</v>
      </c>
      <c r="E1070" t="s">
        <v>1143</v>
      </c>
      <c r="F1070" t="s">
        <v>1684</v>
      </c>
      <c r="G1070">
        <v>18087970100</v>
      </c>
      <c r="H1070">
        <v>0</v>
      </c>
    </row>
    <row r="1071" spans="1:8" x14ac:dyDescent="0.25">
      <c r="A1071" t="s">
        <v>28</v>
      </c>
      <c r="B1071" t="s">
        <v>1685</v>
      </c>
      <c r="C1071">
        <v>75462</v>
      </c>
      <c r="D1071" t="s">
        <v>10</v>
      </c>
      <c r="E1071" t="s">
        <v>29</v>
      </c>
      <c r="F1071" t="s">
        <v>1686</v>
      </c>
      <c r="G1071">
        <v>18097380902</v>
      </c>
      <c r="H1071">
        <v>0</v>
      </c>
    </row>
    <row r="1072" spans="1:8" x14ac:dyDescent="0.25">
      <c r="A1072" t="s">
        <v>753</v>
      </c>
      <c r="B1072" t="s">
        <v>1469</v>
      </c>
      <c r="C1072">
        <v>75467</v>
      </c>
      <c r="D1072" t="s">
        <v>10</v>
      </c>
      <c r="E1072" t="s">
        <v>754</v>
      </c>
      <c r="F1072" t="s">
        <v>1470</v>
      </c>
      <c r="G1072">
        <v>18033020100</v>
      </c>
      <c r="H1072">
        <v>0</v>
      </c>
    </row>
    <row r="1073" spans="1:8" x14ac:dyDescent="0.25">
      <c r="A1073" t="s">
        <v>9</v>
      </c>
      <c r="B1073" t="s">
        <v>1687</v>
      </c>
      <c r="C1073">
        <v>75489</v>
      </c>
      <c r="D1073" t="s">
        <v>10</v>
      </c>
      <c r="E1073" t="s">
        <v>11</v>
      </c>
      <c r="F1073" t="s">
        <v>1688</v>
      </c>
      <c r="G1073">
        <v>18003010706</v>
      </c>
      <c r="H1073">
        <v>0</v>
      </c>
    </row>
    <row r="1074" spans="1:8" x14ac:dyDescent="0.25">
      <c r="A1074" t="s">
        <v>9</v>
      </c>
      <c r="B1074" t="s">
        <v>1689</v>
      </c>
      <c r="C1074">
        <v>75536</v>
      </c>
      <c r="D1074" t="s">
        <v>10</v>
      </c>
      <c r="E1074" t="s">
        <v>11</v>
      </c>
      <c r="F1074" t="s">
        <v>1690</v>
      </c>
      <c r="G1074">
        <v>18003011502</v>
      </c>
      <c r="H1074">
        <v>0</v>
      </c>
    </row>
    <row r="1075" spans="1:8" x14ac:dyDescent="0.25">
      <c r="A1075" t="s">
        <v>441</v>
      </c>
      <c r="B1075" t="s">
        <v>1691</v>
      </c>
      <c r="C1075">
        <v>75625</v>
      </c>
      <c r="D1075" t="s">
        <v>10</v>
      </c>
      <c r="E1075" t="s">
        <v>442</v>
      </c>
      <c r="F1075" t="s">
        <v>1692</v>
      </c>
      <c r="G1075">
        <v>18023950400</v>
      </c>
      <c r="H1075">
        <v>0</v>
      </c>
    </row>
    <row r="1076" spans="1:8" x14ac:dyDescent="0.25">
      <c r="A1076" t="s">
        <v>1194</v>
      </c>
      <c r="B1076" t="s">
        <v>1693</v>
      </c>
      <c r="C1076">
        <v>75688</v>
      </c>
      <c r="D1076" t="s">
        <v>10</v>
      </c>
      <c r="E1076" t="s">
        <v>1195</v>
      </c>
      <c r="F1076" t="s">
        <v>1694</v>
      </c>
      <c r="G1076">
        <v>18183050600</v>
      </c>
      <c r="H1076">
        <v>0</v>
      </c>
    </row>
    <row r="1077" spans="1:8" x14ac:dyDescent="0.25">
      <c r="A1077" t="s">
        <v>110</v>
      </c>
      <c r="B1077" t="s">
        <v>2091</v>
      </c>
      <c r="C1077">
        <v>88793</v>
      </c>
      <c r="D1077" t="s">
        <v>10</v>
      </c>
      <c r="E1077" t="s">
        <v>111</v>
      </c>
      <c r="F1077" t="s">
        <v>2092</v>
      </c>
      <c r="G1077">
        <v>18141011308</v>
      </c>
      <c r="H1077">
        <v>1</v>
      </c>
    </row>
    <row r="1078" spans="1:8" x14ac:dyDescent="0.25">
      <c r="A1078" t="s">
        <v>24</v>
      </c>
      <c r="B1078" t="s">
        <v>71</v>
      </c>
      <c r="C1078">
        <v>75942</v>
      </c>
      <c r="D1078" t="s">
        <v>10</v>
      </c>
      <c r="E1078" t="s">
        <v>25</v>
      </c>
      <c r="F1078" t="s">
        <v>72</v>
      </c>
      <c r="G1078">
        <v>18095011200</v>
      </c>
      <c r="H1078">
        <v>0</v>
      </c>
    </row>
    <row r="1079" spans="1:8" x14ac:dyDescent="0.25">
      <c r="A1079" t="s">
        <v>441</v>
      </c>
      <c r="B1079" t="s">
        <v>1697</v>
      </c>
      <c r="C1079">
        <v>75948</v>
      </c>
      <c r="D1079" t="s">
        <v>10</v>
      </c>
      <c r="E1079" t="s">
        <v>442</v>
      </c>
      <c r="F1079" t="s">
        <v>1698</v>
      </c>
      <c r="G1079">
        <v>18023950100</v>
      </c>
      <c r="H1079">
        <v>0</v>
      </c>
    </row>
    <row r="1080" spans="1:8" x14ac:dyDescent="0.25">
      <c r="A1080" t="s">
        <v>468</v>
      </c>
      <c r="B1080" t="s">
        <v>1699</v>
      </c>
      <c r="C1080">
        <v>75975</v>
      </c>
      <c r="D1080" t="s">
        <v>10</v>
      </c>
      <c r="E1080" t="s">
        <v>469</v>
      </c>
      <c r="F1080" t="s">
        <v>1700</v>
      </c>
      <c r="G1080">
        <v>18107957400</v>
      </c>
      <c r="H1080">
        <v>0</v>
      </c>
    </row>
    <row r="1081" spans="1:8" x14ac:dyDescent="0.25">
      <c r="A1081" t="s">
        <v>24</v>
      </c>
      <c r="B1081" t="s">
        <v>531</v>
      </c>
      <c r="C1081">
        <v>75979</v>
      </c>
      <c r="D1081" t="s">
        <v>10</v>
      </c>
      <c r="E1081" t="s">
        <v>25</v>
      </c>
      <c r="F1081" t="s">
        <v>532</v>
      </c>
      <c r="G1081">
        <v>18095001500</v>
      </c>
      <c r="H1081">
        <v>0</v>
      </c>
    </row>
    <row r="1082" spans="1:8" x14ac:dyDescent="0.25">
      <c r="A1082" t="s">
        <v>28</v>
      </c>
      <c r="B1082" t="s">
        <v>1701</v>
      </c>
      <c r="C1082">
        <v>76000</v>
      </c>
      <c r="D1082" t="s">
        <v>10</v>
      </c>
      <c r="E1082" t="s">
        <v>29</v>
      </c>
      <c r="F1082" t="s">
        <v>1702</v>
      </c>
      <c r="G1082">
        <v>18097361100</v>
      </c>
      <c r="H1082">
        <v>0</v>
      </c>
    </row>
    <row r="1083" spans="1:8" x14ac:dyDescent="0.25">
      <c r="A1083" t="s">
        <v>870</v>
      </c>
      <c r="B1083" t="s">
        <v>1703</v>
      </c>
      <c r="C1083">
        <v>76025</v>
      </c>
      <c r="D1083" t="s">
        <v>10</v>
      </c>
      <c r="E1083" t="s">
        <v>871</v>
      </c>
      <c r="F1083" t="s">
        <v>1704</v>
      </c>
      <c r="G1083">
        <v>18081610300</v>
      </c>
      <c r="H1083">
        <v>0</v>
      </c>
    </row>
    <row r="1084" spans="1:8" x14ac:dyDescent="0.25">
      <c r="A1084" t="s">
        <v>110</v>
      </c>
      <c r="B1084" t="s">
        <v>1047</v>
      </c>
      <c r="C1084">
        <v>58619</v>
      </c>
      <c r="D1084" t="s">
        <v>10</v>
      </c>
      <c r="E1084" t="s">
        <v>111</v>
      </c>
      <c r="F1084" t="s">
        <v>1048</v>
      </c>
      <c r="G1084">
        <v>18141011309</v>
      </c>
      <c r="H1084">
        <v>0</v>
      </c>
    </row>
    <row r="1085" spans="1:8" x14ac:dyDescent="0.25">
      <c r="A1085" t="s">
        <v>28</v>
      </c>
      <c r="B1085" t="s">
        <v>1705</v>
      </c>
      <c r="C1085">
        <v>76061</v>
      </c>
      <c r="D1085" t="s">
        <v>10</v>
      </c>
      <c r="E1085" t="s">
        <v>29</v>
      </c>
      <c r="F1085" t="s">
        <v>1706</v>
      </c>
      <c r="G1085">
        <v>18097357000</v>
      </c>
      <c r="H1085">
        <v>0</v>
      </c>
    </row>
    <row r="1086" spans="1:8" x14ac:dyDescent="0.25">
      <c r="A1086" t="s">
        <v>20</v>
      </c>
      <c r="B1086" t="s">
        <v>1707</v>
      </c>
      <c r="C1086">
        <v>76074</v>
      </c>
      <c r="D1086" t="s">
        <v>10</v>
      </c>
      <c r="E1086" t="s">
        <v>21</v>
      </c>
      <c r="F1086" t="s">
        <v>1708</v>
      </c>
      <c r="G1086">
        <v>18091042500</v>
      </c>
      <c r="H1086">
        <v>0</v>
      </c>
    </row>
    <row r="1087" spans="1:8" x14ac:dyDescent="0.25">
      <c r="A1087" t="s">
        <v>44</v>
      </c>
      <c r="B1087" t="s">
        <v>2335</v>
      </c>
      <c r="C1087">
        <v>104841</v>
      </c>
      <c r="D1087" t="s">
        <v>10</v>
      </c>
      <c r="E1087" t="s">
        <v>45</v>
      </c>
      <c r="F1087" t="s">
        <v>2336</v>
      </c>
      <c r="G1087">
        <v>18163010404</v>
      </c>
      <c r="H1087">
        <v>1</v>
      </c>
    </row>
    <row r="1088" spans="1:8" x14ac:dyDescent="0.25">
      <c r="A1088" t="s">
        <v>321</v>
      </c>
      <c r="B1088" t="s">
        <v>847</v>
      </c>
      <c r="C1088">
        <v>76272</v>
      </c>
      <c r="D1088" t="s">
        <v>10</v>
      </c>
      <c r="E1088" t="s">
        <v>322</v>
      </c>
      <c r="F1088" t="s">
        <v>848</v>
      </c>
      <c r="G1088">
        <v>18017951000</v>
      </c>
      <c r="H1088">
        <v>0</v>
      </c>
    </row>
    <row r="1089" spans="1:8" x14ac:dyDescent="0.25">
      <c r="A1089" t="s">
        <v>914</v>
      </c>
      <c r="B1089" t="s">
        <v>1711</v>
      </c>
      <c r="C1089">
        <v>76333</v>
      </c>
      <c r="D1089" t="s">
        <v>10</v>
      </c>
      <c r="E1089" t="s">
        <v>915</v>
      </c>
      <c r="F1089" t="s">
        <v>1712</v>
      </c>
      <c r="G1089">
        <v>18015959700</v>
      </c>
      <c r="H1089">
        <v>0</v>
      </c>
    </row>
    <row r="1090" spans="1:8" x14ac:dyDescent="0.25">
      <c r="A1090" t="s">
        <v>9</v>
      </c>
      <c r="B1090" t="s">
        <v>1713</v>
      </c>
      <c r="C1090">
        <v>76346</v>
      </c>
      <c r="D1090" t="s">
        <v>10</v>
      </c>
      <c r="E1090" t="s">
        <v>11</v>
      </c>
      <c r="F1090" t="s">
        <v>1714</v>
      </c>
      <c r="G1090">
        <v>18003010707</v>
      </c>
      <c r="H1090">
        <v>0</v>
      </c>
    </row>
    <row r="1091" spans="1:8" x14ac:dyDescent="0.25">
      <c r="A1091" t="s">
        <v>16</v>
      </c>
      <c r="B1091" t="s">
        <v>1715</v>
      </c>
      <c r="C1091">
        <v>76389</v>
      </c>
      <c r="D1091" t="s">
        <v>10</v>
      </c>
      <c r="E1091" t="s">
        <v>17</v>
      </c>
      <c r="F1091" t="s">
        <v>1716</v>
      </c>
      <c r="G1091">
        <v>18089042302</v>
      </c>
      <c r="H1091">
        <v>0</v>
      </c>
    </row>
    <row r="1092" spans="1:8" x14ac:dyDescent="0.25">
      <c r="A1092" t="s">
        <v>542</v>
      </c>
      <c r="B1092" t="s">
        <v>1717</v>
      </c>
      <c r="C1092">
        <v>76410</v>
      </c>
      <c r="D1092" t="s">
        <v>10</v>
      </c>
      <c r="E1092" t="s">
        <v>543</v>
      </c>
      <c r="F1092" t="s">
        <v>1718</v>
      </c>
      <c r="G1092">
        <v>18149953600</v>
      </c>
      <c r="H1092">
        <v>0</v>
      </c>
    </row>
    <row r="1093" spans="1:8" x14ac:dyDescent="0.25">
      <c r="A1093" t="s">
        <v>870</v>
      </c>
      <c r="B1093" t="s">
        <v>1719</v>
      </c>
      <c r="C1093">
        <v>76481</v>
      </c>
      <c r="D1093" t="s">
        <v>10</v>
      </c>
      <c r="E1093" t="s">
        <v>871</v>
      </c>
      <c r="F1093" t="s">
        <v>1720</v>
      </c>
      <c r="G1093">
        <v>18081610404</v>
      </c>
      <c r="H1093">
        <v>0</v>
      </c>
    </row>
    <row r="1094" spans="1:8" x14ac:dyDescent="0.25">
      <c r="A1094" t="s">
        <v>1142</v>
      </c>
      <c r="B1094" t="s">
        <v>1721</v>
      </c>
      <c r="C1094">
        <v>76516</v>
      </c>
      <c r="D1094" t="s">
        <v>10</v>
      </c>
      <c r="E1094" t="s">
        <v>1143</v>
      </c>
      <c r="F1094" t="s">
        <v>1722</v>
      </c>
      <c r="G1094">
        <v>18087970700</v>
      </c>
      <c r="H1094">
        <v>0</v>
      </c>
    </row>
    <row r="1095" spans="1:8" x14ac:dyDescent="0.25">
      <c r="A1095" t="s">
        <v>9</v>
      </c>
      <c r="B1095" t="s">
        <v>1723</v>
      </c>
      <c r="C1095">
        <v>76527</v>
      </c>
      <c r="D1095" t="s">
        <v>10</v>
      </c>
      <c r="E1095" t="s">
        <v>11</v>
      </c>
      <c r="F1095" t="s">
        <v>1724</v>
      </c>
      <c r="G1095">
        <v>18003010807</v>
      </c>
      <c r="H1095">
        <v>0</v>
      </c>
    </row>
    <row r="1096" spans="1:8" x14ac:dyDescent="0.25">
      <c r="A1096" t="s">
        <v>434</v>
      </c>
      <c r="B1096" t="s">
        <v>1725</v>
      </c>
      <c r="C1096">
        <v>76529</v>
      </c>
      <c r="D1096" t="s">
        <v>10</v>
      </c>
      <c r="E1096" t="s">
        <v>435</v>
      </c>
      <c r="F1096" t="s">
        <v>1726</v>
      </c>
      <c r="G1096">
        <v>18019050605</v>
      </c>
      <c r="H1096">
        <v>0</v>
      </c>
    </row>
    <row r="1097" spans="1:8" x14ac:dyDescent="0.25">
      <c r="A1097" t="s">
        <v>9</v>
      </c>
      <c r="B1097" t="s">
        <v>1727</v>
      </c>
      <c r="C1097">
        <v>76733</v>
      </c>
      <c r="D1097" t="s">
        <v>10</v>
      </c>
      <c r="E1097" t="s">
        <v>11</v>
      </c>
      <c r="F1097" t="s">
        <v>1728</v>
      </c>
      <c r="G1097">
        <v>18003011801</v>
      </c>
      <c r="H1097">
        <v>0</v>
      </c>
    </row>
    <row r="1098" spans="1:8" x14ac:dyDescent="0.25">
      <c r="A1098" t="s">
        <v>28</v>
      </c>
      <c r="B1098" t="s">
        <v>1729</v>
      </c>
      <c r="C1098">
        <v>76739</v>
      </c>
      <c r="D1098" t="s">
        <v>10</v>
      </c>
      <c r="E1098" t="s">
        <v>29</v>
      </c>
      <c r="F1098" t="s">
        <v>1730</v>
      </c>
      <c r="G1098">
        <v>18097310310</v>
      </c>
      <c r="H1098">
        <v>0</v>
      </c>
    </row>
    <row r="1099" spans="1:8" x14ac:dyDescent="0.25">
      <c r="A1099" t="s">
        <v>810</v>
      </c>
      <c r="B1099" t="s">
        <v>1731</v>
      </c>
      <c r="C1099">
        <v>76806</v>
      </c>
      <c r="D1099" t="s">
        <v>10</v>
      </c>
      <c r="E1099" t="s">
        <v>811</v>
      </c>
      <c r="F1099" t="s">
        <v>1732</v>
      </c>
      <c r="G1099">
        <v>18133956100</v>
      </c>
      <c r="H1099">
        <v>0</v>
      </c>
    </row>
    <row r="1100" spans="1:8" x14ac:dyDescent="0.25">
      <c r="A1100" t="s">
        <v>16</v>
      </c>
      <c r="B1100" t="s">
        <v>1733</v>
      </c>
      <c r="C1100">
        <v>76827</v>
      </c>
      <c r="D1100" t="s">
        <v>10</v>
      </c>
      <c r="E1100" t="s">
        <v>17</v>
      </c>
      <c r="F1100" t="s">
        <v>1734</v>
      </c>
      <c r="G1100">
        <v>18089043101</v>
      </c>
      <c r="H1100">
        <v>0</v>
      </c>
    </row>
    <row r="1101" spans="1:8" x14ac:dyDescent="0.25">
      <c r="A1101" t="s">
        <v>1286</v>
      </c>
      <c r="B1101" t="s">
        <v>1735</v>
      </c>
      <c r="C1101">
        <v>76923</v>
      </c>
      <c r="D1101" t="s">
        <v>10</v>
      </c>
      <c r="E1101" t="s">
        <v>1287</v>
      </c>
      <c r="F1101" t="s">
        <v>1736</v>
      </c>
      <c r="G1101">
        <v>18137968401</v>
      </c>
      <c r="H1101">
        <v>0</v>
      </c>
    </row>
    <row r="1102" spans="1:8" x14ac:dyDescent="0.25">
      <c r="A1102" t="s">
        <v>556</v>
      </c>
      <c r="B1102" t="s">
        <v>1737</v>
      </c>
      <c r="C1102">
        <v>77045</v>
      </c>
      <c r="D1102" t="s">
        <v>10</v>
      </c>
      <c r="E1102" t="s">
        <v>557</v>
      </c>
      <c r="F1102" t="s">
        <v>1738</v>
      </c>
      <c r="G1102">
        <v>18109511002</v>
      </c>
      <c r="H1102">
        <v>0</v>
      </c>
    </row>
    <row r="1103" spans="1:8" x14ac:dyDescent="0.25">
      <c r="A1103" t="s">
        <v>106</v>
      </c>
      <c r="B1103" t="s">
        <v>1739</v>
      </c>
      <c r="C1103">
        <v>77118</v>
      </c>
      <c r="D1103" t="s">
        <v>10</v>
      </c>
      <c r="E1103" t="s">
        <v>107</v>
      </c>
      <c r="F1103" t="s">
        <v>1740</v>
      </c>
      <c r="G1103">
        <v>18043071006</v>
      </c>
      <c r="H1103">
        <v>0</v>
      </c>
    </row>
    <row r="1104" spans="1:8" x14ac:dyDescent="0.25">
      <c r="A1104" t="s">
        <v>630</v>
      </c>
      <c r="B1104" t="s">
        <v>1741</v>
      </c>
      <c r="C1104">
        <v>77153</v>
      </c>
      <c r="D1104" t="s">
        <v>10</v>
      </c>
      <c r="E1104" t="s">
        <v>631</v>
      </c>
      <c r="F1104" t="s">
        <v>1742</v>
      </c>
      <c r="G1104">
        <v>18131959200</v>
      </c>
      <c r="H1104">
        <v>0</v>
      </c>
    </row>
    <row r="1105" spans="1:8" x14ac:dyDescent="0.25">
      <c r="A1105" t="s">
        <v>9</v>
      </c>
      <c r="B1105" t="s">
        <v>1743</v>
      </c>
      <c r="C1105">
        <v>77204</v>
      </c>
      <c r="D1105" t="s">
        <v>10</v>
      </c>
      <c r="E1105" t="s">
        <v>11</v>
      </c>
      <c r="F1105" t="s">
        <v>1744</v>
      </c>
      <c r="G1105">
        <v>18003010603</v>
      </c>
      <c r="H1105">
        <v>0</v>
      </c>
    </row>
    <row r="1106" spans="1:8" x14ac:dyDescent="0.25">
      <c r="A1106" t="s">
        <v>37</v>
      </c>
      <c r="B1106" t="s">
        <v>765</v>
      </c>
      <c r="C1106">
        <v>77224</v>
      </c>
      <c r="D1106" t="s">
        <v>10</v>
      </c>
      <c r="E1106" t="s">
        <v>38</v>
      </c>
      <c r="F1106" t="s">
        <v>766</v>
      </c>
      <c r="G1106">
        <v>18127050503</v>
      </c>
      <c r="H1106">
        <v>0</v>
      </c>
    </row>
    <row r="1107" spans="1:8" x14ac:dyDescent="0.25">
      <c r="A1107" t="s">
        <v>106</v>
      </c>
      <c r="B1107" t="s">
        <v>1745</v>
      </c>
      <c r="C1107">
        <v>77250</v>
      </c>
      <c r="D1107" t="s">
        <v>10</v>
      </c>
      <c r="E1107" t="s">
        <v>107</v>
      </c>
      <c r="F1107" t="s">
        <v>1746</v>
      </c>
      <c r="G1107">
        <v>18043070600</v>
      </c>
      <c r="H1107">
        <v>0</v>
      </c>
    </row>
    <row r="1108" spans="1:8" x14ac:dyDescent="0.25">
      <c r="A1108" t="s">
        <v>1194</v>
      </c>
      <c r="B1108" t="s">
        <v>433</v>
      </c>
      <c r="C1108">
        <v>77260</v>
      </c>
      <c r="D1108" t="s">
        <v>10</v>
      </c>
      <c r="E1108" t="s">
        <v>1195</v>
      </c>
      <c r="F1108" t="s">
        <v>436</v>
      </c>
      <c r="G1108">
        <v>18183050100</v>
      </c>
      <c r="H1108">
        <v>0</v>
      </c>
    </row>
    <row r="1109" spans="1:8" x14ac:dyDescent="0.25">
      <c r="A1109" t="s">
        <v>682</v>
      </c>
      <c r="B1109" t="s">
        <v>1747</v>
      </c>
      <c r="C1109">
        <v>77266</v>
      </c>
      <c r="D1109" t="s">
        <v>10</v>
      </c>
      <c r="E1109" t="s">
        <v>683</v>
      </c>
      <c r="F1109" t="s">
        <v>1748</v>
      </c>
      <c r="G1109">
        <v>18181958800</v>
      </c>
      <c r="H1109">
        <v>0</v>
      </c>
    </row>
    <row r="1110" spans="1:8" x14ac:dyDescent="0.25">
      <c r="A1110" t="s">
        <v>775</v>
      </c>
      <c r="B1110" t="s">
        <v>85</v>
      </c>
      <c r="C1110">
        <v>77336</v>
      </c>
      <c r="D1110" t="s">
        <v>10</v>
      </c>
      <c r="E1110" t="s">
        <v>776</v>
      </c>
      <c r="F1110" t="s">
        <v>86</v>
      </c>
      <c r="G1110">
        <v>18005011400</v>
      </c>
      <c r="H1110">
        <v>0</v>
      </c>
    </row>
    <row r="1111" spans="1:8" x14ac:dyDescent="0.25">
      <c r="A1111" t="s">
        <v>110</v>
      </c>
      <c r="B1111" t="s">
        <v>1187</v>
      </c>
      <c r="C1111">
        <v>62614</v>
      </c>
      <c r="D1111" t="s">
        <v>10</v>
      </c>
      <c r="E1111" t="s">
        <v>111</v>
      </c>
      <c r="F1111" t="s">
        <v>1188</v>
      </c>
      <c r="G1111">
        <v>18141011310</v>
      </c>
      <c r="H1111">
        <v>0</v>
      </c>
    </row>
    <row r="1112" spans="1:8" x14ac:dyDescent="0.25">
      <c r="A1112" t="s">
        <v>1018</v>
      </c>
      <c r="B1112" t="s">
        <v>1749</v>
      </c>
      <c r="C1112">
        <v>77500</v>
      </c>
      <c r="D1112" t="s">
        <v>10</v>
      </c>
      <c r="E1112" t="s">
        <v>1019</v>
      </c>
      <c r="F1112" t="s">
        <v>1750</v>
      </c>
      <c r="G1112">
        <v>18111100500</v>
      </c>
      <c r="H1112">
        <v>0</v>
      </c>
    </row>
    <row r="1113" spans="1:8" x14ac:dyDescent="0.25">
      <c r="A1113" t="s">
        <v>16</v>
      </c>
      <c r="B1113" t="s">
        <v>651</v>
      </c>
      <c r="C1113">
        <v>77522</v>
      </c>
      <c r="D1113" t="s">
        <v>10</v>
      </c>
      <c r="E1113" t="s">
        <v>17</v>
      </c>
      <c r="F1113" t="s">
        <v>652</v>
      </c>
      <c r="G1113">
        <v>18089040600</v>
      </c>
      <c r="H1113">
        <v>0</v>
      </c>
    </row>
    <row r="1114" spans="1:8" x14ac:dyDescent="0.25">
      <c r="A1114" t="s">
        <v>1342</v>
      </c>
      <c r="B1114" t="s">
        <v>1405</v>
      </c>
      <c r="C1114">
        <v>77552</v>
      </c>
      <c r="D1114" t="s">
        <v>10</v>
      </c>
      <c r="E1114" t="s">
        <v>1343</v>
      </c>
      <c r="F1114" t="s">
        <v>1406</v>
      </c>
      <c r="G1114">
        <v>18171951100</v>
      </c>
      <c r="H1114">
        <v>0</v>
      </c>
    </row>
    <row r="1115" spans="1:8" x14ac:dyDescent="0.25">
      <c r="A1115" t="s">
        <v>682</v>
      </c>
      <c r="B1115" t="s">
        <v>1751</v>
      </c>
      <c r="C1115">
        <v>77569</v>
      </c>
      <c r="D1115" t="s">
        <v>10</v>
      </c>
      <c r="E1115" t="s">
        <v>683</v>
      </c>
      <c r="F1115" t="s">
        <v>1752</v>
      </c>
      <c r="G1115">
        <v>18181958502</v>
      </c>
      <c r="H1115">
        <v>0</v>
      </c>
    </row>
    <row r="1116" spans="1:8" x14ac:dyDescent="0.25">
      <c r="A1116" t="s">
        <v>28</v>
      </c>
      <c r="B1116" t="s">
        <v>1753</v>
      </c>
      <c r="C1116">
        <v>77589</v>
      </c>
      <c r="D1116" t="s">
        <v>10</v>
      </c>
      <c r="E1116" t="s">
        <v>29</v>
      </c>
      <c r="F1116" t="s">
        <v>1754</v>
      </c>
      <c r="G1116">
        <v>18097321001</v>
      </c>
      <c r="H1116">
        <v>0</v>
      </c>
    </row>
    <row r="1117" spans="1:8" x14ac:dyDescent="0.25">
      <c r="A1117" t="s">
        <v>775</v>
      </c>
      <c r="B1117" t="s">
        <v>841</v>
      </c>
      <c r="C1117">
        <v>77750</v>
      </c>
      <c r="D1117" t="s">
        <v>10</v>
      </c>
      <c r="E1117" t="s">
        <v>776</v>
      </c>
      <c r="F1117" t="s">
        <v>842</v>
      </c>
      <c r="G1117">
        <v>18005010200</v>
      </c>
      <c r="H1117">
        <v>0</v>
      </c>
    </row>
    <row r="1118" spans="1:8" x14ac:dyDescent="0.25">
      <c r="A1118" t="s">
        <v>687</v>
      </c>
      <c r="B1118" t="s">
        <v>1755</v>
      </c>
      <c r="C1118">
        <v>77750</v>
      </c>
      <c r="D1118" t="s">
        <v>10</v>
      </c>
      <c r="E1118" t="s">
        <v>688</v>
      </c>
      <c r="F1118" t="s">
        <v>1756</v>
      </c>
      <c r="G1118">
        <v>18099020702</v>
      </c>
      <c r="H1118">
        <v>0</v>
      </c>
    </row>
    <row r="1119" spans="1:8" x14ac:dyDescent="0.25">
      <c r="A1119" t="s">
        <v>261</v>
      </c>
      <c r="B1119" t="s">
        <v>841</v>
      </c>
      <c r="C1119">
        <v>77870</v>
      </c>
      <c r="D1119" t="s">
        <v>10</v>
      </c>
      <c r="E1119" t="s">
        <v>262</v>
      </c>
      <c r="F1119" t="s">
        <v>842</v>
      </c>
      <c r="G1119">
        <v>18053010200</v>
      </c>
      <c r="H1119">
        <v>0</v>
      </c>
    </row>
    <row r="1120" spans="1:8" x14ac:dyDescent="0.25">
      <c r="A1120" t="s">
        <v>37</v>
      </c>
      <c r="B1120" t="s">
        <v>1757</v>
      </c>
      <c r="C1120">
        <v>77955</v>
      </c>
      <c r="D1120" t="s">
        <v>10</v>
      </c>
      <c r="E1120" t="s">
        <v>38</v>
      </c>
      <c r="F1120" t="s">
        <v>1758</v>
      </c>
      <c r="G1120">
        <v>18127050407</v>
      </c>
      <c r="H1120">
        <v>0</v>
      </c>
    </row>
    <row r="1121" spans="1:8" x14ac:dyDescent="0.25">
      <c r="A1121" t="s">
        <v>924</v>
      </c>
      <c r="B1121" t="s">
        <v>1759</v>
      </c>
      <c r="C1121">
        <v>78066</v>
      </c>
      <c r="D1121" t="s">
        <v>10</v>
      </c>
      <c r="E1121" t="s">
        <v>925</v>
      </c>
      <c r="F1121" t="s">
        <v>1760</v>
      </c>
      <c r="G1121">
        <v>18079960301</v>
      </c>
      <c r="H1121">
        <v>0</v>
      </c>
    </row>
    <row r="1122" spans="1:8" x14ac:dyDescent="0.25">
      <c r="A1122" t="s">
        <v>805</v>
      </c>
      <c r="B1122" t="s">
        <v>529</v>
      </c>
      <c r="C1122">
        <v>78098</v>
      </c>
      <c r="D1122" t="s">
        <v>10</v>
      </c>
      <c r="E1122" t="s">
        <v>806</v>
      </c>
      <c r="F1122" t="s">
        <v>530</v>
      </c>
      <c r="G1122">
        <v>18001030500</v>
      </c>
      <c r="H1122">
        <v>0</v>
      </c>
    </row>
    <row r="1123" spans="1:8" x14ac:dyDescent="0.25">
      <c r="A1123" t="s">
        <v>556</v>
      </c>
      <c r="B1123" t="s">
        <v>1761</v>
      </c>
      <c r="C1123">
        <v>78155</v>
      </c>
      <c r="D1123" t="s">
        <v>10</v>
      </c>
      <c r="E1123" t="s">
        <v>557</v>
      </c>
      <c r="F1123" t="s">
        <v>1762</v>
      </c>
      <c r="G1123">
        <v>18109510500</v>
      </c>
      <c r="H1123">
        <v>0</v>
      </c>
    </row>
    <row r="1124" spans="1:8" x14ac:dyDescent="0.25">
      <c r="A1124" t="s">
        <v>28</v>
      </c>
      <c r="B1124" t="s">
        <v>1763</v>
      </c>
      <c r="C1124">
        <v>78175</v>
      </c>
      <c r="D1124" t="s">
        <v>10</v>
      </c>
      <c r="E1124" t="s">
        <v>29</v>
      </c>
      <c r="F1124" t="s">
        <v>1764</v>
      </c>
      <c r="G1124">
        <v>18097340114</v>
      </c>
      <c r="H1124">
        <v>0</v>
      </c>
    </row>
    <row r="1125" spans="1:8" x14ac:dyDescent="0.25">
      <c r="A1125" t="s">
        <v>538</v>
      </c>
      <c r="B1125" t="s">
        <v>1765</v>
      </c>
      <c r="C1125">
        <v>78243</v>
      </c>
      <c r="D1125" t="s">
        <v>10</v>
      </c>
      <c r="E1125" t="s">
        <v>539</v>
      </c>
      <c r="F1125" t="s">
        <v>1766</v>
      </c>
      <c r="G1125">
        <v>18145710500</v>
      </c>
      <c r="H1125">
        <v>0</v>
      </c>
    </row>
    <row r="1126" spans="1:8" x14ac:dyDescent="0.25">
      <c r="A1126" t="s">
        <v>1160</v>
      </c>
      <c r="B1126" t="s">
        <v>1767</v>
      </c>
      <c r="C1126">
        <v>78250</v>
      </c>
      <c r="D1126" t="s">
        <v>10</v>
      </c>
      <c r="E1126" t="s">
        <v>1161</v>
      </c>
      <c r="F1126" t="s">
        <v>1768</v>
      </c>
      <c r="G1126">
        <v>18059410100</v>
      </c>
      <c r="H1126">
        <v>0</v>
      </c>
    </row>
    <row r="1127" spans="1:8" x14ac:dyDescent="0.25">
      <c r="A1127" t="s">
        <v>9</v>
      </c>
      <c r="B1127" t="s">
        <v>375</v>
      </c>
      <c r="C1127">
        <v>78278</v>
      </c>
      <c r="D1127" t="s">
        <v>10</v>
      </c>
      <c r="E1127" t="s">
        <v>11</v>
      </c>
      <c r="F1127" t="s">
        <v>376</v>
      </c>
      <c r="G1127">
        <v>18003011000</v>
      </c>
      <c r="H1127">
        <v>0</v>
      </c>
    </row>
    <row r="1128" spans="1:8" x14ac:dyDescent="0.25">
      <c r="A1128" t="s">
        <v>210</v>
      </c>
      <c r="B1128" t="s">
        <v>1251</v>
      </c>
      <c r="C1128">
        <v>78333</v>
      </c>
      <c r="D1128" t="s">
        <v>10</v>
      </c>
      <c r="E1128" t="s">
        <v>211</v>
      </c>
      <c r="F1128" t="s">
        <v>1252</v>
      </c>
      <c r="G1128">
        <v>18039001301</v>
      </c>
      <c r="H1128">
        <v>0</v>
      </c>
    </row>
    <row r="1129" spans="1:8" x14ac:dyDescent="0.25">
      <c r="A1129" t="s">
        <v>324</v>
      </c>
      <c r="B1129" t="s">
        <v>751</v>
      </c>
      <c r="C1129">
        <v>78333</v>
      </c>
      <c r="D1129" t="s">
        <v>10</v>
      </c>
      <c r="E1129" t="s">
        <v>325</v>
      </c>
      <c r="F1129" t="s">
        <v>752</v>
      </c>
      <c r="G1129">
        <v>18085961800</v>
      </c>
      <c r="H1129">
        <v>0</v>
      </c>
    </row>
    <row r="1130" spans="1:8" x14ac:dyDescent="0.25">
      <c r="A1130" t="s">
        <v>556</v>
      </c>
      <c r="B1130" t="s">
        <v>1769</v>
      </c>
      <c r="C1130">
        <v>78333</v>
      </c>
      <c r="D1130" t="s">
        <v>10</v>
      </c>
      <c r="E1130" t="s">
        <v>557</v>
      </c>
      <c r="F1130" t="s">
        <v>1770</v>
      </c>
      <c r="G1130">
        <v>18109510602</v>
      </c>
      <c r="H1130">
        <v>0</v>
      </c>
    </row>
    <row r="1131" spans="1:8" x14ac:dyDescent="0.25">
      <c r="A1131" t="s">
        <v>268</v>
      </c>
      <c r="B1131" t="s">
        <v>533</v>
      </c>
      <c r="C1131">
        <v>78365</v>
      </c>
      <c r="D1131" t="s">
        <v>10</v>
      </c>
      <c r="E1131" t="s">
        <v>269</v>
      </c>
      <c r="F1131" t="s">
        <v>534</v>
      </c>
      <c r="G1131">
        <v>18027954400</v>
      </c>
      <c r="H1131">
        <v>0</v>
      </c>
    </row>
    <row r="1132" spans="1:8" x14ac:dyDescent="0.25">
      <c r="A1132" t="s">
        <v>40</v>
      </c>
      <c r="B1132" t="s">
        <v>1771</v>
      </c>
      <c r="C1132">
        <v>78409</v>
      </c>
      <c r="D1132" t="s">
        <v>10</v>
      </c>
      <c r="E1132" t="s">
        <v>41</v>
      </c>
      <c r="F1132" t="s">
        <v>1772</v>
      </c>
      <c r="G1132">
        <v>18157010902</v>
      </c>
      <c r="H1132">
        <v>0</v>
      </c>
    </row>
    <row r="1133" spans="1:8" x14ac:dyDescent="0.25">
      <c r="A1133" t="s">
        <v>248</v>
      </c>
      <c r="B1133" t="s">
        <v>1691</v>
      </c>
      <c r="C1133">
        <v>78433</v>
      </c>
      <c r="D1133" t="s">
        <v>10</v>
      </c>
      <c r="E1133" t="s">
        <v>249</v>
      </c>
      <c r="F1133" t="s">
        <v>1692</v>
      </c>
      <c r="G1133">
        <v>18093950400</v>
      </c>
      <c r="H1133">
        <v>0</v>
      </c>
    </row>
    <row r="1134" spans="1:8" x14ac:dyDescent="0.25">
      <c r="A1134" t="s">
        <v>34</v>
      </c>
      <c r="B1134" t="s">
        <v>1773</v>
      </c>
      <c r="C1134">
        <v>78438</v>
      </c>
      <c r="D1134" t="s">
        <v>10</v>
      </c>
      <c r="E1134" t="s">
        <v>35</v>
      </c>
      <c r="F1134" t="s">
        <v>1774</v>
      </c>
      <c r="G1134">
        <v>18105001404</v>
      </c>
      <c r="H1134">
        <v>0</v>
      </c>
    </row>
    <row r="1135" spans="1:8" x14ac:dyDescent="0.25">
      <c r="A1135" t="s">
        <v>434</v>
      </c>
      <c r="B1135" t="s">
        <v>1775</v>
      </c>
      <c r="C1135">
        <v>78485</v>
      </c>
      <c r="D1135" t="s">
        <v>10</v>
      </c>
      <c r="E1135" t="s">
        <v>435</v>
      </c>
      <c r="F1135" t="s">
        <v>1776</v>
      </c>
      <c r="G1135">
        <v>18019050704</v>
      </c>
      <c r="H1135">
        <v>0</v>
      </c>
    </row>
    <row r="1136" spans="1:8" x14ac:dyDescent="0.25">
      <c r="A1136" t="s">
        <v>753</v>
      </c>
      <c r="B1136" t="s">
        <v>333</v>
      </c>
      <c r="C1136">
        <v>78529</v>
      </c>
      <c r="D1136" t="s">
        <v>10</v>
      </c>
      <c r="E1136" t="s">
        <v>754</v>
      </c>
      <c r="F1136" t="s">
        <v>334</v>
      </c>
      <c r="G1136">
        <v>18033020400</v>
      </c>
      <c r="H1136">
        <v>0</v>
      </c>
    </row>
    <row r="1137" spans="1:8" x14ac:dyDescent="0.25">
      <c r="A1137" t="s">
        <v>110</v>
      </c>
      <c r="B1137" t="s">
        <v>2359</v>
      </c>
      <c r="C1137">
        <v>109265</v>
      </c>
      <c r="D1137" t="s">
        <v>10</v>
      </c>
      <c r="E1137" t="s">
        <v>111</v>
      </c>
      <c r="F1137" t="s">
        <v>2360</v>
      </c>
      <c r="G1137">
        <v>18141011403</v>
      </c>
      <c r="H1137">
        <v>1</v>
      </c>
    </row>
    <row r="1138" spans="1:8" x14ac:dyDescent="0.25">
      <c r="A1138" t="s">
        <v>546</v>
      </c>
      <c r="B1138" t="s">
        <v>1779</v>
      </c>
      <c r="C1138">
        <v>78580</v>
      </c>
      <c r="D1138" t="s">
        <v>10</v>
      </c>
      <c r="E1138" t="s">
        <v>547</v>
      </c>
      <c r="F1138" t="s">
        <v>1780</v>
      </c>
      <c r="G1138">
        <v>18069961300</v>
      </c>
      <c r="H1138">
        <v>0</v>
      </c>
    </row>
    <row r="1139" spans="1:8" x14ac:dyDescent="0.25">
      <c r="A1139" t="s">
        <v>898</v>
      </c>
      <c r="B1139" t="s">
        <v>1781</v>
      </c>
      <c r="C1139">
        <v>78625</v>
      </c>
      <c r="D1139" t="s">
        <v>10</v>
      </c>
      <c r="E1139" t="s">
        <v>899</v>
      </c>
      <c r="F1139" t="s">
        <v>1782</v>
      </c>
      <c r="G1139">
        <v>18031969500</v>
      </c>
      <c r="H1139">
        <v>0</v>
      </c>
    </row>
    <row r="1140" spans="1:8" x14ac:dyDescent="0.25">
      <c r="A1140" t="s">
        <v>552</v>
      </c>
      <c r="B1140" t="s">
        <v>1783</v>
      </c>
      <c r="C1140">
        <v>78629</v>
      </c>
      <c r="D1140" t="s">
        <v>10</v>
      </c>
      <c r="E1140" t="s">
        <v>553</v>
      </c>
      <c r="F1140" t="s">
        <v>1784</v>
      </c>
      <c r="G1140">
        <v>18037953701</v>
      </c>
      <c r="H1140">
        <v>0</v>
      </c>
    </row>
    <row r="1141" spans="1:8" x14ac:dyDescent="0.25">
      <c r="A1141" t="s">
        <v>434</v>
      </c>
      <c r="B1141" t="s">
        <v>845</v>
      </c>
      <c r="C1141">
        <v>78634</v>
      </c>
      <c r="D1141" t="s">
        <v>10</v>
      </c>
      <c r="E1141" t="s">
        <v>435</v>
      </c>
      <c r="F1141" t="s">
        <v>846</v>
      </c>
      <c r="G1141">
        <v>18019050902</v>
      </c>
      <c r="H1141">
        <v>0</v>
      </c>
    </row>
    <row r="1142" spans="1:8" x14ac:dyDescent="0.25">
      <c r="A1142" t="s">
        <v>16</v>
      </c>
      <c r="B1142" t="s">
        <v>391</v>
      </c>
      <c r="C1142">
        <v>78672</v>
      </c>
      <c r="D1142" t="s">
        <v>10</v>
      </c>
      <c r="E1142" t="s">
        <v>17</v>
      </c>
      <c r="F1142" t="s">
        <v>392</v>
      </c>
      <c r="G1142">
        <v>18089040100</v>
      </c>
      <c r="H1142">
        <v>0</v>
      </c>
    </row>
    <row r="1143" spans="1:8" x14ac:dyDescent="0.25">
      <c r="A1143" t="s">
        <v>110</v>
      </c>
      <c r="B1143" t="s">
        <v>2569</v>
      </c>
      <c r="C1143">
        <v>156926</v>
      </c>
      <c r="D1143" t="s">
        <v>10</v>
      </c>
      <c r="E1143" t="s">
        <v>111</v>
      </c>
      <c r="F1143" t="s">
        <v>2570</v>
      </c>
      <c r="G1143">
        <v>18141011404</v>
      </c>
      <c r="H1143">
        <v>1</v>
      </c>
    </row>
    <row r="1144" spans="1:8" x14ac:dyDescent="0.25">
      <c r="A1144" t="s">
        <v>28</v>
      </c>
      <c r="B1144" t="s">
        <v>1785</v>
      </c>
      <c r="C1144">
        <v>78710</v>
      </c>
      <c r="D1144" t="s">
        <v>10</v>
      </c>
      <c r="E1144" t="s">
        <v>29</v>
      </c>
      <c r="F1144" t="s">
        <v>1786</v>
      </c>
      <c r="G1144">
        <v>18097330210</v>
      </c>
      <c r="H1144">
        <v>0</v>
      </c>
    </row>
    <row r="1145" spans="1:8" x14ac:dyDescent="0.25">
      <c r="A1145" t="s">
        <v>76</v>
      </c>
      <c r="B1145" t="s">
        <v>1787</v>
      </c>
      <c r="C1145">
        <v>78740</v>
      </c>
      <c r="D1145" t="s">
        <v>10</v>
      </c>
      <c r="E1145" t="s">
        <v>77</v>
      </c>
      <c r="F1145" t="s">
        <v>1788</v>
      </c>
      <c r="G1145">
        <v>18167010702</v>
      </c>
      <c r="H1145">
        <v>0</v>
      </c>
    </row>
    <row r="1146" spans="1:8" x14ac:dyDescent="0.25">
      <c r="A1146" t="s">
        <v>28</v>
      </c>
      <c r="B1146" t="s">
        <v>1789</v>
      </c>
      <c r="C1146">
        <v>78750</v>
      </c>
      <c r="D1146" t="s">
        <v>10</v>
      </c>
      <c r="E1146" t="s">
        <v>29</v>
      </c>
      <c r="F1146" t="s">
        <v>1790</v>
      </c>
      <c r="G1146">
        <v>18097360700</v>
      </c>
      <c r="H1146">
        <v>0</v>
      </c>
    </row>
    <row r="1147" spans="1:8" x14ac:dyDescent="0.25">
      <c r="A1147" t="s">
        <v>538</v>
      </c>
      <c r="B1147" t="s">
        <v>1791</v>
      </c>
      <c r="C1147">
        <v>78750</v>
      </c>
      <c r="D1147" t="s">
        <v>10</v>
      </c>
      <c r="E1147" t="s">
        <v>539</v>
      </c>
      <c r="F1147" t="s">
        <v>1792</v>
      </c>
      <c r="G1147">
        <v>18145710100</v>
      </c>
      <c r="H1147">
        <v>0</v>
      </c>
    </row>
    <row r="1148" spans="1:8" x14ac:dyDescent="0.25">
      <c r="A1148" t="s">
        <v>838</v>
      </c>
      <c r="B1148" t="s">
        <v>59</v>
      </c>
      <c r="C1148">
        <v>78750</v>
      </c>
      <c r="D1148" t="s">
        <v>10</v>
      </c>
      <c r="E1148" t="s">
        <v>839</v>
      </c>
      <c r="F1148" t="s">
        <v>60</v>
      </c>
      <c r="G1148">
        <v>18173030100</v>
      </c>
      <c r="H1148">
        <v>0</v>
      </c>
    </row>
    <row r="1149" spans="1:8" x14ac:dyDescent="0.25">
      <c r="A1149" t="s">
        <v>576</v>
      </c>
      <c r="B1149" t="s">
        <v>295</v>
      </c>
      <c r="C1149">
        <v>78893</v>
      </c>
      <c r="D1149" t="s">
        <v>10</v>
      </c>
      <c r="E1149" t="s">
        <v>577</v>
      </c>
      <c r="F1149" t="s">
        <v>298</v>
      </c>
      <c r="G1149">
        <v>18117951600</v>
      </c>
      <c r="H1149">
        <v>0</v>
      </c>
    </row>
    <row r="1150" spans="1:8" x14ac:dyDescent="0.25">
      <c r="A1150" t="s">
        <v>34</v>
      </c>
      <c r="B1150" t="s">
        <v>1793</v>
      </c>
      <c r="C1150">
        <v>78919</v>
      </c>
      <c r="D1150" t="s">
        <v>10</v>
      </c>
      <c r="E1150" t="s">
        <v>35</v>
      </c>
      <c r="F1150" t="s">
        <v>1794</v>
      </c>
      <c r="G1150">
        <v>18105001401</v>
      </c>
      <c r="H1150">
        <v>0</v>
      </c>
    </row>
    <row r="1151" spans="1:8" x14ac:dyDescent="0.25">
      <c r="A1151" t="s">
        <v>914</v>
      </c>
      <c r="B1151" t="s">
        <v>1795</v>
      </c>
      <c r="C1151">
        <v>79022</v>
      </c>
      <c r="D1151" t="s">
        <v>10</v>
      </c>
      <c r="E1151" t="s">
        <v>915</v>
      </c>
      <c r="F1151" t="s">
        <v>1796</v>
      </c>
      <c r="G1151">
        <v>18015959900</v>
      </c>
      <c r="H1151">
        <v>0</v>
      </c>
    </row>
    <row r="1152" spans="1:8" x14ac:dyDescent="0.25">
      <c r="A1152" t="s">
        <v>202</v>
      </c>
      <c r="B1152" t="s">
        <v>1797</v>
      </c>
      <c r="C1152">
        <v>79034</v>
      </c>
      <c r="D1152" t="s">
        <v>10</v>
      </c>
      <c r="E1152" t="s">
        <v>203</v>
      </c>
      <c r="F1152" t="s">
        <v>1798</v>
      </c>
      <c r="G1152">
        <v>18029080400</v>
      </c>
      <c r="H1152">
        <v>0</v>
      </c>
    </row>
    <row r="1153" spans="1:8" x14ac:dyDescent="0.25">
      <c r="A1153" t="s">
        <v>9</v>
      </c>
      <c r="B1153" t="s">
        <v>1799</v>
      </c>
      <c r="C1153">
        <v>79063</v>
      </c>
      <c r="D1153" t="s">
        <v>10</v>
      </c>
      <c r="E1153" t="s">
        <v>11</v>
      </c>
      <c r="F1153" t="s">
        <v>1800</v>
      </c>
      <c r="G1153">
        <v>18003010809</v>
      </c>
      <c r="H1153">
        <v>0</v>
      </c>
    </row>
    <row r="1154" spans="1:8" x14ac:dyDescent="0.25">
      <c r="A1154" t="s">
        <v>1256</v>
      </c>
      <c r="B1154" t="s">
        <v>1801</v>
      </c>
      <c r="C1154">
        <v>79063</v>
      </c>
      <c r="D1154" t="s">
        <v>10</v>
      </c>
      <c r="E1154" t="s">
        <v>1257</v>
      </c>
      <c r="F1154" t="s">
        <v>1802</v>
      </c>
      <c r="G1154">
        <v>18013974902</v>
      </c>
      <c r="H1154">
        <v>0</v>
      </c>
    </row>
    <row r="1155" spans="1:8" x14ac:dyDescent="0.25">
      <c r="A1155" t="s">
        <v>1420</v>
      </c>
      <c r="B1155" t="s">
        <v>1803</v>
      </c>
      <c r="C1155">
        <v>79091</v>
      </c>
      <c r="D1155" t="s">
        <v>10</v>
      </c>
      <c r="E1155" t="s">
        <v>1421</v>
      </c>
      <c r="F1155" t="s">
        <v>1804</v>
      </c>
      <c r="G1155">
        <v>18073101200</v>
      </c>
      <c r="H1155">
        <v>0</v>
      </c>
    </row>
    <row r="1156" spans="1:8" x14ac:dyDescent="0.25">
      <c r="A1156" t="s">
        <v>722</v>
      </c>
      <c r="B1156" t="s">
        <v>1805</v>
      </c>
      <c r="C1156">
        <v>79107</v>
      </c>
      <c r="D1156" t="s">
        <v>10</v>
      </c>
      <c r="E1156" t="s">
        <v>723</v>
      </c>
      <c r="F1156" t="s">
        <v>1806</v>
      </c>
      <c r="G1156">
        <v>18151971500</v>
      </c>
      <c r="H1156">
        <v>0</v>
      </c>
    </row>
    <row r="1157" spans="1:8" x14ac:dyDescent="0.25">
      <c r="A1157" t="s">
        <v>894</v>
      </c>
      <c r="B1157" t="s">
        <v>1697</v>
      </c>
      <c r="C1157">
        <v>79231</v>
      </c>
      <c r="D1157" t="s">
        <v>10</v>
      </c>
      <c r="E1157" t="s">
        <v>895</v>
      </c>
      <c r="F1157" t="s">
        <v>1698</v>
      </c>
      <c r="G1157">
        <v>18101950100</v>
      </c>
      <c r="H1157">
        <v>0</v>
      </c>
    </row>
    <row r="1158" spans="1:8" x14ac:dyDescent="0.25">
      <c r="A1158" t="s">
        <v>114</v>
      </c>
      <c r="B1158" t="s">
        <v>699</v>
      </c>
      <c r="C1158">
        <v>79273</v>
      </c>
      <c r="D1158" t="s">
        <v>10</v>
      </c>
      <c r="E1158" t="s">
        <v>115</v>
      </c>
      <c r="F1158" t="s">
        <v>700</v>
      </c>
      <c r="G1158">
        <v>18177010300</v>
      </c>
      <c r="H1158">
        <v>0</v>
      </c>
    </row>
    <row r="1159" spans="1:8" x14ac:dyDescent="0.25">
      <c r="A1159" t="s">
        <v>641</v>
      </c>
      <c r="B1159" t="s">
        <v>1807</v>
      </c>
      <c r="C1159">
        <v>79317</v>
      </c>
      <c r="D1159" t="s">
        <v>10</v>
      </c>
      <c r="E1159" t="s">
        <v>642</v>
      </c>
      <c r="F1159" t="s">
        <v>1808</v>
      </c>
      <c r="G1159">
        <v>18119955701</v>
      </c>
      <c r="H1159">
        <v>0</v>
      </c>
    </row>
    <row r="1160" spans="1:8" x14ac:dyDescent="0.25">
      <c r="A1160" t="s">
        <v>682</v>
      </c>
      <c r="B1160" t="s">
        <v>1809</v>
      </c>
      <c r="C1160">
        <v>79345</v>
      </c>
      <c r="D1160" t="s">
        <v>10</v>
      </c>
      <c r="E1160" t="s">
        <v>683</v>
      </c>
      <c r="F1160" t="s">
        <v>1810</v>
      </c>
      <c r="G1160">
        <v>18181958300</v>
      </c>
      <c r="H1160">
        <v>0</v>
      </c>
    </row>
    <row r="1161" spans="1:8" x14ac:dyDescent="0.25">
      <c r="A1161" t="s">
        <v>210</v>
      </c>
      <c r="B1161" t="s">
        <v>131</v>
      </c>
      <c r="C1161">
        <v>79396</v>
      </c>
      <c r="D1161" t="s">
        <v>10</v>
      </c>
      <c r="E1161" t="s">
        <v>211</v>
      </c>
      <c r="F1161" t="s">
        <v>132</v>
      </c>
      <c r="G1161">
        <v>18039000400</v>
      </c>
      <c r="H1161">
        <v>0</v>
      </c>
    </row>
    <row r="1162" spans="1:8" x14ac:dyDescent="0.25">
      <c r="A1162" t="s">
        <v>852</v>
      </c>
      <c r="B1162" t="s">
        <v>1811</v>
      </c>
      <c r="C1162">
        <v>79423</v>
      </c>
      <c r="D1162" t="s">
        <v>10</v>
      </c>
      <c r="E1162" t="s">
        <v>853</v>
      </c>
      <c r="F1162" t="s">
        <v>1812</v>
      </c>
      <c r="G1162">
        <v>18049953200</v>
      </c>
      <c r="H1162">
        <v>0</v>
      </c>
    </row>
    <row r="1163" spans="1:8" x14ac:dyDescent="0.25">
      <c r="A1163" t="s">
        <v>324</v>
      </c>
      <c r="B1163" t="s">
        <v>1813</v>
      </c>
      <c r="C1163">
        <v>79519</v>
      </c>
      <c r="D1163" t="s">
        <v>10</v>
      </c>
      <c r="E1163" t="s">
        <v>325</v>
      </c>
      <c r="F1163" t="s">
        <v>1814</v>
      </c>
      <c r="G1163">
        <v>18085962101</v>
      </c>
      <c r="H1163">
        <v>0</v>
      </c>
    </row>
    <row r="1164" spans="1:8" x14ac:dyDescent="0.25">
      <c r="A1164" t="s">
        <v>238</v>
      </c>
      <c r="B1164" t="s">
        <v>1815</v>
      </c>
      <c r="C1164">
        <v>79572</v>
      </c>
      <c r="D1164" t="s">
        <v>10</v>
      </c>
      <c r="E1164" t="s">
        <v>239</v>
      </c>
      <c r="F1164" t="s">
        <v>1816</v>
      </c>
      <c r="G1164">
        <v>18055954702</v>
      </c>
      <c r="H1164">
        <v>0</v>
      </c>
    </row>
    <row r="1165" spans="1:8" x14ac:dyDescent="0.25">
      <c r="A1165" t="s">
        <v>176</v>
      </c>
      <c r="B1165" t="s">
        <v>1817</v>
      </c>
      <c r="C1165">
        <v>79574</v>
      </c>
      <c r="D1165" t="s">
        <v>10</v>
      </c>
      <c r="E1165" t="s">
        <v>177</v>
      </c>
      <c r="F1165" t="s">
        <v>1818</v>
      </c>
      <c r="G1165">
        <v>18143966900</v>
      </c>
      <c r="H1165">
        <v>0</v>
      </c>
    </row>
    <row r="1166" spans="1:8" x14ac:dyDescent="0.25">
      <c r="A1166" t="s">
        <v>106</v>
      </c>
      <c r="B1166" t="s">
        <v>1819</v>
      </c>
      <c r="C1166">
        <v>79775</v>
      </c>
      <c r="D1166" t="s">
        <v>10</v>
      </c>
      <c r="E1166" t="s">
        <v>107</v>
      </c>
      <c r="F1166" t="s">
        <v>1820</v>
      </c>
      <c r="G1166">
        <v>18043071007</v>
      </c>
      <c r="H1166">
        <v>0</v>
      </c>
    </row>
    <row r="1167" spans="1:8" x14ac:dyDescent="0.25">
      <c r="A1167" t="s">
        <v>1000</v>
      </c>
      <c r="B1167" t="s">
        <v>1821</v>
      </c>
      <c r="C1167">
        <v>79798</v>
      </c>
      <c r="D1167" t="s">
        <v>10</v>
      </c>
      <c r="E1167" t="s">
        <v>1001</v>
      </c>
      <c r="F1167" t="s">
        <v>1822</v>
      </c>
      <c r="G1167">
        <v>18063210801</v>
      </c>
      <c r="H1167">
        <v>0</v>
      </c>
    </row>
    <row r="1168" spans="1:8" x14ac:dyDescent="0.25">
      <c r="A1168" t="s">
        <v>9</v>
      </c>
      <c r="B1168" t="s">
        <v>301</v>
      </c>
      <c r="C1168">
        <v>79861</v>
      </c>
      <c r="D1168" t="s">
        <v>10</v>
      </c>
      <c r="E1168" t="s">
        <v>11</v>
      </c>
      <c r="F1168" t="s">
        <v>302</v>
      </c>
      <c r="G1168">
        <v>18003010100</v>
      </c>
      <c r="H1168">
        <v>0</v>
      </c>
    </row>
    <row r="1169" spans="1:8" x14ac:dyDescent="0.25">
      <c r="A1169" t="s">
        <v>157</v>
      </c>
      <c r="B1169" t="s">
        <v>301</v>
      </c>
      <c r="C1169">
        <v>79911</v>
      </c>
      <c r="D1169" t="s">
        <v>10</v>
      </c>
      <c r="E1169" t="s">
        <v>158</v>
      </c>
      <c r="F1169" t="s">
        <v>302</v>
      </c>
      <c r="G1169">
        <v>18067010100</v>
      </c>
      <c r="H1169">
        <v>0</v>
      </c>
    </row>
    <row r="1170" spans="1:8" x14ac:dyDescent="0.25">
      <c r="A1170" t="s">
        <v>224</v>
      </c>
      <c r="B1170" t="s">
        <v>1165</v>
      </c>
      <c r="C1170">
        <v>80069</v>
      </c>
      <c r="D1170" t="s">
        <v>10</v>
      </c>
      <c r="E1170" t="s">
        <v>225</v>
      </c>
      <c r="F1170" t="s">
        <v>1166</v>
      </c>
      <c r="G1170">
        <v>18041954200</v>
      </c>
      <c r="H1170">
        <v>0</v>
      </c>
    </row>
    <row r="1171" spans="1:8" x14ac:dyDescent="0.25">
      <c r="A1171" t="s">
        <v>16</v>
      </c>
      <c r="B1171" t="s">
        <v>525</v>
      </c>
      <c r="C1171">
        <v>80114</v>
      </c>
      <c r="D1171" t="s">
        <v>10</v>
      </c>
      <c r="E1171" t="s">
        <v>17</v>
      </c>
      <c r="F1171" t="s">
        <v>526</v>
      </c>
      <c r="G1171">
        <v>18089040900</v>
      </c>
      <c r="H1171">
        <v>0</v>
      </c>
    </row>
    <row r="1172" spans="1:8" x14ac:dyDescent="0.25">
      <c r="A1172" t="s">
        <v>28</v>
      </c>
      <c r="B1172" t="s">
        <v>1823</v>
      </c>
      <c r="C1172">
        <v>80250</v>
      </c>
      <c r="D1172" t="s">
        <v>10</v>
      </c>
      <c r="E1172" t="s">
        <v>29</v>
      </c>
      <c r="F1172" t="s">
        <v>1824</v>
      </c>
      <c r="G1172">
        <v>18097390900</v>
      </c>
      <c r="H1172">
        <v>0</v>
      </c>
    </row>
    <row r="1173" spans="1:8" x14ac:dyDescent="0.25">
      <c r="A1173" t="s">
        <v>16</v>
      </c>
      <c r="B1173" t="s">
        <v>741</v>
      </c>
      <c r="C1173">
        <v>80288</v>
      </c>
      <c r="D1173" t="s">
        <v>10</v>
      </c>
      <c r="E1173" t="s">
        <v>17</v>
      </c>
      <c r="F1173" t="s">
        <v>742</v>
      </c>
      <c r="G1173">
        <v>18089040700</v>
      </c>
      <c r="H1173">
        <v>0</v>
      </c>
    </row>
    <row r="1174" spans="1:8" x14ac:dyDescent="0.25">
      <c r="A1174" t="s">
        <v>722</v>
      </c>
      <c r="B1174" t="s">
        <v>1825</v>
      </c>
      <c r="C1174">
        <v>80295</v>
      </c>
      <c r="D1174" t="s">
        <v>10</v>
      </c>
      <c r="E1174" t="s">
        <v>723</v>
      </c>
      <c r="F1174" t="s">
        <v>1826</v>
      </c>
      <c r="G1174">
        <v>18151971600</v>
      </c>
      <c r="H1174">
        <v>0</v>
      </c>
    </row>
    <row r="1175" spans="1:8" x14ac:dyDescent="0.25">
      <c r="A1175" t="s">
        <v>157</v>
      </c>
      <c r="B1175" t="s">
        <v>257</v>
      </c>
      <c r="C1175">
        <v>80329</v>
      </c>
      <c r="D1175" t="s">
        <v>10</v>
      </c>
      <c r="E1175" t="s">
        <v>158</v>
      </c>
      <c r="F1175" t="s">
        <v>258</v>
      </c>
      <c r="G1175">
        <v>18067010202</v>
      </c>
      <c r="H1175">
        <v>0</v>
      </c>
    </row>
    <row r="1176" spans="1:8" x14ac:dyDescent="0.25">
      <c r="A1176" t="s">
        <v>1142</v>
      </c>
      <c r="B1176" t="s">
        <v>1827</v>
      </c>
      <c r="C1176">
        <v>80380</v>
      </c>
      <c r="D1176" t="s">
        <v>10</v>
      </c>
      <c r="E1176" t="s">
        <v>1143</v>
      </c>
      <c r="F1176" t="s">
        <v>1828</v>
      </c>
      <c r="G1176">
        <v>18087970600</v>
      </c>
      <c r="H1176">
        <v>0</v>
      </c>
    </row>
    <row r="1177" spans="1:8" x14ac:dyDescent="0.25">
      <c r="A1177" t="s">
        <v>24</v>
      </c>
      <c r="B1177" t="s">
        <v>227</v>
      </c>
      <c r="C1177">
        <v>80380</v>
      </c>
      <c r="D1177" t="s">
        <v>10</v>
      </c>
      <c r="E1177" t="s">
        <v>25</v>
      </c>
      <c r="F1177" t="s">
        <v>228</v>
      </c>
      <c r="G1177">
        <v>18095011100</v>
      </c>
      <c r="H1177">
        <v>0</v>
      </c>
    </row>
    <row r="1178" spans="1:8" x14ac:dyDescent="0.25">
      <c r="A1178" t="s">
        <v>34</v>
      </c>
      <c r="B1178" t="s">
        <v>287</v>
      </c>
      <c r="C1178">
        <v>80387</v>
      </c>
      <c r="D1178" t="s">
        <v>10</v>
      </c>
      <c r="E1178" t="s">
        <v>35</v>
      </c>
      <c r="F1178" t="s">
        <v>288</v>
      </c>
      <c r="G1178">
        <v>18105000302</v>
      </c>
      <c r="H1178">
        <v>0</v>
      </c>
    </row>
    <row r="1179" spans="1:8" x14ac:dyDescent="0.25">
      <c r="A1179" t="s">
        <v>16</v>
      </c>
      <c r="B1179" t="s">
        <v>1829</v>
      </c>
      <c r="C1179">
        <v>80426</v>
      </c>
      <c r="D1179" t="s">
        <v>10</v>
      </c>
      <c r="E1179" t="s">
        <v>17</v>
      </c>
      <c r="F1179" t="s">
        <v>1830</v>
      </c>
      <c r="G1179">
        <v>18089041002</v>
      </c>
      <c r="H1179">
        <v>0</v>
      </c>
    </row>
    <row r="1180" spans="1:8" x14ac:dyDescent="0.25">
      <c r="A1180" t="s">
        <v>16</v>
      </c>
      <c r="B1180" t="s">
        <v>1831</v>
      </c>
      <c r="C1180">
        <v>80431</v>
      </c>
      <c r="D1180" t="s">
        <v>10</v>
      </c>
      <c r="E1180" t="s">
        <v>17</v>
      </c>
      <c r="F1180" t="s">
        <v>1832</v>
      </c>
      <c r="G1180">
        <v>18089042703</v>
      </c>
      <c r="H1180">
        <v>0</v>
      </c>
    </row>
    <row r="1181" spans="1:8" x14ac:dyDescent="0.25">
      <c r="A1181" t="s">
        <v>157</v>
      </c>
      <c r="B1181" t="s">
        <v>491</v>
      </c>
      <c r="C1181">
        <v>80469</v>
      </c>
      <c r="D1181" t="s">
        <v>10</v>
      </c>
      <c r="E1181" t="s">
        <v>158</v>
      </c>
      <c r="F1181" t="s">
        <v>492</v>
      </c>
      <c r="G1181">
        <v>18067010201</v>
      </c>
      <c r="H1181">
        <v>0</v>
      </c>
    </row>
    <row r="1182" spans="1:8" x14ac:dyDescent="0.25">
      <c r="A1182" t="s">
        <v>726</v>
      </c>
      <c r="B1182" t="s">
        <v>1523</v>
      </c>
      <c r="C1182">
        <v>80524</v>
      </c>
      <c r="D1182" t="s">
        <v>10</v>
      </c>
      <c r="E1182" t="s">
        <v>727</v>
      </c>
      <c r="F1182" t="s">
        <v>1524</v>
      </c>
      <c r="G1182">
        <v>18021040500</v>
      </c>
      <c r="H1182">
        <v>0</v>
      </c>
    </row>
    <row r="1183" spans="1:8" x14ac:dyDescent="0.25">
      <c r="A1183" t="s">
        <v>106</v>
      </c>
      <c r="B1183" t="s">
        <v>1833</v>
      </c>
      <c r="C1183">
        <v>80529</v>
      </c>
      <c r="D1183" t="s">
        <v>10</v>
      </c>
      <c r="E1183" t="s">
        <v>107</v>
      </c>
      <c r="F1183" t="s">
        <v>1834</v>
      </c>
      <c r="G1183">
        <v>18043071200</v>
      </c>
      <c r="H1183">
        <v>0</v>
      </c>
    </row>
    <row r="1184" spans="1:8" x14ac:dyDescent="0.25">
      <c r="A1184" t="s">
        <v>618</v>
      </c>
      <c r="B1184" t="s">
        <v>1835</v>
      </c>
      <c r="C1184">
        <v>80543</v>
      </c>
      <c r="D1184" t="s">
        <v>10</v>
      </c>
      <c r="E1184" t="s">
        <v>619</v>
      </c>
      <c r="F1184" t="s">
        <v>1836</v>
      </c>
      <c r="G1184">
        <v>18169102400</v>
      </c>
      <c r="H1184">
        <v>0</v>
      </c>
    </row>
    <row r="1185" spans="1:8" x14ac:dyDescent="0.25">
      <c r="A1185" t="s">
        <v>210</v>
      </c>
      <c r="B1185" t="s">
        <v>567</v>
      </c>
      <c r="C1185">
        <v>80565</v>
      </c>
      <c r="D1185" t="s">
        <v>10</v>
      </c>
      <c r="E1185" t="s">
        <v>211</v>
      </c>
      <c r="F1185" t="s">
        <v>568</v>
      </c>
      <c r="G1185">
        <v>18039000701</v>
      </c>
      <c r="H1185">
        <v>0</v>
      </c>
    </row>
    <row r="1186" spans="1:8" x14ac:dyDescent="0.25">
      <c r="A1186" t="s">
        <v>16</v>
      </c>
      <c r="B1186" t="s">
        <v>1837</v>
      </c>
      <c r="C1186">
        <v>80667</v>
      </c>
      <c r="D1186" t="s">
        <v>10</v>
      </c>
      <c r="E1186" t="s">
        <v>17</v>
      </c>
      <c r="F1186" t="s">
        <v>1838</v>
      </c>
      <c r="G1186">
        <v>18089021500</v>
      </c>
      <c r="H1186">
        <v>0</v>
      </c>
    </row>
    <row r="1187" spans="1:8" x14ac:dyDescent="0.25">
      <c r="A1187" t="s">
        <v>864</v>
      </c>
      <c r="B1187" t="s">
        <v>1839</v>
      </c>
      <c r="C1187">
        <v>80721</v>
      </c>
      <c r="D1187" t="s">
        <v>10</v>
      </c>
      <c r="E1187" t="s">
        <v>865</v>
      </c>
      <c r="F1187" t="s">
        <v>1840</v>
      </c>
      <c r="G1187">
        <v>18113971800</v>
      </c>
      <c r="H1187">
        <v>0</v>
      </c>
    </row>
    <row r="1188" spans="1:8" x14ac:dyDescent="0.25">
      <c r="A1188" t="s">
        <v>412</v>
      </c>
      <c r="B1188" t="s">
        <v>1841</v>
      </c>
      <c r="C1188">
        <v>80750</v>
      </c>
      <c r="D1188" t="s">
        <v>10</v>
      </c>
      <c r="E1188" t="s">
        <v>413</v>
      </c>
      <c r="F1188" t="s">
        <v>1842</v>
      </c>
      <c r="G1188">
        <v>18175967200</v>
      </c>
      <c r="H1188">
        <v>0</v>
      </c>
    </row>
    <row r="1189" spans="1:8" x14ac:dyDescent="0.25">
      <c r="A1189" t="s">
        <v>196</v>
      </c>
      <c r="B1189" t="s">
        <v>1843</v>
      </c>
      <c r="C1189">
        <v>80789</v>
      </c>
      <c r="D1189" t="s">
        <v>10</v>
      </c>
      <c r="E1189" t="s">
        <v>197</v>
      </c>
      <c r="F1189" t="s">
        <v>1844</v>
      </c>
      <c r="G1189">
        <v>18065976800</v>
      </c>
      <c r="H1189">
        <v>0</v>
      </c>
    </row>
    <row r="1190" spans="1:8" x14ac:dyDescent="0.25">
      <c r="A1190" t="s">
        <v>838</v>
      </c>
      <c r="B1190" t="s">
        <v>1845</v>
      </c>
      <c r="C1190">
        <v>80875</v>
      </c>
      <c r="D1190" t="s">
        <v>10</v>
      </c>
      <c r="E1190" t="s">
        <v>839</v>
      </c>
      <c r="F1190" t="s">
        <v>1846</v>
      </c>
      <c r="G1190">
        <v>18173030802</v>
      </c>
      <c r="H1190">
        <v>0</v>
      </c>
    </row>
    <row r="1191" spans="1:8" x14ac:dyDescent="0.25">
      <c r="A1191" t="s">
        <v>1286</v>
      </c>
      <c r="B1191" t="s">
        <v>1847</v>
      </c>
      <c r="C1191">
        <v>80893</v>
      </c>
      <c r="D1191" t="s">
        <v>10</v>
      </c>
      <c r="E1191" t="s">
        <v>1287</v>
      </c>
      <c r="F1191" t="s">
        <v>1848</v>
      </c>
      <c r="G1191">
        <v>18137968900</v>
      </c>
      <c r="H1191">
        <v>0</v>
      </c>
    </row>
    <row r="1192" spans="1:8" x14ac:dyDescent="0.25">
      <c r="A1192" t="s">
        <v>468</v>
      </c>
      <c r="B1192" t="s">
        <v>1849</v>
      </c>
      <c r="C1192">
        <v>80920</v>
      </c>
      <c r="D1192" t="s">
        <v>10</v>
      </c>
      <c r="E1192" t="s">
        <v>469</v>
      </c>
      <c r="F1192" t="s">
        <v>1850</v>
      </c>
      <c r="G1192">
        <v>18107957500</v>
      </c>
      <c r="H1192">
        <v>0</v>
      </c>
    </row>
    <row r="1193" spans="1:8" x14ac:dyDescent="0.25">
      <c r="A1193" t="s">
        <v>860</v>
      </c>
      <c r="B1193" t="s">
        <v>1851</v>
      </c>
      <c r="C1193">
        <v>80938</v>
      </c>
      <c r="D1193" t="s">
        <v>10</v>
      </c>
      <c r="E1193" t="s">
        <v>861</v>
      </c>
      <c r="F1193" t="s">
        <v>1852</v>
      </c>
      <c r="G1193">
        <v>18057110820</v>
      </c>
      <c r="H1193">
        <v>0</v>
      </c>
    </row>
    <row r="1194" spans="1:8" x14ac:dyDescent="0.25">
      <c r="A1194" t="s">
        <v>434</v>
      </c>
      <c r="B1194" t="s">
        <v>1853</v>
      </c>
      <c r="C1194">
        <v>80956</v>
      </c>
      <c r="D1194" t="s">
        <v>10</v>
      </c>
      <c r="E1194" t="s">
        <v>435</v>
      </c>
      <c r="F1194" t="s">
        <v>1854</v>
      </c>
      <c r="G1194">
        <v>18019051000</v>
      </c>
      <c r="H1194">
        <v>0</v>
      </c>
    </row>
    <row r="1195" spans="1:8" x14ac:dyDescent="0.25">
      <c r="A1195" t="s">
        <v>40</v>
      </c>
      <c r="B1195" t="s">
        <v>155</v>
      </c>
      <c r="C1195">
        <v>80962</v>
      </c>
      <c r="D1195" t="s">
        <v>10</v>
      </c>
      <c r="E1195" t="s">
        <v>41</v>
      </c>
      <c r="F1195" t="s">
        <v>156</v>
      </c>
      <c r="G1195">
        <v>18157010205</v>
      </c>
      <c r="H1195">
        <v>0</v>
      </c>
    </row>
    <row r="1196" spans="1:8" x14ac:dyDescent="0.25">
      <c r="A1196" t="s">
        <v>9</v>
      </c>
      <c r="B1196" t="s">
        <v>1855</v>
      </c>
      <c r="C1196">
        <v>81050</v>
      </c>
      <c r="D1196" t="s">
        <v>10</v>
      </c>
      <c r="E1196" t="s">
        <v>11</v>
      </c>
      <c r="F1196" t="s">
        <v>1856</v>
      </c>
      <c r="G1196">
        <v>18003010812</v>
      </c>
      <c r="H1196">
        <v>0</v>
      </c>
    </row>
    <row r="1197" spans="1:8" x14ac:dyDescent="0.25">
      <c r="A1197" t="s">
        <v>28</v>
      </c>
      <c r="B1197" t="s">
        <v>1857</v>
      </c>
      <c r="C1197">
        <v>81071</v>
      </c>
      <c r="D1197" t="s">
        <v>10</v>
      </c>
      <c r="E1197" t="s">
        <v>29</v>
      </c>
      <c r="F1197" t="s">
        <v>1858</v>
      </c>
      <c r="G1197">
        <v>18097341000</v>
      </c>
      <c r="H1197">
        <v>0</v>
      </c>
    </row>
    <row r="1198" spans="1:8" x14ac:dyDescent="0.25">
      <c r="A1198" t="s">
        <v>570</v>
      </c>
      <c r="B1198" t="s">
        <v>563</v>
      </c>
      <c r="C1198">
        <v>81071</v>
      </c>
      <c r="D1198" t="s">
        <v>10</v>
      </c>
      <c r="E1198" t="s">
        <v>571</v>
      </c>
      <c r="F1198" t="s">
        <v>564</v>
      </c>
      <c r="G1198">
        <v>18153050200</v>
      </c>
      <c r="H1198">
        <v>0</v>
      </c>
    </row>
    <row r="1199" spans="1:8" x14ac:dyDescent="0.25">
      <c r="A1199" t="s">
        <v>722</v>
      </c>
      <c r="B1199" t="s">
        <v>1859</v>
      </c>
      <c r="C1199">
        <v>81086</v>
      </c>
      <c r="D1199" t="s">
        <v>10</v>
      </c>
      <c r="E1199" t="s">
        <v>723</v>
      </c>
      <c r="F1199" t="s">
        <v>1860</v>
      </c>
      <c r="G1199">
        <v>18151971200</v>
      </c>
      <c r="H1199">
        <v>0</v>
      </c>
    </row>
    <row r="1200" spans="1:8" x14ac:dyDescent="0.25">
      <c r="A1200" t="s">
        <v>1154</v>
      </c>
      <c r="B1200" t="s">
        <v>1861</v>
      </c>
      <c r="C1200">
        <v>81144</v>
      </c>
      <c r="D1200" t="s">
        <v>10</v>
      </c>
      <c r="E1200" t="s">
        <v>1155</v>
      </c>
      <c r="F1200" t="s">
        <v>1862</v>
      </c>
      <c r="G1200">
        <v>18011810700</v>
      </c>
      <c r="H1200">
        <v>0</v>
      </c>
    </row>
    <row r="1201" spans="1:8" x14ac:dyDescent="0.25">
      <c r="A1201" t="s">
        <v>224</v>
      </c>
      <c r="B1201" t="s">
        <v>541</v>
      </c>
      <c r="C1201">
        <v>81188</v>
      </c>
      <c r="D1201" t="s">
        <v>10</v>
      </c>
      <c r="E1201" t="s">
        <v>225</v>
      </c>
      <c r="F1201" t="s">
        <v>544</v>
      </c>
      <c r="G1201">
        <v>18041954000</v>
      </c>
      <c r="H1201">
        <v>0</v>
      </c>
    </row>
    <row r="1202" spans="1:8" x14ac:dyDescent="0.25">
      <c r="A1202" t="s">
        <v>248</v>
      </c>
      <c r="B1202" t="s">
        <v>1863</v>
      </c>
      <c r="C1202">
        <v>81199</v>
      </c>
      <c r="D1202" t="s">
        <v>10</v>
      </c>
      <c r="E1202" t="s">
        <v>249</v>
      </c>
      <c r="F1202" t="s">
        <v>1864</v>
      </c>
      <c r="G1202">
        <v>18093950602</v>
      </c>
      <c r="H1202">
        <v>0</v>
      </c>
    </row>
    <row r="1203" spans="1:8" x14ac:dyDescent="0.25">
      <c r="A1203" t="s">
        <v>16</v>
      </c>
      <c r="B1203" t="s">
        <v>1865</v>
      </c>
      <c r="C1203">
        <v>81201</v>
      </c>
      <c r="D1203" t="s">
        <v>10</v>
      </c>
      <c r="E1203" t="s">
        <v>17</v>
      </c>
      <c r="F1203" t="s">
        <v>1866</v>
      </c>
      <c r="G1203">
        <v>18089042607</v>
      </c>
      <c r="H1203">
        <v>0</v>
      </c>
    </row>
    <row r="1204" spans="1:8" x14ac:dyDescent="0.25">
      <c r="A1204" t="s">
        <v>16</v>
      </c>
      <c r="B1204" t="s">
        <v>1867</v>
      </c>
      <c r="C1204">
        <v>81210</v>
      </c>
      <c r="D1204" t="s">
        <v>10</v>
      </c>
      <c r="E1204" t="s">
        <v>17</v>
      </c>
      <c r="F1204" t="s">
        <v>1868</v>
      </c>
      <c r="G1204">
        <v>18089042501</v>
      </c>
      <c r="H1204">
        <v>0</v>
      </c>
    </row>
    <row r="1205" spans="1:8" x14ac:dyDescent="0.25">
      <c r="A1205" t="s">
        <v>9</v>
      </c>
      <c r="B1205" t="s">
        <v>1869</v>
      </c>
      <c r="C1205">
        <v>81229</v>
      </c>
      <c r="D1205" t="s">
        <v>10</v>
      </c>
      <c r="E1205" t="s">
        <v>11</v>
      </c>
      <c r="F1205" t="s">
        <v>1870</v>
      </c>
      <c r="G1205">
        <v>18003010705</v>
      </c>
      <c r="H1205">
        <v>0</v>
      </c>
    </row>
    <row r="1206" spans="1:8" x14ac:dyDescent="0.25">
      <c r="A1206" t="s">
        <v>40</v>
      </c>
      <c r="B1206" t="s">
        <v>213</v>
      </c>
      <c r="C1206">
        <v>81250</v>
      </c>
      <c r="D1206" t="s">
        <v>10</v>
      </c>
      <c r="E1206" t="s">
        <v>41</v>
      </c>
      <c r="F1206" t="s">
        <v>214</v>
      </c>
      <c r="G1206">
        <v>18157001000</v>
      </c>
      <c r="H1206">
        <v>0</v>
      </c>
    </row>
    <row r="1207" spans="1:8" x14ac:dyDescent="0.25">
      <c r="A1207" t="s">
        <v>210</v>
      </c>
      <c r="B1207" t="s">
        <v>493</v>
      </c>
      <c r="C1207">
        <v>81303</v>
      </c>
      <c r="D1207" t="s">
        <v>10</v>
      </c>
      <c r="E1207" t="s">
        <v>211</v>
      </c>
      <c r="F1207" t="s">
        <v>494</v>
      </c>
      <c r="G1207">
        <v>18039001802</v>
      </c>
      <c r="H1207">
        <v>0</v>
      </c>
    </row>
    <row r="1208" spans="1:8" x14ac:dyDescent="0.25">
      <c r="A1208" t="s">
        <v>28</v>
      </c>
      <c r="B1208" t="s">
        <v>1871</v>
      </c>
      <c r="C1208">
        <v>81319</v>
      </c>
      <c r="D1208" t="s">
        <v>10</v>
      </c>
      <c r="E1208" t="s">
        <v>29</v>
      </c>
      <c r="F1208" t="s">
        <v>1872</v>
      </c>
      <c r="G1208">
        <v>18097361602</v>
      </c>
      <c r="H1208">
        <v>0</v>
      </c>
    </row>
    <row r="1209" spans="1:8" x14ac:dyDescent="0.25">
      <c r="A1209" t="s">
        <v>210</v>
      </c>
      <c r="B1209" t="s">
        <v>1269</v>
      </c>
      <c r="C1209">
        <v>81339</v>
      </c>
      <c r="D1209" t="s">
        <v>10</v>
      </c>
      <c r="E1209" t="s">
        <v>211</v>
      </c>
      <c r="F1209" t="s">
        <v>1270</v>
      </c>
      <c r="G1209">
        <v>18039001602</v>
      </c>
      <c r="H1209">
        <v>0</v>
      </c>
    </row>
    <row r="1210" spans="1:8" x14ac:dyDescent="0.25">
      <c r="A1210" t="s">
        <v>28</v>
      </c>
      <c r="B1210" t="s">
        <v>1873</v>
      </c>
      <c r="C1210">
        <v>81389</v>
      </c>
      <c r="D1210" t="s">
        <v>10</v>
      </c>
      <c r="E1210" t="s">
        <v>29</v>
      </c>
      <c r="F1210" t="s">
        <v>1874</v>
      </c>
      <c r="G1210">
        <v>18097357100</v>
      </c>
      <c r="H1210">
        <v>0</v>
      </c>
    </row>
    <row r="1211" spans="1:8" x14ac:dyDescent="0.25">
      <c r="A1211" t="s">
        <v>468</v>
      </c>
      <c r="B1211" t="s">
        <v>1875</v>
      </c>
      <c r="C1211">
        <v>81397</v>
      </c>
      <c r="D1211" t="s">
        <v>10</v>
      </c>
      <c r="E1211" t="s">
        <v>469</v>
      </c>
      <c r="F1211" t="s">
        <v>1876</v>
      </c>
      <c r="G1211">
        <v>18107956700</v>
      </c>
      <c r="H1211">
        <v>0</v>
      </c>
    </row>
    <row r="1212" spans="1:8" x14ac:dyDescent="0.25">
      <c r="A1212" t="s">
        <v>810</v>
      </c>
      <c r="B1212" t="s">
        <v>1877</v>
      </c>
      <c r="C1212">
        <v>81495</v>
      </c>
      <c r="D1212" t="s">
        <v>10</v>
      </c>
      <c r="E1212" t="s">
        <v>811</v>
      </c>
      <c r="F1212" t="s">
        <v>1878</v>
      </c>
      <c r="G1212">
        <v>18133956401</v>
      </c>
      <c r="H1212">
        <v>0</v>
      </c>
    </row>
    <row r="1213" spans="1:8" x14ac:dyDescent="0.25">
      <c r="A1213" t="s">
        <v>110</v>
      </c>
      <c r="B1213" t="s">
        <v>2383</v>
      </c>
      <c r="C1213">
        <v>110508</v>
      </c>
      <c r="D1213" t="s">
        <v>10</v>
      </c>
      <c r="E1213" t="s">
        <v>111</v>
      </c>
      <c r="F1213" t="s">
        <v>2384</v>
      </c>
      <c r="G1213">
        <v>18141011405</v>
      </c>
      <c r="H1213">
        <v>1</v>
      </c>
    </row>
    <row r="1214" spans="1:8" x14ac:dyDescent="0.25">
      <c r="A1214" t="s">
        <v>860</v>
      </c>
      <c r="B1214" t="s">
        <v>1881</v>
      </c>
      <c r="C1214">
        <v>81634</v>
      </c>
      <c r="D1214" t="s">
        <v>10</v>
      </c>
      <c r="E1214" t="s">
        <v>861</v>
      </c>
      <c r="F1214" t="s">
        <v>1882</v>
      </c>
      <c r="G1214">
        <v>18057110401</v>
      </c>
      <c r="H1214">
        <v>0</v>
      </c>
    </row>
    <row r="1215" spans="1:8" x14ac:dyDescent="0.25">
      <c r="A1215" t="s">
        <v>434</v>
      </c>
      <c r="B1215" t="s">
        <v>1883</v>
      </c>
      <c r="C1215">
        <v>81649</v>
      </c>
      <c r="D1215" t="s">
        <v>10</v>
      </c>
      <c r="E1215" t="s">
        <v>435</v>
      </c>
      <c r="F1215" t="s">
        <v>1884</v>
      </c>
      <c r="G1215">
        <v>18019050604</v>
      </c>
      <c r="H1215">
        <v>0</v>
      </c>
    </row>
    <row r="1216" spans="1:8" x14ac:dyDescent="0.25">
      <c r="A1216" t="s">
        <v>1000</v>
      </c>
      <c r="B1216" t="s">
        <v>1885</v>
      </c>
      <c r="C1216">
        <v>81694</v>
      </c>
      <c r="D1216" t="s">
        <v>10</v>
      </c>
      <c r="E1216" t="s">
        <v>1001</v>
      </c>
      <c r="F1216" t="s">
        <v>1886</v>
      </c>
      <c r="G1216">
        <v>18063211000</v>
      </c>
      <c r="H1216">
        <v>0</v>
      </c>
    </row>
    <row r="1217" spans="1:8" x14ac:dyDescent="0.25">
      <c r="A1217" t="s">
        <v>110</v>
      </c>
      <c r="B1217" t="s">
        <v>2305</v>
      </c>
      <c r="C1217">
        <v>102137</v>
      </c>
      <c r="D1217" t="s">
        <v>10</v>
      </c>
      <c r="E1217" t="s">
        <v>111</v>
      </c>
      <c r="F1217" t="s">
        <v>2306</v>
      </c>
      <c r="G1217">
        <v>18141011406</v>
      </c>
      <c r="H1217">
        <v>1</v>
      </c>
    </row>
    <row r="1218" spans="1:8" x14ac:dyDescent="0.25">
      <c r="A1218" t="s">
        <v>538</v>
      </c>
      <c r="B1218" t="s">
        <v>1889</v>
      </c>
      <c r="C1218">
        <v>81757</v>
      </c>
      <c r="D1218" t="s">
        <v>10</v>
      </c>
      <c r="E1218" t="s">
        <v>539</v>
      </c>
      <c r="F1218" t="s">
        <v>1890</v>
      </c>
      <c r="G1218">
        <v>18145710900</v>
      </c>
      <c r="H1218">
        <v>0</v>
      </c>
    </row>
    <row r="1219" spans="1:8" x14ac:dyDescent="0.25">
      <c r="A1219" t="s">
        <v>1160</v>
      </c>
      <c r="B1219" t="s">
        <v>1891</v>
      </c>
      <c r="C1219">
        <v>81758</v>
      </c>
      <c r="D1219" t="s">
        <v>10</v>
      </c>
      <c r="E1219" t="s">
        <v>1161</v>
      </c>
      <c r="F1219" t="s">
        <v>1892</v>
      </c>
      <c r="G1219">
        <v>18059410801</v>
      </c>
      <c r="H1219">
        <v>0</v>
      </c>
    </row>
    <row r="1220" spans="1:8" x14ac:dyDescent="0.25">
      <c r="A1220" t="s">
        <v>114</v>
      </c>
      <c r="B1220" t="s">
        <v>301</v>
      </c>
      <c r="C1220">
        <v>81875</v>
      </c>
      <c r="D1220" t="s">
        <v>10</v>
      </c>
      <c r="E1220" t="s">
        <v>115</v>
      </c>
      <c r="F1220" t="s">
        <v>302</v>
      </c>
      <c r="G1220">
        <v>18177010100</v>
      </c>
      <c r="H1220">
        <v>0</v>
      </c>
    </row>
    <row r="1221" spans="1:8" x14ac:dyDescent="0.25">
      <c r="A1221" t="s">
        <v>324</v>
      </c>
      <c r="B1221" t="s">
        <v>1893</v>
      </c>
      <c r="C1221">
        <v>81908</v>
      </c>
      <c r="D1221" t="s">
        <v>10</v>
      </c>
      <c r="E1221" t="s">
        <v>325</v>
      </c>
      <c r="F1221" t="s">
        <v>1894</v>
      </c>
      <c r="G1221">
        <v>18085962300</v>
      </c>
      <c r="H1221">
        <v>0</v>
      </c>
    </row>
    <row r="1222" spans="1:8" x14ac:dyDescent="0.25">
      <c r="A1222" t="s">
        <v>9</v>
      </c>
      <c r="B1222" t="s">
        <v>1015</v>
      </c>
      <c r="C1222">
        <v>82043</v>
      </c>
      <c r="D1222" t="s">
        <v>10</v>
      </c>
      <c r="E1222" t="s">
        <v>11</v>
      </c>
      <c r="F1222" t="s">
        <v>1016</v>
      </c>
      <c r="G1222">
        <v>18003010601</v>
      </c>
      <c r="H1222">
        <v>0</v>
      </c>
    </row>
    <row r="1223" spans="1:8" x14ac:dyDescent="0.25">
      <c r="A1223" t="s">
        <v>16</v>
      </c>
      <c r="B1223" t="s">
        <v>1895</v>
      </c>
      <c r="C1223">
        <v>82059</v>
      </c>
      <c r="D1223" t="s">
        <v>10</v>
      </c>
      <c r="E1223" t="s">
        <v>17</v>
      </c>
      <c r="F1223" t="s">
        <v>1896</v>
      </c>
      <c r="G1223">
        <v>18089040502</v>
      </c>
      <c r="H1223">
        <v>0</v>
      </c>
    </row>
    <row r="1224" spans="1:8" x14ac:dyDescent="0.25">
      <c r="A1224" t="s">
        <v>324</v>
      </c>
      <c r="B1224" t="s">
        <v>1897</v>
      </c>
      <c r="C1224">
        <v>82083</v>
      </c>
      <c r="D1224" t="s">
        <v>10</v>
      </c>
      <c r="E1224" t="s">
        <v>325</v>
      </c>
      <c r="F1224" t="s">
        <v>1898</v>
      </c>
      <c r="G1224">
        <v>18085962500</v>
      </c>
      <c r="H1224">
        <v>0</v>
      </c>
    </row>
    <row r="1225" spans="1:8" x14ac:dyDescent="0.25">
      <c r="A1225" t="s">
        <v>16</v>
      </c>
      <c r="B1225" t="s">
        <v>1899</v>
      </c>
      <c r="C1225">
        <v>82083</v>
      </c>
      <c r="D1225" t="s">
        <v>10</v>
      </c>
      <c r="E1225" t="s">
        <v>17</v>
      </c>
      <c r="F1225" t="s">
        <v>1900</v>
      </c>
      <c r="G1225">
        <v>18089042506</v>
      </c>
      <c r="H1225">
        <v>0</v>
      </c>
    </row>
    <row r="1226" spans="1:8" x14ac:dyDescent="0.25">
      <c r="A1226" t="s">
        <v>468</v>
      </c>
      <c r="B1226" t="s">
        <v>1901</v>
      </c>
      <c r="C1226">
        <v>82083</v>
      </c>
      <c r="D1226" t="s">
        <v>10</v>
      </c>
      <c r="E1226" t="s">
        <v>469</v>
      </c>
      <c r="F1226" t="s">
        <v>1902</v>
      </c>
      <c r="G1226">
        <v>18107957300</v>
      </c>
      <c r="H1226">
        <v>0</v>
      </c>
    </row>
    <row r="1227" spans="1:8" x14ac:dyDescent="0.25">
      <c r="A1227" t="s">
        <v>552</v>
      </c>
      <c r="B1227" t="s">
        <v>1331</v>
      </c>
      <c r="C1227">
        <v>82188</v>
      </c>
      <c r="D1227" t="s">
        <v>10</v>
      </c>
      <c r="E1227" t="s">
        <v>553</v>
      </c>
      <c r="F1227" t="s">
        <v>1332</v>
      </c>
      <c r="G1227">
        <v>18037953500</v>
      </c>
      <c r="H1227">
        <v>0</v>
      </c>
    </row>
    <row r="1228" spans="1:8" x14ac:dyDescent="0.25">
      <c r="A1228" t="s">
        <v>16</v>
      </c>
      <c r="B1228" t="s">
        <v>1903</v>
      </c>
      <c r="C1228">
        <v>82206</v>
      </c>
      <c r="D1228" t="s">
        <v>10</v>
      </c>
      <c r="E1228" t="s">
        <v>17</v>
      </c>
      <c r="F1228" t="s">
        <v>1904</v>
      </c>
      <c r="G1228">
        <v>18089042704</v>
      </c>
      <c r="H1228">
        <v>0</v>
      </c>
    </row>
    <row r="1229" spans="1:8" x14ac:dyDescent="0.25">
      <c r="A1229" t="s">
        <v>324</v>
      </c>
      <c r="B1229" t="s">
        <v>1905</v>
      </c>
      <c r="C1229">
        <v>82227</v>
      </c>
      <c r="D1229" t="s">
        <v>10</v>
      </c>
      <c r="E1229" t="s">
        <v>325</v>
      </c>
      <c r="F1229" t="s">
        <v>1906</v>
      </c>
      <c r="G1229">
        <v>18085961100</v>
      </c>
      <c r="H1229">
        <v>0</v>
      </c>
    </row>
    <row r="1230" spans="1:8" x14ac:dyDescent="0.25">
      <c r="A1230" t="s">
        <v>16</v>
      </c>
      <c r="B1230" t="s">
        <v>1907</v>
      </c>
      <c r="C1230">
        <v>82340</v>
      </c>
      <c r="D1230" t="s">
        <v>10</v>
      </c>
      <c r="E1230" t="s">
        <v>17</v>
      </c>
      <c r="F1230" t="s">
        <v>1908</v>
      </c>
      <c r="G1230">
        <v>18089040801</v>
      </c>
      <c r="H1230">
        <v>0</v>
      </c>
    </row>
    <row r="1231" spans="1:8" x14ac:dyDescent="0.25">
      <c r="A1231" t="s">
        <v>9</v>
      </c>
      <c r="B1231" t="s">
        <v>1909</v>
      </c>
      <c r="C1231">
        <v>82344</v>
      </c>
      <c r="D1231" t="s">
        <v>10</v>
      </c>
      <c r="E1231" t="s">
        <v>11</v>
      </c>
      <c r="F1231" t="s">
        <v>1910</v>
      </c>
      <c r="G1231">
        <v>18003010817</v>
      </c>
      <c r="H1231">
        <v>0</v>
      </c>
    </row>
    <row r="1232" spans="1:8" x14ac:dyDescent="0.25">
      <c r="A1232" t="s">
        <v>28</v>
      </c>
      <c r="B1232" t="s">
        <v>1911</v>
      </c>
      <c r="C1232">
        <v>82404</v>
      </c>
      <c r="D1232" t="s">
        <v>10</v>
      </c>
      <c r="E1232" t="s">
        <v>29</v>
      </c>
      <c r="F1232" t="s">
        <v>1912</v>
      </c>
      <c r="G1232">
        <v>18097330212</v>
      </c>
      <c r="H1232">
        <v>0</v>
      </c>
    </row>
    <row r="1233" spans="1:8" x14ac:dyDescent="0.25">
      <c r="A1233" t="s">
        <v>20</v>
      </c>
      <c r="B1233" t="s">
        <v>1913</v>
      </c>
      <c r="C1233">
        <v>82461</v>
      </c>
      <c r="D1233" t="s">
        <v>10</v>
      </c>
      <c r="E1233" t="s">
        <v>21</v>
      </c>
      <c r="F1233" t="s">
        <v>1914</v>
      </c>
      <c r="G1233">
        <v>18091042200</v>
      </c>
      <c r="H1233">
        <v>0</v>
      </c>
    </row>
    <row r="1234" spans="1:8" x14ac:dyDescent="0.25">
      <c r="A1234" t="s">
        <v>1028</v>
      </c>
      <c r="B1234" t="s">
        <v>1915</v>
      </c>
      <c r="C1234">
        <v>82500</v>
      </c>
      <c r="D1234" t="s">
        <v>10</v>
      </c>
      <c r="E1234" t="s">
        <v>1029</v>
      </c>
      <c r="F1234" t="s">
        <v>1916</v>
      </c>
      <c r="G1234">
        <v>18061060402</v>
      </c>
      <c r="H1234">
        <v>0</v>
      </c>
    </row>
    <row r="1235" spans="1:8" x14ac:dyDescent="0.25">
      <c r="A1235" t="s">
        <v>28</v>
      </c>
      <c r="B1235" t="s">
        <v>1917</v>
      </c>
      <c r="C1235">
        <v>82535</v>
      </c>
      <c r="D1235" t="s">
        <v>10</v>
      </c>
      <c r="E1235" t="s">
        <v>29</v>
      </c>
      <c r="F1235" t="s">
        <v>1918</v>
      </c>
      <c r="G1235">
        <v>18097320301</v>
      </c>
      <c r="H1235">
        <v>0</v>
      </c>
    </row>
    <row r="1236" spans="1:8" x14ac:dyDescent="0.25">
      <c r="A1236" t="s">
        <v>28</v>
      </c>
      <c r="B1236" t="s">
        <v>1919</v>
      </c>
      <c r="C1236">
        <v>82536</v>
      </c>
      <c r="D1236" t="s">
        <v>10</v>
      </c>
      <c r="E1236" t="s">
        <v>29</v>
      </c>
      <c r="F1236" t="s">
        <v>1920</v>
      </c>
      <c r="G1236">
        <v>18097390405</v>
      </c>
      <c r="H1236">
        <v>0</v>
      </c>
    </row>
    <row r="1237" spans="1:8" x14ac:dyDescent="0.25">
      <c r="A1237" t="s">
        <v>40</v>
      </c>
      <c r="B1237" t="s">
        <v>1921</v>
      </c>
      <c r="C1237">
        <v>82578</v>
      </c>
      <c r="D1237" t="s">
        <v>10</v>
      </c>
      <c r="E1237" t="s">
        <v>41</v>
      </c>
      <c r="F1237" t="s">
        <v>1922</v>
      </c>
      <c r="G1237">
        <v>18157005200</v>
      </c>
      <c r="H1237">
        <v>0</v>
      </c>
    </row>
    <row r="1238" spans="1:8" x14ac:dyDescent="0.25">
      <c r="A1238" t="s">
        <v>552</v>
      </c>
      <c r="B1238" t="s">
        <v>1717</v>
      </c>
      <c r="C1238">
        <v>82636</v>
      </c>
      <c r="D1238" t="s">
        <v>10</v>
      </c>
      <c r="E1238" t="s">
        <v>553</v>
      </c>
      <c r="F1238" t="s">
        <v>1718</v>
      </c>
      <c r="G1238">
        <v>18037953600</v>
      </c>
      <c r="H1238">
        <v>0</v>
      </c>
    </row>
    <row r="1239" spans="1:8" x14ac:dyDescent="0.25">
      <c r="A1239" t="s">
        <v>16</v>
      </c>
      <c r="B1239" t="s">
        <v>1923</v>
      </c>
      <c r="C1239">
        <v>82679</v>
      </c>
      <c r="D1239" t="s">
        <v>10</v>
      </c>
      <c r="E1239" t="s">
        <v>17</v>
      </c>
      <c r="F1239" t="s">
        <v>1924</v>
      </c>
      <c r="G1239">
        <v>18089042405</v>
      </c>
      <c r="H1239">
        <v>0</v>
      </c>
    </row>
    <row r="1240" spans="1:8" x14ac:dyDescent="0.25">
      <c r="A1240" t="s">
        <v>28</v>
      </c>
      <c r="B1240" t="s">
        <v>1925</v>
      </c>
      <c r="C1240">
        <v>82679</v>
      </c>
      <c r="D1240" t="s">
        <v>10</v>
      </c>
      <c r="E1240" t="s">
        <v>29</v>
      </c>
      <c r="F1240" t="s">
        <v>1926</v>
      </c>
      <c r="G1240">
        <v>18097370304</v>
      </c>
      <c r="H1240">
        <v>0</v>
      </c>
    </row>
    <row r="1241" spans="1:8" x14ac:dyDescent="0.25">
      <c r="A1241" t="s">
        <v>870</v>
      </c>
      <c r="B1241" t="s">
        <v>1927</v>
      </c>
      <c r="C1241">
        <v>82750</v>
      </c>
      <c r="D1241" t="s">
        <v>10</v>
      </c>
      <c r="E1241" t="s">
        <v>871</v>
      </c>
      <c r="F1241" t="s">
        <v>1928</v>
      </c>
      <c r="G1241">
        <v>18081610502</v>
      </c>
      <c r="H1241">
        <v>0</v>
      </c>
    </row>
    <row r="1242" spans="1:8" x14ac:dyDescent="0.25">
      <c r="A1242" t="s">
        <v>24</v>
      </c>
      <c r="B1242" t="s">
        <v>215</v>
      </c>
      <c r="C1242">
        <v>82803</v>
      </c>
      <c r="D1242" t="s">
        <v>10</v>
      </c>
      <c r="E1242" t="s">
        <v>25</v>
      </c>
      <c r="F1242" t="s">
        <v>216</v>
      </c>
      <c r="G1242">
        <v>18095011800</v>
      </c>
      <c r="H1242">
        <v>0</v>
      </c>
    </row>
    <row r="1243" spans="1:8" x14ac:dyDescent="0.25">
      <c r="A1243" t="s">
        <v>874</v>
      </c>
      <c r="B1243" t="s">
        <v>1929</v>
      </c>
      <c r="C1243">
        <v>82886</v>
      </c>
      <c r="D1243" t="s">
        <v>10</v>
      </c>
      <c r="E1243" t="s">
        <v>875</v>
      </c>
      <c r="F1243" t="s">
        <v>1930</v>
      </c>
      <c r="G1243">
        <v>18115965800</v>
      </c>
      <c r="H1243">
        <v>0</v>
      </c>
    </row>
    <row r="1244" spans="1:8" x14ac:dyDescent="0.25">
      <c r="A1244" t="s">
        <v>434</v>
      </c>
      <c r="B1244" t="s">
        <v>1931</v>
      </c>
      <c r="C1244">
        <v>82899</v>
      </c>
      <c r="D1244" t="s">
        <v>10</v>
      </c>
      <c r="E1244" t="s">
        <v>435</v>
      </c>
      <c r="F1244" t="s">
        <v>1932</v>
      </c>
      <c r="G1244">
        <v>18019050306</v>
      </c>
      <c r="H1244">
        <v>0</v>
      </c>
    </row>
    <row r="1245" spans="1:8" x14ac:dyDescent="0.25">
      <c r="A1245" t="s">
        <v>210</v>
      </c>
      <c r="B1245" t="s">
        <v>1933</v>
      </c>
      <c r="C1245">
        <v>82961</v>
      </c>
      <c r="D1245" t="s">
        <v>10</v>
      </c>
      <c r="E1245" t="s">
        <v>211</v>
      </c>
      <c r="F1245" t="s">
        <v>1934</v>
      </c>
      <c r="G1245">
        <v>18039000801</v>
      </c>
      <c r="H1245">
        <v>0</v>
      </c>
    </row>
    <row r="1246" spans="1:8" x14ac:dyDescent="0.25">
      <c r="A1246" t="s">
        <v>618</v>
      </c>
      <c r="B1246" t="s">
        <v>1935</v>
      </c>
      <c r="C1246">
        <v>82983</v>
      </c>
      <c r="D1246" t="s">
        <v>10</v>
      </c>
      <c r="E1246" t="s">
        <v>619</v>
      </c>
      <c r="F1246" t="s">
        <v>1936</v>
      </c>
      <c r="G1246">
        <v>18169102300</v>
      </c>
      <c r="H1246">
        <v>0</v>
      </c>
    </row>
    <row r="1247" spans="1:8" x14ac:dyDescent="0.25">
      <c r="A1247" t="s">
        <v>1000</v>
      </c>
      <c r="B1247" t="s">
        <v>1937</v>
      </c>
      <c r="C1247">
        <v>83040</v>
      </c>
      <c r="D1247" t="s">
        <v>10</v>
      </c>
      <c r="E1247" t="s">
        <v>1001</v>
      </c>
      <c r="F1247" t="s">
        <v>1938</v>
      </c>
      <c r="G1247">
        <v>18063210502</v>
      </c>
      <c r="H1247">
        <v>0</v>
      </c>
    </row>
    <row r="1248" spans="1:8" x14ac:dyDescent="0.25">
      <c r="A1248" t="s">
        <v>758</v>
      </c>
      <c r="B1248" t="s">
        <v>1939</v>
      </c>
      <c r="C1248">
        <v>83125</v>
      </c>
      <c r="D1248" t="s">
        <v>10</v>
      </c>
      <c r="E1248" t="s">
        <v>759</v>
      </c>
      <c r="F1248" t="s">
        <v>1940</v>
      </c>
      <c r="G1248">
        <v>18147952701</v>
      </c>
      <c r="H1248">
        <v>0</v>
      </c>
    </row>
    <row r="1249" spans="1:8" x14ac:dyDescent="0.25">
      <c r="A1249" t="s">
        <v>468</v>
      </c>
      <c r="B1249" t="s">
        <v>1941</v>
      </c>
      <c r="C1249">
        <v>83194</v>
      </c>
      <c r="D1249" t="s">
        <v>10</v>
      </c>
      <c r="E1249" t="s">
        <v>469</v>
      </c>
      <c r="F1249" t="s">
        <v>1942</v>
      </c>
      <c r="G1249">
        <v>18107956900</v>
      </c>
      <c r="H1249">
        <v>0</v>
      </c>
    </row>
    <row r="1250" spans="1:8" x14ac:dyDescent="0.25">
      <c r="A1250" t="s">
        <v>870</v>
      </c>
      <c r="B1250" t="s">
        <v>1943</v>
      </c>
      <c r="C1250">
        <v>83201</v>
      </c>
      <c r="D1250" t="s">
        <v>10</v>
      </c>
      <c r="E1250" t="s">
        <v>871</v>
      </c>
      <c r="F1250" t="s">
        <v>1944</v>
      </c>
      <c r="G1250">
        <v>18081610802</v>
      </c>
      <c r="H1250">
        <v>0</v>
      </c>
    </row>
    <row r="1251" spans="1:8" x14ac:dyDescent="0.25">
      <c r="A1251" t="s">
        <v>24</v>
      </c>
      <c r="B1251" t="s">
        <v>85</v>
      </c>
      <c r="C1251">
        <v>83203</v>
      </c>
      <c r="D1251" t="s">
        <v>10</v>
      </c>
      <c r="E1251" t="s">
        <v>25</v>
      </c>
      <c r="F1251" t="s">
        <v>86</v>
      </c>
      <c r="G1251">
        <v>18095011400</v>
      </c>
      <c r="H1251">
        <v>0</v>
      </c>
    </row>
    <row r="1252" spans="1:8" x14ac:dyDescent="0.25">
      <c r="A1252" t="s">
        <v>37</v>
      </c>
      <c r="B1252" t="s">
        <v>1945</v>
      </c>
      <c r="C1252">
        <v>83214</v>
      </c>
      <c r="D1252" t="s">
        <v>10</v>
      </c>
      <c r="E1252" t="s">
        <v>38</v>
      </c>
      <c r="F1252" t="s">
        <v>1946</v>
      </c>
      <c r="G1252">
        <v>18127051102</v>
      </c>
      <c r="H1252">
        <v>0</v>
      </c>
    </row>
    <row r="1253" spans="1:8" x14ac:dyDescent="0.25">
      <c r="A1253" t="s">
        <v>556</v>
      </c>
      <c r="B1253" t="s">
        <v>1947</v>
      </c>
      <c r="C1253">
        <v>83224</v>
      </c>
      <c r="D1253" t="s">
        <v>10</v>
      </c>
      <c r="E1253" t="s">
        <v>557</v>
      </c>
      <c r="F1253" t="s">
        <v>1948</v>
      </c>
      <c r="G1253">
        <v>18109510201</v>
      </c>
      <c r="H1253">
        <v>0</v>
      </c>
    </row>
    <row r="1254" spans="1:8" x14ac:dyDescent="0.25">
      <c r="A1254" t="s">
        <v>576</v>
      </c>
      <c r="B1254" t="s">
        <v>511</v>
      </c>
      <c r="C1254">
        <v>83235</v>
      </c>
      <c r="D1254" t="s">
        <v>10</v>
      </c>
      <c r="E1254" t="s">
        <v>577</v>
      </c>
      <c r="F1254" t="s">
        <v>512</v>
      </c>
      <c r="G1254">
        <v>18117951400</v>
      </c>
      <c r="H1254">
        <v>0</v>
      </c>
    </row>
    <row r="1255" spans="1:8" x14ac:dyDescent="0.25">
      <c r="A1255" t="s">
        <v>40</v>
      </c>
      <c r="B1255" t="s">
        <v>659</v>
      </c>
      <c r="C1255">
        <v>83241</v>
      </c>
      <c r="D1255" t="s">
        <v>10</v>
      </c>
      <c r="E1255" t="s">
        <v>41</v>
      </c>
      <c r="F1255" t="s">
        <v>660</v>
      </c>
      <c r="G1255">
        <v>18157010800</v>
      </c>
      <c r="H1255">
        <v>0</v>
      </c>
    </row>
    <row r="1256" spans="1:8" x14ac:dyDescent="0.25">
      <c r="A1256" t="s">
        <v>37</v>
      </c>
      <c r="B1256" t="s">
        <v>1949</v>
      </c>
      <c r="C1256">
        <v>83258</v>
      </c>
      <c r="D1256" t="s">
        <v>10</v>
      </c>
      <c r="E1256" t="s">
        <v>38</v>
      </c>
      <c r="F1256" t="s">
        <v>1950</v>
      </c>
      <c r="G1256">
        <v>18127050105</v>
      </c>
      <c r="H1256">
        <v>0</v>
      </c>
    </row>
    <row r="1257" spans="1:8" x14ac:dyDescent="0.25">
      <c r="A1257" t="s">
        <v>552</v>
      </c>
      <c r="B1257" t="s">
        <v>1951</v>
      </c>
      <c r="C1257">
        <v>83341</v>
      </c>
      <c r="D1257" t="s">
        <v>10</v>
      </c>
      <c r="E1257" t="s">
        <v>553</v>
      </c>
      <c r="F1257" t="s">
        <v>1952</v>
      </c>
      <c r="G1257">
        <v>18037953702</v>
      </c>
      <c r="H1257">
        <v>0</v>
      </c>
    </row>
    <row r="1258" spans="1:8" x14ac:dyDescent="0.25">
      <c r="A1258" t="s">
        <v>114</v>
      </c>
      <c r="B1258" t="s">
        <v>841</v>
      </c>
      <c r="C1258">
        <v>83365</v>
      </c>
      <c r="D1258" t="s">
        <v>10</v>
      </c>
      <c r="E1258" t="s">
        <v>115</v>
      </c>
      <c r="F1258" t="s">
        <v>842</v>
      </c>
      <c r="G1258">
        <v>18177010200</v>
      </c>
      <c r="H1258">
        <v>0</v>
      </c>
    </row>
    <row r="1259" spans="1:8" x14ac:dyDescent="0.25">
      <c r="A1259" t="s">
        <v>924</v>
      </c>
      <c r="B1259" t="s">
        <v>1953</v>
      </c>
      <c r="C1259">
        <v>83375</v>
      </c>
      <c r="D1259" t="s">
        <v>10</v>
      </c>
      <c r="E1259" t="s">
        <v>925</v>
      </c>
      <c r="F1259" t="s">
        <v>1954</v>
      </c>
      <c r="G1259">
        <v>18079960600</v>
      </c>
      <c r="H1259">
        <v>0</v>
      </c>
    </row>
    <row r="1260" spans="1:8" x14ac:dyDescent="0.25">
      <c r="A1260" t="s">
        <v>28</v>
      </c>
      <c r="B1260" t="s">
        <v>1955</v>
      </c>
      <c r="C1260">
        <v>83429</v>
      </c>
      <c r="D1260" t="s">
        <v>10</v>
      </c>
      <c r="E1260" t="s">
        <v>29</v>
      </c>
      <c r="F1260" t="s">
        <v>1956</v>
      </c>
      <c r="G1260">
        <v>18097320105</v>
      </c>
      <c r="H1260">
        <v>0</v>
      </c>
    </row>
    <row r="1261" spans="1:8" x14ac:dyDescent="0.25">
      <c r="A1261" t="s">
        <v>898</v>
      </c>
      <c r="B1261" t="s">
        <v>1957</v>
      </c>
      <c r="C1261">
        <v>83438</v>
      </c>
      <c r="D1261" t="s">
        <v>10</v>
      </c>
      <c r="E1261" t="s">
        <v>899</v>
      </c>
      <c r="F1261" t="s">
        <v>1958</v>
      </c>
      <c r="G1261">
        <v>18031969000</v>
      </c>
      <c r="H1261">
        <v>0</v>
      </c>
    </row>
    <row r="1262" spans="1:8" x14ac:dyDescent="0.25">
      <c r="A1262" t="s">
        <v>37</v>
      </c>
      <c r="B1262" t="s">
        <v>1289</v>
      </c>
      <c r="C1262">
        <v>83438</v>
      </c>
      <c r="D1262" t="s">
        <v>10</v>
      </c>
      <c r="E1262" t="s">
        <v>38</v>
      </c>
      <c r="F1262" t="s">
        <v>1290</v>
      </c>
      <c r="G1262">
        <v>18127050505</v>
      </c>
      <c r="H1262">
        <v>0</v>
      </c>
    </row>
    <row r="1263" spans="1:8" x14ac:dyDescent="0.25">
      <c r="A1263" t="s">
        <v>810</v>
      </c>
      <c r="B1263" t="s">
        <v>1959</v>
      </c>
      <c r="C1263">
        <v>83516</v>
      </c>
      <c r="D1263" t="s">
        <v>10</v>
      </c>
      <c r="E1263" t="s">
        <v>811</v>
      </c>
      <c r="F1263" t="s">
        <v>1960</v>
      </c>
      <c r="G1263">
        <v>18133956000</v>
      </c>
      <c r="H1263">
        <v>0</v>
      </c>
    </row>
    <row r="1264" spans="1:8" x14ac:dyDescent="0.25">
      <c r="A1264" t="s">
        <v>9</v>
      </c>
      <c r="B1264" t="s">
        <v>1961</v>
      </c>
      <c r="C1264">
        <v>83616</v>
      </c>
      <c r="D1264" t="s">
        <v>10</v>
      </c>
      <c r="E1264" t="s">
        <v>11</v>
      </c>
      <c r="F1264" t="s">
        <v>1962</v>
      </c>
      <c r="G1264">
        <v>18003011605</v>
      </c>
      <c r="H1264">
        <v>0</v>
      </c>
    </row>
    <row r="1265" spans="1:8" x14ac:dyDescent="0.25">
      <c r="A1265" t="s">
        <v>775</v>
      </c>
      <c r="B1265" t="s">
        <v>75</v>
      </c>
      <c r="C1265">
        <v>83676</v>
      </c>
      <c r="D1265" t="s">
        <v>10</v>
      </c>
      <c r="E1265" t="s">
        <v>776</v>
      </c>
      <c r="F1265" t="s">
        <v>78</v>
      </c>
      <c r="G1265">
        <v>18005011102</v>
      </c>
      <c r="H1265">
        <v>0</v>
      </c>
    </row>
    <row r="1266" spans="1:8" x14ac:dyDescent="0.25">
      <c r="A1266" t="s">
        <v>441</v>
      </c>
      <c r="B1266" t="s">
        <v>893</v>
      </c>
      <c r="C1266">
        <v>83750</v>
      </c>
      <c r="D1266" t="s">
        <v>10</v>
      </c>
      <c r="E1266" t="s">
        <v>442</v>
      </c>
      <c r="F1266" t="s">
        <v>896</v>
      </c>
      <c r="G1266">
        <v>18023950200</v>
      </c>
      <c r="H1266">
        <v>0</v>
      </c>
    </row>
    <row r="1267" spans="1:8" x14ac:dyDescent="0.25">
      <c r="A1267" t="s">
        <v>1256</v>
      </c>
      <c r="B1267" t="s">
        <v>1963</v>
      </c>
      <c r="C1267">
        <v>83778</v>
      </c>
      <c r="D1267" t="s">
        <v>10</v>
      </c>
      <c r="E1267" t="s">
        <v>1257</v>
      </c>
      <c r="F1267" t="s">
        <v>1964</v>
      </c>
      <c r="G1267">
        <v>18013974800</v>
      </c>
      <c r="H1267">
        <v>0</v>
      </c>
    </row>
    <row r="1268" spans="1:8" x14ac:dyDescent="0.25">
      <c r="A1268" t="s">
        <v>1194</v>
      </c>
      <c r="B1268" t="s">
        <v>563</v>
      </c>
      <c r="C1268">
        <v>83800</v>
      </c>
      <c r="D1268" t="s">
        <v>10</v>
      </c>
      <c r="E1268" t="s">
        <v>1195</v>
      </c>
      <c r="F1268" t="s">
        <v>564</v>
      </c>
      <c r="G1268">
        <v>18183050200</v>
      </c>
      <c r="H1268">
        <v>0</v>
      </c>
    </row>
    <row r="1269" spans="1:8" x14ac:dyDescent="0.25">
      <c r="A1269" t="s">
        <v>37</v>
      </c>
      <c r="B1269" t="s">
        <v>1965</v>
      </c>
      <c r="C1269">
        <v>83811</v>
      </c>
      <c r="D1269" t="s">
        <v>10</v>
      </c>
      <c r="E1269" t="s">
        <v>38</v>
      </c>
      <c r="F1269" t="s">
        <v>1966</v>
      </c>
      <c r="G1269">
        <v>18127051006</v>
      </c>
      <c r="H1269">
        <v>0</v>
      </c>
    </row>
    <row r="1270" spans="1:8" x14ac:dyDescent="0.25">
      <c r="A1270" t="s">
        <v>1000</v>
      </c>
      <c r="B1270" t="s">
        <v>1967</v>
      </c>
      <c r="C1270">
        <v>83869</v>
      </c>
      <c r="D1270" t="s">
        <v>10</v>
      </c>
      <c r="E1270" t="s">
        <v>1001</v>
      </c>
      <c r="F1270" t="s">
        <v>1968</v>
      </c>
      <c r="G1270">
        <v>18063210201</v>
      </c>
      <c r="H1270">
        <v>0</v>
      </c>
    </row>
    <row r="1271" spans="1:8" x14ac:dyDescent="0.25">
      <c r="A1271" t="s">
        <v>1420</v>
      </c>
      <c r="B1271" t="s">
        <v>1659</v>
      </c>
      <c r="C1271">
        <v>83875</v>
      </c>
      <c r="D1271" t="s">
        <v>10</v>
      </c>
      <c r="E1271" t="s">
        <v>1421</v>
      </c>
      <c r="F1271" t="s">
        <v>1660</v>
      </c>
      <c r="G1271">
        <v>18073100400</v>
      </c>
      <c r="H1271">
        <v>0</v>
      </c>
    </row>
    <row r="1272" spans="1:8" x14ac:dyDescent="0.25">
      <c r="A1272" t="s">
        <v>906</v>
      </c>
      <c r="B1272" t="s">
        <v>1969</v>
      </c>
      <c r="C1272">
        <v>83947</v>
      </c>
      <c r="D1272" t="s">
        <v>10</v>
      </c>
      <c r="E1272" t="s">
        <v>907</v>
      </c>
      <c r="F1272" t="s">
        <v>1970</v>
      </c>
      <c r="G1272">
        <v>18047960100</v>
      </c>
      <c r="H1272">
        <v>0</v>
      </c>
    </row>
    <row r="1273" spans="1:8" x14ac:dyDescent="0.25">
      <c r="A1273" t="s">
        <v>1420</v>
      </c>
      <c r="B1273" t="s">
        <v>1971</v>
      </c>
      <c r="C1273">
        <v>83986</v>
      </c>
      <c r="D1273" t="s">
        <v>10</v>
      </c>
      <c r="E1273" t="s">
        <v>1421</v>
      </c>
      <c r="F1273" t="s">
        <v>1972</v>
      </c>
      <c r="G1273">
        <v>18073101000</v>
      </c>
      <c r="H1273">
        <v>0</v>
      </c>
    </row>
    <row r="1274" spans="1:8" x14ac:dyDescent="0.25">
      <c r="A1274" t="s">
        <v>44</v>
      </c>
      <c r="B1274" t="s">
        <v>735</v>
      </c>
      <c r="C1274">
        <v>51513</v>
      </c>
      <c r="D1274" t="s">
        <v>10</v>
      </c>
      <c r="E1274" t="s">
        <v>45</v>
      </c>
      <c r="F1274" t="s">
        <v>736</v>
      </c>
      <c r="G1274">
        <v>18163010405</v>
      </c>
      <c r="H1274">
        <v>0</v>
      </c>
    </row>
    <row r="1275" spans="1:8" x14ac:dyDescent="0.25">
      <c r="A1275" t="s">
        <v>1420</v>
      </c>
      <c r="B1275" t="s">
        <v>1975</v>
      </c>
      <c r="C1275">
        <v>84063</v>
      </c>
      <c r="D1275" t="s">
        <v>10</v>
      </c>
      <c r="E1275" t="s">
        <v>1421</v>
      </c>
      <c r="F1275" t="s">
        <v>1976</v>
      </c>
      <c r="G1275">
        <v>18073100901</v>
      </c>
      <c r="H1275">
        <v>0</v>
      </c>
    </row>
    <row r="1276" spans="1:8" x14ac:dyDescent="0.25">
      <c r="A1276" t="s">
        <v>16</v>
      </c>
      <c r="B1276" t="s">
        <v>1977</v>
      </c>
      <c r="C1276">
        <v>84083</v>
      </c>
      <c r="D1276" t="s">
        <v>10</v>
      </c>
      <c r="E1276" t="s">
        <v>17</v>
      </c>
      <c r="F1276" t="s">
        <v>1978</v>
      </c>
      <c r="G1276">
        <v>18089043405</v>
      </c>
      <c r="H1276">
        <v>0</v>
      </c>
    </row>
    <row r="1277" spans="1:8" x14ac:dyDescent="0.25">
      <c r="A1277" t="s">
        <v>870</v>
      </c>
      <c r="B1277" t="s">
        <v>1979</v>
      </c>
      <c r="C1277">
        <v>84107</v>
      </c>
      <c r="D1277" t="s">
        <v>10</v>
      </c>
      <c r="E1277" t="s">
        <v>871</v>
      </c>
      <c r="F1277" t="s">
        <v>1980</v>
      </c>
      <c r="G1277">
        <v>18081610403</v>
      </c>
      <c r="H1277">
        <v>0</v>
      </c>
    </row>
    <row r="1278" spans="1:8" x14ac:dyDescent="0.25">
      <c r="A1278" t="s">
        <v>618</v>
      </c>
      <c r="B1278" t="s">
        <v>1981</v>
      </c>
      <c r="C1278">
        <v>84116</v>
      </c>
      <c r="D1278" t="s">
        <v>10</v>
      </c>
      <c r="E1278" t="s">
        <v>619</v>
      </c>
      <c r="F1278" t="s">
        <v>1982</v>
      </c>
      <c r="G1278">
        <v>18169102500</v>
      </c>
      <c r="H1278">
        <v>1</v>
      </c>
    </row>
    <row r="1279" spans="1:8" x14ac:dyDescent="0.25">
      <c r="A1279" t="s">
        <v>34</v>
      </c>
      <c r="B1279" t="s">
        <v>1933</v>
      </c>
      <c r="C1279">
        <v>84167</v>
      </c>
      <c r="D1279" t="s">
        <v>10</v>
      </c>
      <c r="E1279" t="s">
        <v>35</v>
      </c>
      <c r="F1279" t="s">
        <v>1934</v>
      </c>
      <c r="G1279">
        <v>18105000801</v>
      </c>
      <c r="H1279">
        <v>1</v>
      </c>
    </row>
    <row r="1280" spans="1:8" x14ac:dyDescent="0.25">
      <c r="A1280" t="s">
        <v>538</v>
      </c>
      <c r="B1280" t="s">
        <v>1983</v>
      </c>
      <c r="C1280">
        <v>84200</v>
      </c>
      <c r="D1280" t="s">
        <v>10</v>
      </c>
      <c r="E1280" t="s">
        <v>539</v>
      </c>
      <c r="F1280" t="s">
        <v>1984</v>
      </c>
      <c r="G1280">
        <v>18145710300</v>
      </c>
      <c r="H1280">
        <v>1</v>
      </c>
    </row>
    <row r="1281" spans="1:8" x14ac:dyDescent="0.25">
      <c r="A1281" t="s">
        <v>28</v>
      </c>
      <c r="B1281" t="s">
        <v>1985</v>
      </c>
      <c r="C1281">
        <v>84262</v>
      </c>
      <c r="D1281" t="s">
        <v>10</v>
      </c>
      <c r="E1281" t="s">
        <v>29</v>
      </c>
      <c r="F1281" t="s">
        <v>1986</v>
      </c>
      <c r="G1281">
        <v>18097370303</v>
      </c>
      <c r="H1281">
        <v>1</v>
      </c>
    </row>
    <row r="1282" spans="1:8" x14ac:dyDescent="0.25">
      <c r="A1282" t="s">
        <v>860</v>
      </c>
      <c r="B1282" t="s">
        <v>1987</v>
      </c>
      <c r="C1282">
        <v>84348</v>
      </c>
      <c r="D1282" t="s">
        <v>10</v>
      </c>
      <c r="E1282" t="s">
        <v>861</v>
      </c>
      <c r="F1282" t="s">
        <v>1988</v>
      </c>
      <c r="G1282">
        <v>18057110201</v>
      </c>
      <c r="H1282">
        <v>1</v>
      </c>
    </row>
    <row r="1283" spans="1:8" x14ac:dyDescent="0.25">
      <c r="A1283" t="s">
        <v>210</v>
      </c>
      <c r="B1283" t="s">
        <v>1989</v>
      </c>
      <c r="C1283">
        <v>84357</v>
      </c>
      <c r="D1283" t="s">
        <v>10</v>
      </c>
      <c r="E1283" t="s">
        <v>211</v>
      </c>
      <c r="F1283" t="s">
        <v>1990</v>
      </c>
      <c r="G1283">
        <v>18039001302</v>
      </c>
      <c r="H1283">
        <v>1</v>
      </c>
    </row>
    <row r="1284" spans="1:8" x14ac:dyDescent="0.25">
      <c r="A1284" t="s">
        <v>56</v>
      </c>
      <c r="B1284" t="s">
        <v>405</v>
      </c>
      <c r="C1284">
        <v>84444</v>
      </c>
      <c r="D1284" t="s">
        <v>10</v>
      </c>
      <c r="E1284" t="s">
        <v>57</v>
      </c>
      <c r="F1284" t="s">
        <v>406</v>
      </c>
      <c r="G1284">
        <v>18035000904</v>
      </c>
      <c r="H1284">
        <v>1</v>
      </c>
    </row>
    <row r="1285" spans="1:8" x14ac:dyDescent="0.25">
      <c r="A1285" t="s">
        <v>16</v>
      </c>
      <c r="B1285" t="s">
        <v>1991</v>
      </c>
      <c r="C1285">
        <v>84467</v>
      </c>
      <c r="D1285" t="s">
        <v>10</v>
      </c>
      <c r="E1285" t="s">
        <v>17</v>
      </c>
      <c r="F1285" t="s">
        <v>1992</v>
      </c>
      <c r="G1285">
        <v>18089042901</v>
      </c>
      <c r="H1285">
        <v>1</v>
      </c>
    </row>
    <row r="1286" spans="1:8" x14ac:dyDescent="0.25">
      <c r="A1286" t="s">
        <v>753</v>
      </c>
      <c r="B1286" t="s">
        <v>285</v>
      </c>
      <c r="C1286">
        <v>84549</v>
      </c>
      <c r="D1286" t="s">
        <v>10</v>
      </c>
      <c r="E1286" t="s">
        <v>754</v>
      </c>
      <c r="F1286" t="s">
        <v>286</v>
      </c>
      <c r="G1286">
        <v>18033020800</v>
      </c>
      <c r="H1286">
        <v>1</v>
      </c>
    </row>
    <row r="1287" spans="1:8" x14ac:dyDescent="0.25">
      <c r="A1287" t="s">
        <v>28</v>
      </c>
      <c r="B1287" t="s">
        <v>1993</v>
      </c>
      <c r="C1287">
        <v>84566</v>
      </c>
      <c r="D1287" t="s">
        <v>10</v>
      </c>
      <c r="E1287" t="s">
        <v>29</v>
      </c>
      <c r="F1287" t="s">
        <v>1994</v>
      </c>
      <c r="G1287">
        <v>18097370306</v>
      </c>
      <c r="H1287">
        <v>1</v>
      </c>
    </row>
    <row r="1288" spans="1:8" x14ac:dyDescent="0.25">
      <c r="A1288" t="s">
        <v>860</v>
      </c>
      <c r="B1288" t="s">
        <v>1995</v>
      </c>
      <c r="C1288">
        <v>84568</v>
      </c>
      <c r="D1288" t="s">
        <v>10</v>
      </c>
      <c r="E1288" t="s">
        <v>861</v>
      </c>
      <c r="F1288" t="s">
        <v>1996</v>
      </c>
      <c r="G1288">
        <v>18057111006</v>
      </c>
      <c r="H1288">
        <v>1</v>
      </c>
    </row>
    <row r="1289" spans="1:8" x14ac:dyDescent="0.25">
      <c r="A1289" t="s">
        <v>248</v>
      </c>
      <c r="B1289" t="s">
        <v>1997</v>
      </c>
      <c r="C1289">
        <v>84625</v>
      </c>
      <c r="D1289" t="s">
        <v>10</v>
      </c>
      <c r="E1289" t="s">
        <v>249</v>
      </c>
      <c r="F1289" t="s">
        <v>1998</v>
      </c>
      <c r="G1289">
        <v>18093950601</v>
      </c>
      <c r="H1289">
        <v>1</v>
      </c>
    </row>
    <row r="1290" spans="1:8" x14ac:dyDescent="0.25">
      <c r="A1290" t="s">
        <v>28</v>
      </c>
      <c r="B1290" t="s">
        <v>1999</v>
      </c>
      <c r="C1290">
        <v>84698</v>
      </c>
      <c r="D1290" t="s">
        <v>10</v>
      </c>
      <c r="E1290" t="s">
        <v>29</v>
      </c>
      <c r="F1290" t="s">
        <v>2000</v>
      </c>
      <c r="G1290">
        <v>18097381101</v>
      </c>
      <c r="H1290">
        <v>1</v>
      </c>
    </row>
    <row r="1291" spans="1:8" x14ac:dyDescent="0.25">
      <c r="A1291" t="s">
        <v>687</v>
      </c>
      <c r="B1291" t="s">
        <v>2001</v>
      </c>
      <c r="C1291">
        <v>84760</v>
      </c>
      <c r="D1291" t="s">
        <v>10</v>
      </c>
      <c r="E1291" t="s">
        <v>688</v>
      </c>
      <c r="F1291" t="s">
        <v>2002</v>
      </c>
      <c r="G1291">
        <v>18099020301</v>
      </c>
      <c r="H1291">
        <v>1</v>
      </c>
    </row>
    <row r="1292" spans="1:8" x14ac:dyDescent="0.25">
      <c r="A1292" t="s">
        <v>712</v>
      </c>
      <c r="B1292" t="s">
        <v>657</v>
      </c>
      <c r="C1292">
        <v>84769</v>
      </c>
      <c r="D1292" t="s">
        <v>10</v>
      </c>
      <c r="E1292" t="s">
        <v>713</v>
      </c>
      <c r="F1292" t="s">
        <v>658</v>
      </c>
      <c r="G1292">
        <v>18123952300</v>
      </c>
      <c r="H1292">
        <v>1</v>
      </c>
    </row>
    <row r="1293" spans="1:8" x14ac:dyDescent="0.25">
      <c r="A1293" t="s">
        <v>775</v>
      </c>
      <c r="B1293" t="s">
        <v>71</v>
      </c>
      <c r="C1293">
        <v>84821</v>
      </c>
      <c r="D1293" t="s">
        <v>10</v>
      </c>
      <c r="E1293" t="s">
        <v>776</v>
      </c>
      <c r="F1293" t="s">
        <v>72</v>
      </c>
      <c r="G1293">
        <v>18005011200</v>
      </c>
      <c r="H1293">
        <v>1</v>
      </c>
    </row>
    <row r="1294" spans="1:8" x14ac:dyDescent="0.25">
      <c r="A1294" t="s">
        <v>1028</v>
      </c>
      <c r="B1294" t="s">
        <v>2003</v>
      </c>
      <c r="C1294">
        <v>84875</v>
      </c>
      <c r="D1294" t="s">
        <v>10</v>
      </c>
      <c r="E1294" t="s">
        <v>1029</v>
      </c>
      <c r="F1294" t="s">
        <v>2004</v>
      </c>
      <c r="G1294">
        <v>18061060500</v>
      </c>
      <c r="H1294">
        <v>1</v>
      </c>
    </row>
    <row r="1295" spans="1:8" x14ac:dyDescent="0.25">
      <c r="A1295" t="s">
        <v>1160</v>
      </c>
      <c r="B1295" t="s">
        <v>2005</v>
      </c>
      <c r="C1295">
        <v>84891</v>
      </c>
      <c r="D1295" t="s">
        <v>10</v>
      </c>
      <c r="E1295" t="s">
        <v>1161</v>
      </c>
      <c r="F1295" t="s">
        <v>2006</v>
      </c>
      <c r="G1295">
        <v>18059410402</v>
      </c>
      <c r="H1295">
        <v>1</v>
      </c>
    </row>
    <row r="1296" spans="1:8" x14ac:dyDescent="0.25">
      <c r="A1296" t="s">
        <v>864</v>
      </c>
      <c r="B1296" t="s">
        <v>2007</v>
      </c>
      <c r="C1296">
        <v>84904</v>
      </c>
      <c r="D1296" t="s">
        <v>10</v>
      </c>
      <c r="E1296" t="s">
        <v>865</v>
      </c>
      <c r="F1296" t="s">
        <v>2008</v>
      </c>
      <c r="G1296">
        <v>18113972100</v>
      </c>
      <c r="H1296">
        <v>1</v>
      </c>
    </row>
    <row r="1297" spans="1:8" x14ac:dyDescent="0.25">
      <c r="A1297" t="s">
        <v>268</v>
      </c>
      <c r="B1297" t="s">
        <v>2009</v>
      </c>
      <c r="C1297">
        <v>84914</v>
      </c>
      <c r="D1297" t="s">
        <v>10</v>
      </c>
      <c r="E1297" t="s">
        <v>269</v>
      </c>
      <c r="F1297" t="s">
        <v>2010</v>
      </c>
      <c r="G1297">
        <v>18027954501</v>
      </c>
      <c r="H1297">
        <v>1</v>
      </c>
    </row>
    <row r="1298" spans="1:8" x14ac:dyDescent="0.25">
      <c r="A1298" t="s">
        <v>758</v>
      </c>
      <c r="B1298" t="s">
        <v>1259</v>
      </c>
      <c r="C1298">
        <v>84947</v>
      </c>
      <c r="D1298" t="s">
        <v>10</v>
      </c>
      <c r="E1298" t="s">
        <v>759</v>
      </c>
      <c r="F1298" t="s">
        <v>1260</v>
      </c>
      <c r="G1298">
        <v>18147952800</v>
      </c>
      <c r="H1298">
        <v>1</v>
      </c>
    </row>
    <row r="1299" spans="1:8" x14ac:dyDescent="0.25">
      <c r="A1299" t="s">
        <v>24</v>
      </c>
      <c r="B1299" t="s">
        <v>293</v>
      </c>
      <c r="C1299">
        <v>85000</v>
      </c>
      <c r="D1299" t="s">
        <v>10</v>
      </c>
      <c r="E1299" t="s">
        <v>25</v>
      </c>
      <c r="F1299" t="s">
        <v>294</v>
      </c>
      <c r="G1299">
        <v>18095011501</v>
      </c>
      <c r="H1299">
        <v>1</v>
      </c>
    </row>
    <row r="1300" spans="1:8" x14ac:dyDescent="0.25">
      <c r="A1300" t="s">
        <v>34</v>
      </c>
      <c r="B1300" t="s">
        <v>2011</v>
      </c>
      <c r="C1300">
        <v>85000</v>
      </c>
      <c r="D1300" t="s">
        <v>10</v>
      </c>
      <c r="E1300" t="s">
        <v>35</v>
      </c>
      <c r="F1300" t="s">
        <v>2012</v>
      </c>
      <c r="G1300">
        <v>18105001403</v>
      </c>
      <c r="H1300">
        <v>1</v>
      </c>
    </row>
    <row r="1301" spans="1:8" x14ac:dyDescent="0.25">
      <c r="A1301" t="s">
        <v>538</v>
      </c>
      <c r="B1301" t="s">
        <v>2013</v>
      </c>
      <c r="C1301">
        <v>85131</v>
      </c>
      <c r="D1301" t="s">
        <v>10</v>
      </c>
      <c r="E1301" t="s">
        <v>539</v>
      </c>
      <c r="F1301" t="s">
        <v>2014</v>
      </c>
      <c r="G1301">
        <v>18145710200</v>
      </c>
      <c r="H1301">
        <v>1</v>
      </c>
    </row>
    <row r="1302" spans="1:8" x14ac:dyDescent="0.25">
      <c r="A1302" t="s">
        <v>24</v>
      </c>
      <c r="B1302" t="s">
        <v>101</v>
      </c>
      <c r="C1302">
        <v>85272</v>
      </c>
      <c r="D1302" t="s">
        <v>10</v>
      </c>
      <c r="E1302" t="s">
        <v>25</v>
      </c>
      <c r="F1302" t="s">
        <v>102</v>
      </c>
      <c r="G1302">
        <v>18095001600</v>
      </c>
      <c r="H1302">
        <v>1</v>
      </c>
    </row>
    <row r="1303" spans="1:8" x14ac:dyDescent="0.25">
      <c r="A1303" t="s">
        <v>28</v>
      </c>
      <c r="B1303" t="s">
        <v>2015</v>
      </c>
      <c r="C1303">
        <v>85274</v>
      </c>
      <c r="D1303" t="s">
        <v>10</v>
      </c>
      <c r="E1303" t="s">
        <v>29</v>
      </c>
      <c r="F1303" t="s">
        <v>2016</v>
      </c>
      <c r="G1303">
        <v>18097390408</v>
      </c>
      <c r="H1303">
        <v>1</v>
      </c>
    </row>
    <row r="1304" spans="1:8" x14ac:dyDescent="0.25">
      <c r="A1304" t="s">
        <v>898</v>
      </c>
      <c r="B1304" t="s">
        <v>2017</v>
      </c>
      <c r="C1304">
        <v>85305</v>
      </c>
      <c r="D1304" t="s">
        <v>10</v>
      </c>
      <c r="E1304" t="s">
        <v>899</v>
      </c>
      <c r="F1304" t="s">
        <v>2018</v>
      </c>
      <c r="G1304">
        <v>18031969400</v>
      </c>
      <c r="H1304">
        <v>1</v>
      </c>
    </row>
    <row r="1305" spans="1:8" x14ac:dyDescent="0.25">
      <c r="A1305" t="s">
        <v>56</v>
      </c>
      <c r="B1305" t="s">
        <v>2019</v>
      </c>
      <c r="C1305">
        <v>85489</v>
      </c>
      <c r="D1305" t="s">
        <v>10</v>
      </c>
      <c r="E1305" t="s">
        <v>57</v>
      </c>
      <c r="F1305" t="s">
        <v>2020</v>
      </c>
      <c r="G1305">
        <v>18035002301</v>
      </c>
      <c r="H1305">
        <v>1</v>
      </c>
    </row>
    <row r="1306" spans="1:8" x14ac:dyDescent="0.25">
      <c r="A1306" t="s">
        <v>16</v>
      </c>
      <c r="B1306" t="s">
        <v>2021</v>
      </c>
      <c r="C1306">
        <v>85528</v>
      </c>
      <c r="D1306" t="s">
        <v>10</v>
      </c>
      <c r="E1306" t="s">
        <v>17</v>
      </c>
      <c r="F1306" t="s">
        <v>2022</v>
      </c>
      <c r="G1306">
        <v>18089043403</v>
      </c>
      <c r="H1306">
        <v>1</v>
      </c>
    </row>
    <row r="1307" spans="1:8" x14ac:dyDescent="0.25">
      <c r="A1307" t="s">
        <v>860</v>
      </c>
      <c r="B1307" t="s">
        <v>2023</v>
      </c>
      <c r="C1307">
        <v>85577</v>
      </c>
      <c r="D1307" t="s">
        <v>10</v>
      </c>
      <c r="E1307" t="s">
        <v>861</v>
      </c>
      <c r="F1307" t="s">
        <v>2024</v>
      </c>
      <c r="G1307">
        <v>18057111007</v>
      </c>
      <c r="H1307">
        <v>1</v>
      </c>
    </row>
    <row r="1308" spans="1:8" x14ac:dyDescent="0.25">
      <c r="A1308" t="s">
        <v>157</v>
      </c>
      <c r="B1308" t="s">
        <v>699</v>
      </c>
      <c r="C1308">
        <v>85605</v>
      </c>
      <c r="D1308" t="s">
        <v>10</v>
      </c>
      <c r="E1308" t="s">
        <v>158</v>
      </c>
      <c r="F1308" t="s">
        <v>700</v>
      </c>
      <c r="G1308">
        <v>18067010300</v>
      </c>
      <c r="H1308">
        <v>1</v>
      </c>
    </row>
    <row r="1309" spans="1:8" x14ac:dyDescent="0.25">
      <c r="A1309" t="s">
        <v>810</v>
      </c>
      <c r="B1309" t="s">
        <v>2025</v>
      </c>
      <c r="C1309">
        <v>85896</v>
      </c>
      <c r="D1309" t="s">
        <v>10</v>
      </c>
      <c r="E1309" t="s">
        <v>811</v>
      </c>
      <c r="F1309" t="s">
        <v>2026</v>
      </c>
      <c r="G1309">
        <v>18133956402</v>
      </c>
      <c r="H1309">
        <v>1</v>
      </c>
    </row>
    <row r="1310" spans="1:8" x14ac:dyDescent="0.25">
      <c r="A1310" t="s">
        <v>20</v>
      </c>
      <c r="B1310" t="s">
        <v>185</v>
      </c>
      <c r="C1310">
        <v>85918</v>
      </c>
      <c r="D1310" t="s">
        <v>10</v>
      </c>
      <c r="E1310" t="s">
        <v>21</v>
      </c>
      <c r="F1310" t="s">
        <v>186</v>
      </c>
      <c r="G1310">
        <v>18091041500</v>
      </c>
      <c r="H1310">
        <v>1</v>
      </c>
    </row>
    <row r="1311" spans="1:8" x14ac:dyDescent="0.25">
      <c r="A1311" t="s">
        <v>210</v>
      </c>
      <c r="B1311" t="s">
        <v>1171</v>
      </c>
      <c r="C1311">
        <v>86042</v>
      </c>
      <c r="D1311" t="s">
        <v>10</v>
      </c>
      <c r="E1311" t="s">
        <v>211</v>
      </c>
      <c r="F1311" t="s">
        <v>1172</v>
      </c>
      <c r="G1311">
        <v>18039001502</v>
      </c>
      <c r="H1311">
        <v>1</v>
      </c>
    </row>
    <row r="1312" spans="1:8" x14ac:dyDescent="0.25">
      <c r="A1312" t="s">
        <v>917</v>
      </c>
      <c r="B1312" t="s">
        <v>1103</v>
      </c>
      <c r="C1312">
        <v>86071</v>
      </c>
      <c r="D1312" t="s">
        <v>10</v>
      </c>
      <c r="E1312" t="s">
        <v>918</v>
      </c>
      <c r="F1312" t="s">
        <v>1104</v>
      </c>
      <c r="G1312">
        <v>18179040300</v>
      </c>
      <c r="H1312">
        <v>1</v>
      </c>
    </row>
    <row r="1313" spans="1:8" x14ac:dyDescent="0.25">
      <c r="A1313" t="s">
        <v>114</v>
      </c>
      <c r="B1313" t="s">
        <v>279</v>
      </c>
      <c r="C1313">
        <v>86111</v>
      </c>
      <c r="D1313" t="s">
        <v>10</v>
      </c>
      <c r="E1313" t="s">
        <v>115</v>
      </c>
      <c r="F1313" t="s">
        <v>280</v>
      </c>
      <c r="G1313">
        <v>18177001101</v>
      </c>
      <c r="H1313">
        <v>1</v>
      </c>
    </row>
    <row r="1314" spans="1:8" x14ac:dyDescent="0.25">
      <c r="A1314" t="s">
        <v>210</v>
      </c>
      <c r="B1314" t="s">
        <v>2027</v>
      </c>
      <c r="C1314">
        <v>86146</v>
      </c>
      <c r="D1314" t="s">
        <v>10</v>
      </c>
      <c r="E1314" t="s">
        <v>211</v>
      </c>
      <c r="F1314" t="s">
        <v>2028</v>
      </c>
      <c r="G1314">
        <v>18039002101</v>
      </c>
      <c r="H1314">
        <v>1</v>
      </c>
    </row>
    <row r="1315" spans="1:8" x14ac:dyDescent="0.25">
      <c r="A1315" t="s">
        <v>40</v>
      </c>
      <c r="B1315" t="s">
        <v>1777</v>
      </c>
      <c r="C1315">
        <v>86237</v>
      </c>
      <c r="D1315" t="s">
        <v>10</v>
      </c>
      <c r="E1315" t="s">
        <v>41</v>
      </c>
      <c r="F1315" t="s">
        <v>1778</v>
      </c>
      <c r="G1315">
        <v>18157010901</v>
      </c>
      <c r="H1315">
        <v>1</v>
      </c>
    </row>
    <row r="1316" spans="1:8" x14ac:dyDescent="0.25">
      <c r="A1316" t="s">
        <v>1160</v>
      </c>
      <c r="B1316" t="s">
        <v>2029</v>
      </c>
      <c r="C1316">
        <v>86250</v>
      </c>
      <c r="D1316" t="s">
        <v>10</v>
      </c>
      <c r="E1316" t="s">
        <v>1161</v>
      </c>
      <c r="F1316" t="s">
        <v>2030</v>
      </c>
      <c r="G1316">
        <v>18059410202</v>
      </c>
      <c r="H1316">
        <v>1</v>
      </c>
    </row>
    <row r="1317" spans="1:8" x14ac:dyDescent="0.25">
      <c r="A1317" t="s">
        <v>1028</v>
      </c>
      <c r="B1317" t="s">
        <v>2031</v>
      </c>
      <c r="C1317">
        <v>86250</v>
      </c>
      <c r="D1317" t="s">
        <v>10</v>
      </c>
      <c r="E1317" t="s">
        <v>1029</v>
      </c>
      <c r="F1317" t="s">
        <v>2032</v>
      </c>
      <c r="G1317">
        <v>18061060601</v>
      </c>
      <c r="H1317">
        <v>1</v>
      </c>
    </row>
    <row r="1318" spans="1:8" x14ac:dyDescent="0.25">
      <c r="A1318" t="s">
        <v>1000</v>
      </c>
      <c r="B1318" t="s">
        <v>2033</v>
      </c>
      <c r="C1318">
        <v>86298</v>
      </c>
      <c r="D1318" t="s">
        <v>10</v>
      </c>
      <c r="E1318" t="s">
        <v>1001</v>
      </c>
      <c r="F1318" t="s">
        <v>2034</v>
      </c>
      <c r="G1318">
        <v>18063210802</v>
      </c>
      <c r="H1318">
        <v>1</v>
      </c>
    </row>
    <row r="1319" spans="1:8" x14ac:dyDescent="0.25">
      <c r="A1319" t="s">
        <v>16</v>
      </c>
      <c r="B1319" t="s">
        <v>2035</v>
      </c>
      <c r="C1319">
        <v>86375</v>
      </c>
      <c r="D1319" t="s">
        <v>10</v>
      </c>
      <c r="E1319" t="s">
        <v>17</v>
      </c>
      <c r="F1319" t="s">
        <v>2036</v>
      </c>
      <c r="G1319">
        <v>18089043001</v>
      </c>
      <c r="H1319">
        <v>1</v>
      </c>
    </row>
    <row r="1320" spans="1:8" x14ac:dyDescent="0.25">
      <c r="A1320" t="s">
        <v>28</v>
      </c>
      <c r="B1320" t="s">
        <v>2037</v>
      </c>
      <c r="C1320">
        <v>86458</v>
      </c>
      <c r="D1320" t="s">
        <v>10</v>
      </c>
      <c r="E1320" t="s">
        <v>29</v>
      </c>
      <c r="F1320" t="s">
        <v>2038</v>
      </c>
      <c r="G1320">
        <v>18097381002</v>
      </c>
      <c r="H1320">
        <v>1</v>
      </c>
    </row>
    <row r="1321" spans="1:8" x14ac:dyDescent="0.25">
      <c r="A1321" t="s">
        <v>268</v>
      </c>
      <c r="B1321" t="s">
        <v>1185</v>
      </c>
      <c r="C1321">
        <v>86528</v>
      </c>
      <c r="D1321" t="s">
        <v>10</v>
      </c>
      <c r="E1321" t="s">
        <v>269</v>
      </c>
      <c r="F1321" t="s">
        <v>1186</v>
      </c>
      <c r="G1321">
        <v>18027954600</v>
      </c>
      <c r="H1321">
        <v>1</v>
      </c>
    </row>
    <row r="1322" spans="1:8" x14ac:dyDescent="0.25">
      <c r="A1322" t="s">
        <v>860</v>
      </c>
      <c r="B1322" t="s">
        <v>2039</v>
      </c>
      <c r="C1322">
        <v>86549</v>
      </c>
      <c r="D1322" t="s">
        <v>10</v>
      </c>
      <c r="E1322" t="s">
        <v>861</v>
      </c>
      <c r="F1322" t="s">
        <v>2040</v>
      </c>
      <c r="G1322">
        <v>18057110202</v>
      </c>
      <c r="H1322">
        <v>1</v>
      </c>
    </row>
    <row r="1323" spans="1:8" x14ac:dyDescent="0.25">
      <c r="A1323" t="s">
        <v>1256</v>
      </c>
      <c r="B1323" t="s">
        <v>2041</v>
      </c>
      <c r="C1323">
        <v>86591</v>
      </c>
      <c r="D1323" t="s">
        <v>10</v>
      </c>
      <c r="E1323" t="s">
        <v>1257</v>
      </c>
      <c r="F1323" t="s">
        <v>2042</v>
      </c>
      <c r="G1323">
        <v>18013974600</v>
      </c>
      <c r="H1323">
        <v>1</v>
      </c>
    </row>
    <row r="1324" spans="1:8" x14ac:dyDescent="0.25">
      <c r="A1324" t="s">
        <v>37</v>
      </c>
      <c r="B1324" t="s">
        <v>1775</v>
      </c>
      <c r="C1324">
        <v>86591</v>
      </c>
      <c r="D1324" t="s">
        <v>10</v>
      </c>
      <c r="E1324" t="s">
        <v>38</v>
      </c>
      <c r="F1324" t="s">
        <v>1776</v>
      </c>
      <c r="G1324">
        <v>18127050704</v>
      </c>
      <c r="H1324">
        <v>1</v>
      </c>
    </row>
    <row r="1325" spans="1:8" x14ac:dyDescent="0.25">
      <c r="A1325" t="s">
        <v>40</v>
      </c>
      <c r="B1325" t="s">
        <v>491</v>
      </c>
      <c r="C1325">
        <v>86612</v>
      </c>
      <c r="D1325" t="s">
        <v>10</v>
      </c>
      <c r="E1325" t="s">
        <v>41</v>
      </c>
      <c r="F1325" t="s">
        <v>492</v>
      </c>
      <c r="G1325">
        <v>18157010201</v>
      </c>
      <c r="H1325">
        <v>1</v>
      </c>
    </row>
    <row r="1326" spans="1:8" x14ac:dyDescent="0.25">
      <c r="A1326" t="s">
        <v>28</v>
      </c>
      <c r="B1326" t="s">
        <v>2043</v>
      </c>
      <c r="C1326">
        <v>86711</v>
      </c>
      <c r="D1326" t="s">
        <v>10</v>
      </c>
      <c r="E1326" t="s">
        <v>29</v>
      </c>
      <c r="F1326" t="s">
        <v>2044</v>
      </c>
      <c r="G1326">
        <v>18097320901</v>
      </c>
      <c r="H1326">
        <v>1</v>
      </c>
    </row>
    <row r="1327" spans="1:8" x14ac:dyDescent="0.25">
      <c r="A1327" t="s">
        <v>28</v>
      </c>
      <c r="B1327" t="s">
        <v>2045</v>
      </c>
      <c r="C1327">
        <v>86735</v>
      </c>
      <c r="D1327" t="s">
        <v>10</v>
      </c>
      <c r="E1327" t="s">
        <v>29</v>
      </c>
      <c r="F1327" t="s">
        <v>2046</v>
      </c>
      <c r="G1327">
        <v>18097330109</v>
      </c>
      <c r="H1327">
        <v>1</v>
      </c>
    </row>
    <row r="1328" spans="1:8" x14ac:dyDescent="0.25">
      <c r="A1328" t="s">
        <v>324</v>
      </c>
      <c r="B1328" t="s">
        <v>2047</v>
      </c>
      <c r="C1328">
        <v>86905</v>
      </c>
      <c r="D1328" t="s">
        <v>10</v>
      </c>
      <c r="E1328" t="s">
        <v>325</v>
      </c>
      <c r="F1328" t="s">
        <v>2048</v>
      </c>
      <c r="G1328">
        <v>18085961700</v>
      </c>
      <c r="H1328">
        <v>1</v>
      </c>
    </row>
    <row r="1329" spans="1:8" x14ac:dyDescent="0.25">
      <c r="A1329" t="s">
        <v>128</v>
      </c>
      <c r="B1329" t="s">
        <v>943</v>
      </c>
      <c r="C1329">
        <v>86932</v>
      </c>
      <c r="D1329" t="s">
        <v>10</v>
      </c>
      <c r="E1329" t="s">
        <v>129</v>
      </c>
      <c r="F1329" t="s">
        <v>944</v>
      </c>
      <c r="G1329">
        <v>18083955800</v>
      </c>
      <c r="H1329">
        <v>1</v>
      </c>
    </row>
    <row r="1330" spans="1:8" x14ac:dyDescent="0.25">
      <c r="A1330" t="s">
        <v>838</v>
      </c>
      <c r="B1330" t="s">
        <v>191</v>
      </c>
      <c r="C1330">
        <v>87024</v>
      </c>
      <c r="D1330" t="s">
        <v>10</v>
      </c>
      <c r="E1330" t="s">
        <v>839</v>
      </c>
      <c r="F1330" t="s">
        <v>192</v>
      </c>
      <c r="G1330">
        <v>18173030200</v>
      </c>
      <c r="H1330">
        <v>1</v>
      </c>
    </row>
    <row r="1331" spans="1:8" x14ac:dyDescent="0.25">
      <c r="A1331" t="s">
        <v>28</v>
      </c>
      <c r="B1331" t="s">
        <v>2049</v>
      </c>
      <c r="C1331">
        <v>87047</v>
      </c>
      <c r="D1331" t="s">
        <v>10</v>
      </c>
      <c r="E1331" t="s">
        <v>29</v>
      </c>
      <c r="F1331" t="s">
        <v>2050</v>
      </c>
      <c r="G1331">
        <v>18097354201</v>
      </c>
      <c r="H1331">
        <v>1</v>
      </c>
    </row>
    <row r="1332" spans="1:8" x14ac:dyDescent="0.25">
      <c r="A1332" t="s">
        <v>1142</v>
      </c>
      <c r="B1332" t="s">
        <v>2051</v>
      </c>
      <c r="C1332">
        <v>87115</v>
      </c>
      <c r="D1332" t="s">
        <v>10</v>
      </c>
      <c r="E1332" t="s">
        <v>1143</v>
      </c>
      <c r="F1332" t="s">
        <v>2052</v>
      </c>
      <c r="G1332">
        <v>18087970302</v>
      </c>
      <c r="H1332">
        <v>1</v>
      </c>
    </row>
    <row r="1333" spans="1:8" x14ac:dyDescent="0.25">
      <c r="A1333" t="s">
        <v>20</v>
      </c>
      <c r="B1333" t="s">
        <v>2053</v>
      </c>
      <c r="C1333">
        <v>87146</v>
      </c>
      <c r="D1333" t="s">
        <v>10</v>
      </c>
      <c r="E1333" t="s">
        <v>21</v>
      </c>
      <c r="F1333" t="s">
        <v>2054</v>
      </c>
      <c r="G1333">
        <v>18091042601</v>
      </c>
      <c r="H1333">
        <v>1</v>
      </c>
    </row>
    <row r="1334" spans="1:8" x14ac:dyDescent="0.25">
      <c r="A1334" t="s">
        <v>324</v>
      </c>
      <c r="B1334" t="s">
        <v>1779</v>
      </c>
      <c r="C1334">
        <v>87148</v>
      </c>
      <c r="D1334" t="s">
        <v>10</v>
      </c>
      <c r="E1334" t="s">
        <v>325</v>
      </c>
      <c r="F1334" t="s">
        <v>1780</v>
      </c>
      <c r="G1334">
        <v>18085961300</v>
      </c>
      <c r="H1334">
        <v>1</v>
      </c>
    </row>
    <row r="1335" spans="1:8" x14ac:dyDescent="0.25">
      <c r="A1335" t="s">
        <v>34</v>
      </c>
      <c r="B1335" t="s">
        <v>2055</v>
      </c>
      <c r="C1335">
        <v>87170</v>
      </c>
      <c r="D1335" t="s">
        <v>10</v>
      </c>
      <c r="E1335" t="s">
        <v>35</v>
      </c>
      <c r="F1335" t="s">
        <v>2056</v>
      </c>
      <c r="G1335">
        <v>18105001002</v>
      </c>
      <c r="H1335">
        <v>1</v>
      </c>
    </row>
    <row r="1336" spans="1:8" x14ac:dyDescent="0.25">
      <c r="A1336" t="s">
        <v>210</v>
      </c>
      <c r="B1336" t="s">
        <v>213</v>
      </c>
      <c r="C1336">
        <v>87206</v>
      </c>
      <c r="D1336" t="s">
        <v>10</v>
      </c>
      <c r="E1336" t="s">
        <v>211</v>
      </c>
      <c r="F1336" t="s">
        <v>214</v>
      </c>
      <c r="G1336">
        <v>18039001000</v>
      </c>
      <c r="H1336">
        <v>1</v>
      </c>
    </row>
    <row r="1337" spans="1:8" x14ac:dyDescent="0.25">
      <c r="A1337" t="s">
        <v>1142</v>
      </c>
      <c r="B1337" t="s">
        <v>2057</v>
      </c>
      <c r="C1337">
        <v>87266</v>
      </c>
      <c r="D1337" t="s">
        <v>10</v>
      </c>
      <c r="E1337" t="s">
        <v>1143</v>
      </c>
      <c r="F1337" t="s">
        <v>2058</v>
      </c>
      <c r="G1337">
        <v>18087970402</v>
      </c>
      <c r="H1337">
        <v>1</v>
      </c>
    </row>
    <row r="1338" spans="1:8" x14ac:dyDescent="0.25">
      <c r="A1338" t="s">
        <v>753</v>
      </c>
      <c r="B1338" t="s">
        <v>265</v>
      </c>
      <c r="C1338">
        <v>87383</v>
      </c>
      <c r="D1338" t="s">
        <v>10</v>
      </c>
      <c r="E1338" t="s">
        <v>754</v>
      </c>
      <c r="F1338" t="s">
        <v>266</v>
      </c>
      <c r="G1338">
        <v>18033020700</v>
      </c>
      <c r="H1338">
        <v>1</v>
      </c>
    </row>
    <row r="1339" spans="1:8" x14ac:dyDescent="0.25">
      <c r="A1339" t="s">
        <v>261</v>
      </c>
      <c r="B1339" t="s">
        <v>301</v>
      </c>
      <c r="C1339">
        <v>87396</v>
      </c>
      <c r="D1339" t="s">
        <v>10</v>
      </c>
      <c r="E1339" t="s">
        <v>262</v>
      </c>
      <c r="F1339" t="s">
        <v>302</v>
      </c>
      <c r="G1339">
        <v>18053010100</v>
      </c>
      <c r="H1339">
        <v>1</v>
      </c>
    </row>
    <row r="1340" spans="1:8" x14ac:dyDescent="0.25">
      <c r="A1340" t="s">
        <v>114</v>
      </c>
      <c r="B1340" t="s">
        <v>1095</v>
      </c>
      <c r="C1340">
        <v>87448</v>
      </c>
      <c r="D1340" t="s">
        <v>10</v>
      </c>
      <c r="E1340" t="s">
        <v>115</v>
      </c>
      <c r="F1340" t="s">
        <v>1096</v>
      </c>
      <c r="G1340">
        <v>18177010700</v>
      </c>
      <c r="H1340">
        <v>1</v>
      </c>
    </row>
    <row r="1341" spans="1:8" x14ac:dyDescent="0.25">
      <c r="A1341" t="s">
        <v>44</v>
      </c>
      <c r="B1341" t="s">
        <v>1973</v>
      </c>
      <c r="C1341">
        <v>84018</v>
      </c>
      <c r="D1341" t="s">
        <v>10</v>
      </c>
      <c r="E1341" t="s">
        <v>45</v>
      </c>
      <c r="F1341" t="s">
        <v>1974</v>
      </c>
      <c r="G1341">
        <v>18163010406</v>
      </c>
      <c r="H1341">
        <v>0</v>
      </c>
    </row>
    <row r="1342" spans="1:8" x14ac:dyDescent="0.25">
      <c r="A1342" t="s">
        <v>324</v>
      </c>
      <c r="B1342" t="s">
        <v>2059</v>
      </c>
      <c r="C1342">
        <v>87650</v>
      </c>
      <c r="D1342" t="s">
        <v>10</v>
      </c>
      <c r="E1342" t="s">
        <v>325</v>
      </c>
      <c r="F1342" t="s">
        <v>2060</v>
      </c>
      <c r="G1342">
        <v>18085962400</v>
      </c>
      <c r="H1342">
        <v>1</v>
      </c>
    </row>
    <row r="1343" spans="1:8" x14ac:dyDescent="0.25">
      <c r="A1343" t="s">
        <v>28</v>
      </c>
      <c r="B1343" t="s">
        <v>2061</v>
      </c>
      <c r="C1343">
        <v>87656</v>
      </c>
      <c r="D1343" t="s">
        <v>10</v>
      </c>
      <c r="E1343" t="s">
        <v>29</v>
      </c>
      <c r="F1343" t="s">
        <v>2062</v>
      </c>
      <c r="G1343">
        <v>18097340901</v>
      </c>
      <c r="H1343">
        <v>1</v>
      </c>
    </row>
    <row r="1344" spans="1:8" x14ac:dyDescent="0.25">
      <c r="A1344" t="s">
        <v>37</v>
      </c>
      <c r="B1344" t="s">
        <v>2063</v>
      </c>
      <c r="C1344">
        <v>87661</v>
      </c>
      <c r="D1344" t="s">
        <v>10</v>
      </c>
      <c r="E1344" t="s">
        <v>38</v>
      </c>
      <c r="F1344" t="s">
        <v>2064</v>
      </c>
      <c r="G1344">
        <v>18127050408</v>
      </c>
      <c r="H1344">
        <v>1</v>
      </c>
    </row>
    <row r="1345" spans="1:8" x14ac:dyDescent="0.25">
      <c r="A1345" t="s">
        <v>870</v>
      </c>
      <c r="B1345" t="s">
        <v>2065</v>
      </c>
      <c r="C1345">
        <v>87748</v>
      </c>
      <c r="D1345" t="s">
        <v>10</v>
      </c>
      <c r="E1345" t="s">
        <v>871</v>
      </c>
      <c r="F1345" t="s">
        <v>2066</v>
      </c>
      <c r="G1345">
        <v>18081611400</v>
      </c>
      <c r="H1345">
        <v>1</v>
      </c>
    </row>
    <row r="1346" spans="1:8" x14ac:dyDescent="0.25">
      <c r="A1346" t="s">
        <v>775</v>
      </c>
      <c r="B1346" t="s">
        <v>39</v>
      </c>
      <c r="C1346">
        <v>87978</v>
      </c>
      <c r="D1346" t="s">
        <v>10</v>
      </c>
      <c r="E1346" t="s">
        <v>776</v>
      </c>
      <c r="F1346" t="s">
        <v>42</v>
      </c>
      <c r="G1346">
        <v>18005010400</v>
      </c>
      <c r="H1346">
        <v>1</v>
      </c>
    </row>
    <row r="1347" spans="1:8" x14ac:dyDescent="0.25">
      <c r="A1347" t="s">
        <v>40</v>
      </c>
      <c r="B1347" t="s">
        <v>2067</v>
      </c>
      <c r="C1347">
        <v>88015</v>
      </c>
      <c r="D1347" t="s">
        <v>10</v>
      </c>
      <c r="E1347" t="s">
        <v>41</v>
      </c>
      <c r="F1347" t="s">
        <v>2068</v>
      </c>
      <c r="G1347">
        <v>18157001603</v>
      </c>
      <c r="H1347">
        <v>1</v>
      </c>
    </row>
    <row r="1348" spans="1:8" x14ac:dyDescent="0.25">
      <c r="A1348" t="s">
        <v>44</v>
      </c>
      <c r="B1348" t="s">
        <v>1709</v>
      </c>
      <c r="C1348">
        <v>76199</v>
      </c>
      <c r="D1348" t="s">
        <v>10</v>
      </c>
      <c r="E1348" t="s">
        <v>45</v>
      </c>
      <c r="F1348" t="s">
        <v>1710</v>
      </c>
      <c r="G1348">
        <v>18163010501</v>
      </c>
      <c r="H1348">
        <v>0</v>
      </c>
    </row>
    <row r="1349" spans="1:8" x14ac:dyDescent="0.25">
      <c r="A1349" t="s">
        <v>870</v>
      </c>
      <c r="B1349" t="s">
        <v>2069</v>
      </c>
      <c r="C1349">
        <v>88077</v>
      </c>
      <c r="D1349" t="s">
        <v>10</v>
      </c>
      <c r="E1349" t="s">
        <v>871</v>
      </c>
      <c r="F1349" t="s">
        <v>2070</v>
      </c>
      <c r="G1349">
        <v>18081610501</v>
      </c>
      <c r="H1349">
        <v>1</v>
      </c>
    </row>
    <row r="1350" spans="1:8" x14ac:dyDescent="0.25">
      <c r="A1350" t="s">
        <v>324</v>
      </c>
      <c r="B1350" t="s">
        <v>2071</v>
      </c>
      <c r="C1350">
        <v>88125</v>
      </c>
      <c r="D1350" t="s">
        <v>10</v>
      </c>
      <c r="E1350" t="s">
        <v>325</v>
      </c>
      <c r="F1350" t="s">
        <v>2072</v>
      </c>
      <c r="G1350">
        <v>18085960900</v>
      </c>
      <c r="H1350">
        <v>1</v>
      </c>
    </row>
    <row r="1351" spans="1:8" x14ac:dyDescent="0.25">
      <c r="A1351" t="s">
        <v>838</v>
      </c>
      <c r="B1351" t="s">
        <v>379</v>
      </c>
      <c r="C1351">
        <v>88125</v>
      </c>
      <c r="D1351" t="s">
        <v>10</v>
      </c>
      <c r="E1351" t="s">
        <v>839</v>
      </c>
      <c r="F1351" t="s">
        <v>380</v>
      </c>
      <c r="G1351">
        <v>18173030300</v>
      </c>
      <c r="H1351">
        <v>1</v>
      </c>
    </row>
    <row r="1352" spans="1:8" x14ac:dyDescent="0.25">
      <c r="A1352" t="s">
        <v>870</v>
      </c>
      <c r="B1352" t="s">
        <v>2073</v>
      </c>
      <c r="C1352">
        <v>88207</v>
      </c>
      <c r="D1352" t="s">
        <v>10</v>
      </c>
      <c r="E1352" t="s">
        <v>871</v>
      </c>
      <c r="F1352" t="s">
        <v>2074</v>
      </c>
      <c r="G1352">
        <v>18081611200</v>
      </c>
      <c r="H1352">
        <v>1</v>
      </c>
    </row>
    <row r="1353" spans="1:8" x14ac:dyDescent="0.25">
      <c r="A1353" t="s">
        <v>1160</v>
      </c>
      <c r="B1353" t="s">
        <v>2075</v>
      </c>
      <c r="C1353">
        <v>88217</v>
      </c>
      <c r="D1353" t="s">
        <v>10</v>
      </c>
      <c r="E1353" t="s">
        <v>1161</v>
      </c>
      <c r="F1353" t="s">
        <v>2076</v>
      </c>
      <c r="G1353">
        <v>18059410301</v>
      </c>
      <c r="H1353">
        <v>1</v>
      </c>
    </row>
    <row r="1354" spans="1:8" x14ac:dyDescent="0.25">
      <c r="A1354" t="s">
        <v>44</v>
      </c>
      <c r="B1354" t="s">
        <v>2077</v>
      </c>
      <c r="C1354">
        <v>88242</v>
      </c>
      <c r="D1354" t="s">
        <v>10</v>
      </c>
      <c r="E1354" t="s">
        <v>45</v>
      </c>
      <c r="F1354" t="s">
        <v>2078</v>
      </c>
      <c r="G1354">
        <v>18163010502</v>
      </c>
      <c r="H1354">
        <v>1</v>
      </c>
    </row>
    <row r="1355" spans="1:8" x14ac:dyDescent="0.25">
      <c r="A1355" t="s">
        <v>28</v>
      </c>
      <c r="B1355" t="s">
        <v>2079</v>
      </c>
      <c r="C1355">
        <v>88245</v>
      </c>
      <c r="D1355" t="s">
        <v>10</v>
      </c>
      <c r="E1355" t="s">
        <v>29</v>
      </c>
      <c r="F1355" t="s">
        <v>2080</v>
      </c>
      <c r="G1355">
        <v>18097351700</v>
      </c>
      <c r="H1355">
        <v>1</v>
      </c>
    </row>
    <row r="1356" spans="1:8" x14ac:dyDescent="0.25">
      <c r="A1356" t="s">
        <v>870</v>
      </c>
      <c r="B1356" t="s">
        <v>2081</v>
      </c>
      <c r="C1356">
        <v>88260</v>
      </c>
      <c r="D1356" t="s">
        <v>10</v>
      </c>
      <c r="E1356" t="s">
        <v>871</v>
      </c>
      <c r="F1356" t="s">
        <v>2082</v>
      </c>
      <c r="G1356">
        <v>18081610704</v>
      </c>
      <c r="H1356">
        <v>1</v>
      </c>
    </row>
    <row r="1357" spans="1:8" x14ac:dyDescent="0.25">
      <c r="A1357" t="s">
        <v>28</v>
      </c>
      <c r="B1357" t="s">
        <v>2083</v>
      </c>
      <c r="C1357">
        <v>88333</v>
      </c>
      <c r="D1357" t="s">
        <v>10</v>
      </c>
      <c r="E1357" t="s">
        <v>29</v>
      </c>
      <c r="F1357" t="s">
        <v>2084</v>
      </c>
      <c r="G1357">
        <v>18097380901</v>
      </c>
      <c r="H1357">
        <v>1</v>
      </c>
    </row>
    <row r="1358" spans="1:8" x14ac:dyDescent="0.25">
      <c r="A1358" t="s">
        <v>210</v>
      </c>
      <c r="B1358" t="s">
        <v>1793</v>
      </c>
      <c r="C1358">
        <v>88558</v>
      </c>
      <c r="D1358" t="s">
        <v>10</v>
      </c>
      <c r="E1358" t="s">
        <v>211</v>
      </c>
      <c r="F1358" t="s">
        <v>1794</v>
      </c>
      <c r="G1358">
        <v>18039001401</v>
      </c>
      <c r="H1358">
        <v>1</v>
      </c>
    </row>
    <row r="1359" spans="1:8" x14ac:dyDescent="0.25">
      <c r="A1359" t="s">
        <v>157</v>
      </c>
      <c r="B1359" t="s">
        <v>61</v>
      </c>
      <c r="C1359">
        <v>88631</v>
      </c>
      <c r="D1359" t="s">
        <v>10</v>
      </c>
      <c r="E1359" t="s">
        <v>158</v>
      </c>
      <c r="F1359" t="s">
        <v>62</v>
      </c>
      <c r="G1359">
        <v>18067010500</v>
      </c>
      <c r="H1359">
        <v>1</v>
      </c>
    </row>
    <row r="1360" spans="1:8" x14ac:dyDescent="0.25">
      <c r="A1360" t="s">
        <v>37</v>
      </c>
      <c r="B1360" t="s">
        <v>2085</v>
      </c>
      <c r="C1360">
        <v>88652</v>
      </c>
      <c r="D1360" t="s">
        <v>10</v>
      </c>
      <c r="E1360" t="s">
        <v>38</v>
      </c>
      <c r="F1360" t="s">
        <v>2086</v>
      </c>
      <c r="G1360">
        <v>18127050409</v>
      </c>
      <c r="H1360">
        <v>1</v>
      </c>
    </row>
    <row r="1361" spans="1:8" x14ac:dyDescent="0.25">
      <c r="A1361" t="s">
        <v>28</v>
      </c>
      <c r="B1361" t="s">
        <v>2087</v>
      </c>
      <c r="C1361">
        <v>88693</v>
      </c>
      <c r="D1361" t="s">
        <v>10</v>
      </c>
      <c r="E1361" t="s">
        <v>29</v>
      </c>
      <c r="F1361" t="s">
        <v>2088</v>
      </c>
      <c r="G1361">
        <v>18097380102</v>
      </c>
      <c r="H1361">
        <v>1</v>
      </c>
    </row>
    <row r="1362" spans="1:8" x14ac:dyDescent="0.25">
      <c r="A1362" t="s">
        <v>1000</v>
      </c>
      <c r="B1362" t="s">
        <v>2089</v>
      </c>
      <c r="C1362">
        <v>88728</v>
      </c>
      <c r="D1362" t="s">
        <v>10</v>
      </c>
      <c r="E1362" t="s">
        <v>1001</v>
      </c>
      <c r="F1362" t="s">
        <v>2090</v>
      </c>
      <c r="G1362">
        <v>18063210616</v>
      </c>
      <c r="H1362">
        <v>1</v>
      </c>
    </row>
    <row r="1363" spans="1:8" x14ac:dyDescent="0.25">
      <c r="A1363" t="s">
        <v>110</v>
      </c>
      <c r="B1363" t="s">
        <v>293</v>
      </c>
      <c r="C1363">
        <v>37222</v>
      </c>
      <c r="D1363" t="s">
        <v>10</v>
      </c>
      <c r="E1363" t="s">
        <v>111</v>
      </c>
      <c r="F1363" t="s">
        <v>294</v>
      </c>
      <c r="G1363">
        <v>18141011501</v>
      </c>
      <c r="H1363">
        <v>0</v>
      </c>
    </row>
    <row r="1364" spans="1:8" x14ac:dyDescent="0.25">
      <c r="A1364" t="s">
        <v>810</v>
      </c>
      <c r="B1364" t="s">
        <v>2093</v>
      </c>
      <c r="C1364">
        <v>88808</v>
      </c>
      <c r="D1364" t="s">
        <v>10</v>
      </c>
      <c r="E1364" t="s">
        <v>811</v>
      </c>
      <c r="F1364" t="s">
        <v>2094</v>
      </c>
      <c r="G1364">
        <v>18133956600</v>
      </c>
      <c r="H1364">
        <v>1</v>
      </c>
    </row>
    <row r="1365" spans="1:8" x14ac:dyDescent="0.25">
      <c r="A1365" t="s">
        <v>1154</v>
      </c>
      <c r="B1365" t="s">
        <v>2095</v>
      </c>
      <c r="C1365">
        <v>88882</v>
      </c>
      <c r="D1365" t="s">
        <v>10</v>
      </c>
      <c r="E1365" t="s">
        <v>1155</v>
      </c>
      <c r="F1365" t="s">
        <v>2096</v>
      </c>
      <c r="G1365">
        <v>18011810300</v>
      </c>
      <c r="H1365">
        <v>1</v>
      </c>
    </row>
    <row r="1366" spans="1:8" x14ac:dyDescent="0.25">
      <c r="A1366" t="s">
        <v>24</v>
      </c>
      <c r="B1366" t="s">
        <v>93</v>
      </c>
      <c r="C1366">
        <v>88892</v>
      </c>
      <c r="D1366" t="s">
        <v>10</v>
      </c>
      <c r="E1366" t="s">
        <v>25</v>
      </c>
      <c r="F1366" t="s">
        <v>94</v>
      </c>
      <c r="G1366">
        <v>18095011700</v>
      </c>
      <c r="H1366">
        <v>1</v>
      </c>
    </row>
    <row r="1367" spans="1:8" x14ac:dyDescent="0.25">
      <c r="A1367" t="s">
        <v>110</v>
      </c>
      <c r="B1367" t="s">
        <v>2113</v>
      </c>
      <c r="C1367">
        <v>89706</v>
      </c>
      <c r="D1367" t="s">
        <v>10</v>
      </c>
      <c r="E1367" t="s">
        <v>111</v>
      </c>
      <c r="F1367" t="s">
        <v>2114</v>
      </c>
      <c r="G1367">
        <v>18141011503</v>
      </c>
      <c r="H1367">
        <v>1</v>
      </c>
    </row>
    <row r="1368" spans="1:8" x14ac:dyDescent="0.25">
      <c r="A1368" t="s">
        <v>1000</v>
      </c>
      <c r="B1368" t="s">
        <v>2099</v>
      </c>
      <c r="C1368">
        <v>88953</v>
      </c>
      <c r="D1368" t="s">
        <v>10</v>
      </c>
      <c r="E1368" t="s">
        <v>1001</v>
      </c>
      <c r="F1368" t="s">
        <v>2100</v>
      </c>
      <c r="G1368">
        <v>18063210400</v>
      </c>
      <c r="H1368">
        <v>1</v>
      </c>
    </row>
    <row r="1369" spans="1:8" x14ac:dyDescent="0.25">
      <c r="A1369" t="s">
        <v>16</v>
      </c>
      <c r="B1369" t="s">
        <v>2101</v>
      </c>
      <c r="C1369">
        <v>89015</v>
      </c>
      <c r="D1369" t="s">
        <v>10</v>
      </c>
      <c r="E1369" t="s">
        <v>17</v>
      </c>
      <c r="F1369" t="s">
        <v>2102</v>
      </c>
      <c r="G1369">
        <v>18089042904</v>
      </c>
      <c r="H1369">
        <v>1</v>
      </c>
    </row>
    <row r="1370" spans="1:8" x14ac:dyDescent="0.25">
      <c r="A1370" t="s">
        <v>1420</v>
      </c>
      <c r="B1370" t="s">
        <v>2103</v>
      </c>
      <c r="C1370">
        <v>89199</v>
      </c>
      <c r="D1370" t="s">
        <v>10</v>
      </c>
      <c r="E1370" t="s">
        <v>1421</v>
      </c>
      <c r="F1370" t="s">
        <v>2104</v>
      </c>
      <c r="G1370">
        <v>18073100800</v>
      </c>
      <c r="H1370">
        <v>1</v>
      </c>
    </row>
    <row r="1371" spans="1:8" x14ac:dyDescent="0.25">
      <c r="A1371" t="s">
        <v>805</v>
      </c>
      <c r="B1371" t="s">
        <v>393</v>
      </c>
      <c r="C1371">
        <v>89479</v>
      </c>
      <c r="D1371" t="s">
        <v>10</v>
      </c>
      <c r="E1371" t="s">
        <v>806</v>
      </c>
      <c r="F1371" t="s">
        <v>394</v>
      </c>
      <c r="G1371">
        <v>18001030400</v>
      </c>
      <c r="H1371">
        <v>1</v>
      </c>
    </row>
    <row r="1372" spans="1:8" x14ac:dyDescent="0.25">
      <c r="A1372" t="s">
        <v>16</v>
      </c>
      <c r="B1372" t="s">
        <v>2105</v>
      </c>
      <c r="C1372">
        <v>89489</v>
      </c>
      <c r="D1372" t="s">
        <v>10</v>
      </c>
      <c r="E1372" t="s">
        <v>17</v>
      </c>
      <c r="F1372" t="s">
        <v>2106</v>
      </c>
      <c r="G1372">
        <v>18089042301</v>
      </c>
      <c r="H1372">
        <v>1</v>
      </c>
    </row>
    <row r="1373" spans="1:8" x14ac:dyDescent="0.25">
      <c r="A1373" t="s">
        <v>726</v>
      </c>
      <c r="B1373" t="s">
        <v>1415</v>
      </c>
      <c r="C1373">
        <v>89604</v>
      </c>
      <c r="D1373" t="s">
        <v>10</v>
      </c>
      <c r="E1373" t="s">
        <v>727</v>
      </c>
      <c r="F1373" t="s">
        <v>1416</v>
      </c>
      <c r="G1373">
        <v>18021040400</v>
      </c>
      <c r="H1373">
        <v>1</v>
      </c>
    </row>
    <row r="1374" spans="1:8" x14ac:dyDescent="0.25">
      <c r="A1374" t="s">
        <v>860</v>
      </c>
      <c r="B1374" t="s">
        <v>2107</v>
      </c>
      <c r="C1374">
        <v>89664</v>
      </c>
      <c r="D1374" t="s">
        <v>10</v>
      </c>
      <c r="E1374" t="s">
        <v>861</v>
      </c>
      <c r="F1374" t="s">
        <v>2108</v>
      </c>
      <c r="G1374">
        <v>18057110509</v>
      </c>
      <c r="H1374">
        <v>1</v>
      </c>
    </row>
    <row r="1375" spans="1:8" x14ac:dyDescent="0.25">
      <c r="A1375" t="s">
        <v>906</v>
      </c>
      <c r="B1375" t="s">
        <v>2109</v>
      </c>
      <c r="C1375">
        <v>89671</v>
      </c>
      <c r="D1375" t="s">
        <v>10</v>
      </c>
      <c r="E1375" t="s">
        <v>907</v>
      </c>
      <c r="F1375" t="s">
        <v>2110</v>
      </c>
      <c r="G1375">
        <v>18047969800</v>
      </c>
      <c r="H1375">
        <v>1</v>
      </c>
    </row>
    <row r="1376" spans="1:8" x14ac:dyDescent="0.25">
      <c r="A1376" t="s">
        <v>722</v>
      </c>
      <c r="B1376" t="s">
        <v>2111</v>
      </c>
      <c r="C1376">
        <v>89688</v>
      </c>
      <c r="D1376" t="s">
        <v>10</v>
      </c>
      <c r="E1376" t="s">
        <v>723</v>
      </c>
      <c r="F1376" t="s">
        <v>2112</v>
      </c>
      <c r="G1376">
        <v>18151971100</v>
      </c>
      <c r="H1376">
        <v>1</v>
      </c>
    </row>
    <row r="1377" spans="1:8" x14ac:dyDescent="0.25">
      <c r="A1377" t="s">
        <v>110</v>
      </c>
      <c r="B1377" t="s">
        <v>2149</v>
      </c>
      <c r="C1377">
        <v>91458</v>
      </c>
      <c r="D1377" t="s">
        <v>10</v>
      </c>
      <c r="E1377" t="s">
        <v>111</v>
      </c>
      <c r="F1377" t="s">
        <v>2150</v>
      </c>
      <c r="G1377">
        <v>18141011504</v>
      </c>
      <c r="H1377">
        <v>1</v>
      </c>
    </row>
    <row r="1378" spans="1:8" x14ac:dyDescent="0.25">
      <c r="A1378" t="s">
        <v>860</v>
      </c>
      <c r="B1378" t="s">
        <v>2115</v>
      </c>
      <c r="C1378">
        <v>89740</v>
      </c>
      <c r="D1378" t="s">
        <v>10</v>
      </c>
      <c r="E1378" t="s">
        <v>861</v>
      </c>
      <c r="F1378" t="s">
        <v>2116</v>
      </c>
      <c r="G1378">
        <v>18057110102</v>
      </c>
      <c r="H1378">
        <v>1</v>
      </c>
    </row>
    <row r="1379" spans="1:8" x14ac:dyDescent="0.25">
      <c r="A1379" t="s">
        <v>538</v>
      </c>
      <c r="B1379" t="s">
        <v>2117</v>
      </c>
      <c r="C1379">
        <v>89818</v>
      </c>
      <c r="D1379" t="s">
        <v>10</v>
      </c>
      <c r="E1379" t="s">
        <v>539</v>
      </c>
      <c r="F1379" t="s">
        <v>2118</v>
      </c>
      <c r="G1379">
        <v>18145710800</v>
      </c>
      <c r="H1379">
        <v>1</v>
      </c>
    </row>
    <row r="1380" spans="1:8" x14ac:dyDescent="0.25">
      <c r="A1380" t="s">
        <v>870</v>
      </c>
      <c r="B1380" t="s">
        <v>2119</v>
      </c>
      <c r="C1380">
        <v>89837</v>
      </c>
      <c r="D1380" t="s">
        <v>10</v>
      </c>
      <c r="E1380" t="s">
        <v>871</v>
      </c>
      <c r="F1380" t="s">
        <v>2120</v>
      </c>
      <c r="G1380">
        <v>18081610606</v>
      </c>
      <c r="H1380">
        <v>1</v>
      </c>
    </row>
    <row r="1381" spans="1:8" x14ac:dyDescent="0.25">
      <c r="A1381" t="s">
        <v>726</v>
      </c>
      <c r="B1381" t="s">
        <v>1103</v>
      </c>
      <c r="C1381">
        <v>90034</v>
      </c>
      <c r="D1381" t="s">
        <v>10</v>
      </c>
      <c r="E1381" t="s">
        <v>727</v>
      </c>
      <c r="F1381" t="s">
        <v>1104</v>
      </c>
      <c r="G1381">
        <v>18021040300</v>
      </c>
      <c r="H1381">
        <v>1</v>
      </c>
    </row>
    <row r="1382" spans="1:8" x14ac:dyDescent="0.25">
      <c r="A1382" t="s">
        <v>28</v>
      </c>
      <c r="B1382" t="s">
        <v>2121</v>
      </c>
      <c r="C1382">
        <v>90043</v>
      </c>
      <c r="D1382" t="s">
        <v>10</v>
      </c>
      <c r="E1382" t="s">
        <v>29</v>
      </c>
      <c r="F1382" t="s">
        <v>2122</v>
      </c>
      <c r="G1382">
        <v>18097361601</v>
      </c>
      <c r="H1382">
        <v>1</v>
      </c>
    </row>
    <row r="1383" spans="1:8" x14ac:dyDescent="0.25">
      <c r="A1383" t="s">
        <v>1142</v>
      </c>
      <c r="B1383" t="s">
        <v>2123</v>
      </c>
      <c r="C1383">
        <v>90096</v>
      </c>
      <c r="D1383" t="s">
        <v>10</v>
      </c>
      <c r="E1383" t="s">
        <v>1143</v>
      </c>
      <c r="F1383" t="s">
        <v>2124</v>
      </c>
      <c r="G1383">
        <v>18087970500</v>
      </c>
      <c r="H1383">
        <v>1</v>
      </c>
    </row>
    <row r="1384" spans="1:8" x14ac:dyDescent="0.25">
      <c r="A1384" t="s">
        <v>37</v>
      </c>
      <c r="B1384" t="s">
        <v>2125</v>
      </c>
      <c r="C1384">
        <v>90184</v>
      </c>
      <c r="D1384" t="s">
        <v>10</v>
      </c>
      <c r="E1384" t="s">
        <v>38</v>
      </c>
      <c r="F1384" t="s">
        <v>2126</v>
      </c>
      <c r="G1384">
        <v>18127050203</v>
      </c>
      <c r="H1384">
        <v>1</v>
      </c>
    </row>
    <row r="1385" spans="1:8" x14ac:dyDescent="0.25">
      <c r="A1385" t="s">
        <v>786</v>
      </c>
      <c r="B1385" t="s">
        <v>1661</v>
      </c>
      <c r="C1385">
        <v>90250</v>
      </c>
      <c r="D1385" t="s">
        <v>10</v>
      </c>
      <c r="E1385" t="s">
        <v>787</v>
      </c>
      <c r="F1385" t="s">
        <v>1662</v>
      </c>
      <c r="G1385">
        <v>18051050402</v>
      </c>
      <c r="H1385">
        <v>1</v>
      </c>
    </row>
    <row r="1386" spans="1:8" x14ac:dyDescent="0.25">
      <c r="A1386" t="s">
        <v>838</v>
      </c>
      <c r="B1386" t="s">
        <v>2127</v>
      </c>
      <c r="C1386">
        <v>90269</v>
      </c>
      <c r="D1386" t="s">
        <v>10</v>
      </c>
      <c r="E1386" t="s">
        <v>839</v>
      </c>
      <c r="F1386" t="s">
        <v>2128</v>
      </c>
      <c r="G1386">
        <v>18173030703</v>
      </c>
      <c r="H1386">
        <v>1</v>
      </c>
    </row>
    <row r="1387" spans="1:8" x14ac:dyDescent="0.25">
      <c r="A1387" t="s">
        <v>775</v>
      </c>
      <c r="B1387" t="s">
        <v>149</v>
      </c>
      <c r="C1387">
        <v>90360</v>
      </c>
      <c r="D1387" t="s">
        <v>10</v>
      </c>
      <c r="E1387" t="s">
        <v>776</v>
      </c>
      <c r="F1387" t="s">
        <v>150</v>
      </c>
      <c r="G1387">
        <v>18005011300</v>
      </c>
      <c r="H1387">
        <v>1</v>
      </c>
    </row>
    <row r="1388" spans="1:8" x14ac:dyDescent="0.25">
      <c r="A1388" t="s">
        <v>1160</v>
      </c>
      <c r="B1388" t="s">
        <v>2129</v>
      </c>
      <c r="C1388">
        <v>90409</v>
      </c>
      <c r="D1388" t="s">
        <v>10</v>
      </c>
      <c r="E1388" t="s">
        <v>1161</v>
      </c>
      <c r="F1388" t="s">
        <v>2130</v>
      </c>
      <c r="G1388">
        <v>18059410302</v>
      </c>
      <c r="H1388">
        <v>1</v>
      </c>
    </row>
    <row r="1389" spans="1:8" x14ac:dyDescent="0.25">
      <c r="A1389" t="s">
        <v>9</v>
      </c>
      <c r="B1389" t="s">
        <v>2131</v>
      </c>
      <c r="C1389">
        <v>90425</v>
      </c>
      <c r="D1389" t="s">
        <v>10</v>
      </c>
      <c r="E1389" t="s">
        <v>11</v>
      </c>
      <c r="F1389" t="s">
        <v>2132</v>
      </c>
      <c r="G1389">
        <v>18003011606</v>
      </c>
      <c r="H1389">
        <v>1</v>
      </c>
    </row>
    <row r="1390" spans="1:8" x14ac:dyDescent="0.25">
      <c r="A1390" t="s">
        <v>44</v>
      </c>
      <c r="B1390" t="s">
        <v>147</v>
      </c>
      <c r="C1390">
        <v>88036</v>
      </c>
      <c r="D1390" t="s">
        <v>10</v>
      </c>
      <c r="E1390" t="s">
        <v>45</v>
      </c>
      <c r="F1390" t="s">
        <v>148</v>
      </c>
      <c r="G1390">
        <v>18163010600</v>
      </c>
      <c r="H1390">
        <v>1</v>
      </c>
    </row>
    <row r="1391" spans="1:8" x14ac:dyDescent="0.25">
      <c r="A1391" t="s">
        <v>37</v>
      </c>
      <c r="B1391" t="s">
        <v>1501</v>
      </c>
      <c r="C1391">
        <v>90643</v>
      </c>
      <c r="D1391" t="s">
        <v>10</v>
      </c>
      <c r="E1391" t="s">
        <v>38</v>
      </c>
      <c r="F1391" t="s">
        <v>1502</v>
      </c>
      <c r="G1391">
        <v>18127050703</v>
      </c>
      <c r="H1391">
        <v>1</v>
      </c>
    </row>
    <row r="1392" spans="1:8" x14ac:dyDescent="0.25">
      <c r="A1392" t="s">
        <v>28</v>
      </c>
      <c r="B1392" t="s">
        <v>2133</v>
      </c>
      <c r="C1392">
        <v>90831</v>
      </c>
      <c r="D1392" t="s">
        <v>10</v>
      </c>
      <c r="E1392" t="s">
        <v>29</v>
      </c>
      <c r="F1392" t="s">
        <v>2134</v>
      </c>
      <c r="G1392">
        <v>18097380103</v>
      </c>
      <c r="H1392">
        <v>1</v>
      </c>
    </row>
    <row r="1393" spans="1:8" x14ac:dyDescent="0.25">
      <c r="A1393" t="s">
        <v>110</v>
      </c>
      <c r="B1393" t="s">
        <v>1247</v>
      </c>
      <c r="C1393">
        <v>64395</v>
      </c>
      <c r="D1393" t="s">
        <v>10</v>
      </c>
      <c r="E1393" t="s">
        <v>111</v>
      </c>
      <c r="F1393" t="s">
        <v>1248</v>
      </c>
      <c r="G1393">
        <v>18141011505</v>
      </c>
      <c r="H1393">
        <v>0</v>
      </c>
    </row>
    <row r="1394" spans="1:8" x14ac:dyDescent="0.25">
      <c r="A1394" t="s">
        <v>44</v>
      </c>
      <c r="B1394" t="s">
        <v>2145</v>
      </c>
      <c r="C1394">
        <v>91429</v>
      </c>
      <c r="D1394" t="s">
        <v>10</v>
      </c>
      <c r="E1394" t="s">
        <v>45</v>
      </c>
      <c r="F1394" t="s">
        <v>2146</v>
      </c>
      <c r="G1394">
        <v>18163010701</v>
      </c>
      <c r="H1394">
        <v>1</v>
      </c>
    </row>
    <row r="1395" spans="1:8" x14ac:dyDescent="0.25">
      <c r="A1395" t="s">
        <v>37</v>
      </c>
      <c r="B1395" t="s">
        <v>569</v>
      </c>
      <c r="C1395">
        <v>91082</v>
      </c>
      <c r="D1395" t="s">
        <v>10</v>
      </c>
      <c r="E1395" t="s">
        <v>38</v>
      </c>
      <c r="F1395" t="s">
        <v>572</v>
      </c>
      <c r="G1395">
        <v>18127050301</v>
      </c>
      <c r="H1395">
        <v>1</v>
      </c>
    </row>
    <row r="1396" spans="1:8" x14ac:dyDescent="0.25">
      <c r="A1396" t="s">
        <v>34</v>
      </c>
      <c r="B1396" t="s">
        <v>143</v>
      </c>
      <c r="C1396">
        <v>91259</v>
      </c>
      <c r="D1396" t="s">
        <v>10</v>
      </c>
      <c r="E1396" t="s">
        <v>35</v>
      </c>
      <c r="F1396" t="s">
        <v>144</v>
      </c>
      <c r="G1396">
        <v>18105000700</v>
      </c>
      <c r="H1396">
        <v>1</v>
      </c>
    </row>
    <row r="1397" spans="1:8" x14ac:dyDescent="0.25">
      <c r="A1397" t="s">
        <v>44</v>
      </c>
      <c r="B1397" t="s">
        <v>1787</v>
      </c>
      <c r="C1397">
        <v>95288</v>
      </c>
      <c r="D1397" t="s">
        <v>10</v>
      </c>
      <c r="E1397" t="s">
        <v>45</v>
      </c>
      <c r="F1397" t="s">
        <v>1788</v>
      </c>
      <c r="G1397">
        <v>18163010702</v>
      </c>
      <c r="H1397">
        <v>1</v>
      </c>
    </row>
    <row r="1398" spans="1:8" x14ac:dyDescent="0.25">
      <c r="A1398" t="s">
        <v>838</v>
      </c>
      <c r="B1398" t="s">
        <v>2139</v>
      </c>
      <c r="C1398">
        <v>91352</v>
      </c>
      <c r="D1398" t="s">
        <v>10</v>
      </c>
      <c r="E1398" t="s">
        <v>839</v>
      </c>
      <c r="F1398" t="s">
        <v>2140</v>
      </c>
      <c r="G1398">
        <v>18173030801</v>
      </c>
      <c r="H1398">
        <v>1</v>
      </c>
    </row>
    <row r="1399" spans="1:8" x14ac:dyDescent="0.25">
      <c r="A1399" t="s">
        <v>16</v>
      </c>
      <c r="B1399" t="s">
        <v>2141</v>
      </c>
      <c r="C1399">
        <v>91389</v>
      </c>
      <c r="D1399" t="s">
        <v>10</v>
      </c>
      <c r="E1399" t="s">
        <v>17</v>
      </c>
      <c r="F1399" t="s">
        <v>2142</v>
      </c>
      <c r="G1399">
        <v>18089042803</v>
      </c>
      <c r="H1399">
        <v>1</v>
      </c>
    </row>
    <row r="1400" spans="1:8" x14ac:dyDescent="0.25">
      <c r="A1400" t="s">
        <v>16</v>
      </c>
      <c r="B1400" t="s">
        <v>2143</v>
      </c>
      <c r="C1400">
        <v>91392</v>
      </c>
      <c r="D1400" t="s">
        <v>10</v>
      </c>
      <c r="E1400" t="s">
        <v>17</v>
      </c>
      <c r="F1400" t="s">
        <v>2144</v>
      </c>
      <c r="G1400">
        <v>18089043201</v>
      </c>
      <c r="H1400">
        <v>1</v>
      </c>
    </row>
    <row r="1401" spans="1:8" x14ac:dyDescent="0.25">
      <c r="A1401" t="s">
        <v>20</v>
      </c>
      <c r="B1401" t="s">
        <v>1453</v>
      </c>
      <c r="C1401">
        <v>91406</v>
      </c>
      <c r="D1401" t="s">
        <v>10</v>
      </c>
      <c r="E1401" t="s">
        <v>21</v>
      </c>
      <c r="F1401" t="s">
        <v>1454</v>
      </c>
      <c r="G1401">
        <v>18091041800</v>
      </c>
      <c r="H1401">
        <v>1</v>
      </c>
    </row>
    <row r="1402" spans="1:8" x14ac:dyDescent="0.25">
      <c r="A1402" t="s">
        <v>44</v>
      </c>
      <c r="B1402" t="s">
        <v>659</v>
      </c>
      <c r="C1402">
        <v>49068</v>
      </c>
      <c r="D1402" t="s">
        <v>10</v>
      </c>
      <c r="E1402" t="s">
        <v>45</v>
      </c>
      <c r="F1402" t="s">
        <v>660</v>
      </c>
      <c r="G1402">
        <v>18163010800</v>
      </c>
      <c r="H1402">
        <v>0</v>
      </c>
    </row>
    <row r="1403" spans="1:8" x14ac:dyDescent="0.25">
      <c r="A1403" t="s">
        <v>202</v>
      </c>
      <c r="B1403" t="s">
        <v>2147</v>
      </c>
      <c r="C1403">
        <v>91458</v>
      </c>
      <c r="D1403" t="s">
        <v>10</v>
      </c>
      <c r="E1403" t="s">
        <v>203</v>
      </c>
      <c r="F1403" t="s">
        <v>2148</v>
      </c>
      <c r="G1403">
        <v>18029080602</v>
      </c>
      <c r="H1403">
        <v>1</v>
      </c>
    </row>
    <row r="1404" spans="1:8" x14ac:dyDescent="0.25">
      <c r="A1404" t="s">
        <v>903</v>
      </c>
      <c r="B1404" t="s">
        <v>1103</v>
      </c>
      <c r="C1404">
        <v>91458</v>
      </c>
      <c r="D1404" t="s">
        <v>10</v>
      </c>
      <c r="E1404" t="s">
        <v>904</v>
      </c>
      <c r="F1404" t="s">
        <v>1104</v>
      </c>
      <c r="G1404">
        <v>18129040300</v>
      </c>
      <c r="H1404">
        <v>1</v>
      </c>
    </row>
    <row r="1405" spans="1:8" x14ac:dyDescent="0.25">
      <c r="A1405" t="s">
        <v>110</v>
      </c>
      <c r="B1405" t="s">
        <v>615</v>
      </c>
      <c r="C1405">
        <v>47222</v>
      </c>
      <c r="D1405" t="s">
        <v>10</v>
      </c>
      <c r="E1405" t="s">
        <v>111</v>
      </c>
      <c r="F1405" t="s">
        <v>616</v>
      </c>
      <c r="G1405">
        <v>18141011506</v>
      </c>
      <c r="H1405">
        <v>0</v>
      </c>
    </row>
    <row r="1406" spans="1:8" x14ac:dyDescent="0.25">
      <c r="A1406" t="s">
        <v>321</v>
      </c>
      <c r="B1406" t="s">
        <v>575</v>
      </c>
      <c r="C1406">
        <v>91477</v>
      </c>
      <c r="D1406" t="s">
        <v>10</v>
      </c>
      <c r="E1406" t="s">
        <v>322</v>
      </c>
      <c r="F1406" t="s">
        <v>578</v>
      </c>
      <c r="G1406">
        <v>18017951700</v>
      </c>
      <c r="H1406">
        <v>1</v>
      </c>
    </row>
    <row r="1407" spans="1:8" x14ac:dyDescent="0.25">
      <c r="A1407" t="s">
        <v>472</v>
      </c>
      <c r="B1407" t="s">
        <v>333</v>
      </c>
      <c r="C1407">
        <v>91488</v>
      </c>
      <c r="D1407" t="s">
        <v>10</v>
      </c>
      <c r="E1407" t="s">
        <v>473</v>
      </c>
      <c r="F1407" t="s">
        <v>334</v>
      </c>
      <c r="G1407">
        <v>18165020400</v>
      </c>
      <c r="H1407">
        <v>1</v>
      </c>
    </row>
    <row r="1408" spans="1:8" x14ac:dyDescent="0.25">
      <c r="A1408" t="s">
        <v>906</v>
      </c>
      <c r="B1408" t="s">
        <v>2151</v>
      </c>
      <c r="C1408">
        <v>91557</v>
      </c>
      <c r="D1408" t="s">
        <v>10</v>
      </c>
      <c r="E1408" t="s">
        <v>907</v>
      </c>
      <c r="F1408" t="s">
        <v>2152</v>
      </c>
      <c r="G1408">
        <v>18047969600</v>
      </c>
      <c r="H1408">
        <v>1</v>
      </c>
    </row>
    <row r="1409" spans="1:8" x14ac:dyDescent="0.25">
      <c r="A1409" t="s">
        <v>9</v>
      </c>
      <c r="B1409" t="s">
        <v>2153</v>
      </c>
      <c r="C1409">
        <v>91613</v>
      </c>
      <c r="D1409" t="s">
        <v>10</v>
      </c>
      <c r="E1409" t="s">
        <v>11</v>
      </c>
      <c r="F1409" t="s">
        <v>2154</v>
      </c>
      <c r="G1409">
        <v>18003010808</v>
      </c>
      <c r="H1409">
        <v>1</v>
      </c>
    </row>
    <row r="1410" spans="1:8" x14ac:dyDescent="0.25">
      <c r="A1410" t="s">
        <v>556</v>
      </c>
      <c r="B1410" t="s">
        <v>2155</v>
      </c>
      <c r="C1410">
        <v>91633</v>
      </c>
      <c r="D1410" t="s">
        <v>10</v>
      </c>
      <c r="E1410" t="s">
        <v>557</v>
      </c>
      <c r="F1410" t="s">
        <v>2156</v>
      </c>
      <c r="G1410">
        <v>18109510101</v>
      </c>
      <c r="H1410">
        <v>1</v>
      </c>
    </row>
    <row r="1411" spans="1:8" x14ac:dyDescent="0.25">
      <c r="A1411" t="s">
        <v>20</v>
      </c>
      <c r="B1411" t="s">
        <v>187</v>
      </c>
      <c r="C1411">
        <v>91875</v>
      </c>
      <c r="D1411" t="s">
        <v>10</v>
      </c>
      <c r="E1411" t="s">
        <v>21</v>
      </c>
      <c r="F1411" t="s">
        <v>188</v>
      </c>
      <c r="G1411">
        <v>18091041100</v>
      </c>
      <c r="H1411">
        <v>1</v>
      </c>
    </row>
    <row r="1412" spans="1:8" x14ac:dyDescent="0.25">
      <c r="A1412" t="s">
        <v>37</v>
      </c>
      <c r="B1412" t="s">
        <v>2157</v>
      </c>
      <c r="C1412">
        <v>91989</v>
      </c>
      <c r="D1412" t="s">
        <v>10</v>
      </c>
      <c r="E1412" t="s">
        <v>38</v>
      </c>
      <c r="F1412" t="s">
        <v>2158</v>
      </c>
      <c r="G1412">
        <v>18127051101</v>
      </c>
      <c r="H1412">
        <v>1</v>
      </c>
    </row>
    <row r="1413" spans="1:8" x14ac:dyDescent="0.25">
      <c r="A1413" t="s">
        <v>1000</v>
      </c>
      <c r="B1413" t="s">
        <v>2159</v>
      </c>
      <c r="C1413">
        <v>92324</v>
      </c>
      <c r="D1413" t="s">
        <v>10</v>
      </c>
      <c r="E1413" t="s">
        <v>1001</v>
      </c>
      <c r="F1413" t="s">
        <v>2160</v>
      </c>
      <c r="G1413">
        <v>18063210614</v>
      </c>
      <c r="H1413">
        <v>1</v>
      </c>
    </row>
    <row r="1414" spans="1:8" x14ac:dyDescent="0.25">
      <c r="A1414" t="s">
        <v>9</v>
      </c>
      <c r="B1414" t="s">
        <v>2161</v>
      </c>
      <c r="C1414">
        <v>92357</v>
      </c>
      <c r="D1414" t="s">
        <v>10</v>
      </c>
      <c r="E1414" t="s">
        <v>11</v>
      </c>
      <c r="F1414" t="s">
        <v>2162</v>
      </c>
      <c r="G1414">
        <v>18003011607</v>
      </c>
      <c r="H1414">
        <v>1</v>
      </c>
    </row>
    <row r="1415" spans="1:8" x14ac:dyDescent="0.25">
      <c r="A1415" t="s">
        <v>34</v>
      </c>
      <c r="B1415" t="s">
        <v>125</v>
      </c>
      <c r="C1415">
        <v>92452</v>
      </c>
      <c r="D1415" t="s">
        <v>10</v>
      </c>
      <c r="E1415" t="s">
        <v>35</v>
      </c>
      <c r="F1415" t="s">
        <v>126</v>
      </c>
      <c r="G1415">
        <v>18105001200</v>
      </c>
      <c r="H1415">
        <v>1</v>
      </c>
    </row>
    <row r="1416" spans="1:8" x14ac:dyDescent="0.25">
      <c r="A1416" t="s">
        <v>1412</v>
      </c>
      <c r="B1416" t="s">
        <v>2163</v>
      </c>
      <c r="C1416">
        <v>92520</v>
      </c>
      <c r="D1416" t="s">
        <v>10</v>
      </c>
      <c r="E1416" t="s">
        <v>1413</v>
      </c>
      <c r="F1416" t="s">
        <v>2164</v>
      </c>
      <c r="G1416">
        <v>18161960800</v>
      </c>
      <c r="H1416">
        <v>1</v>
      </c>
    </row>
    <row r="1417" spans="1:8" x14ac:dyDescent="0.25">
      <c r="A1417" t="s">
        <v>324</v>
      </c>
      <c r="B1417" t="s">
        <v>823</v>
      </c>
      <c r="C1417">
        <v>92636</v>
      </c>
      <c r="D1417" t="s">
        <v>10</v>
      </c>
      <c r="E1417" t="s">
        <v>325</v>
      </c>
      <c r="F1417" t="s">
        <v>824</v>
      </c>
      <c r="G1417">
        <v>18085961500</v>
      </c>
      <c r="H1417">
        <v>1</v>
      </c>
    </row>
    <row r="1418" spans="1:8" x14ac:dyDescent="0.25">
      <c r="A1418" t="s">
        <v>1024</v>
      </c>
      <c r="B1418" t="s">
        <v>1197</v>
      </c>
      <c r="C1418">
        <v>92697</v>
      </c>
      <c r="D1418" t="s">
        <v>10</v>
      </c>
      <c r="E1418" t="s">
        <v>1025</v>
      </c>
      <c r="F1418" t="s">
        <v>1198</v>
      </c>
      <c r="G1418">
        <v>18159020200</v>
      </c>
      <c r="H1418">
        <v>1</v>
      </c>
    </row>
    <row r="1419" spans="1:8" x14ac:dyDescent="0.25">
      <c r="A1419" t="s">
        <v>28</v>
      </c>
      <c r="B1419" t="s">
        <v>2165</v>
      </c>
      <c r="C1419">
        <v>92725</v>
      </c>
      <c r="D1419" t="s">
        <v>10</v>
      </c>
      <c r="E1419" t="s">
        <v>29</v>
      </c>
      <c r="F1419" t="s">
        <v>2166</v>
      </c>
      <c r="G1419">
        <v>18097310204</v>
      </c>
      <c r="H1419">
        <v>1</v>
      </c>
    </row>
    <row r="1420" spans="1:8" x14ac:dyDescent="0.25">
      <c r="A1420" t="s">
        <v>702</v>
      </c>
      <c r="B1420" t="s">
        <v>1929</v>
      </c>
      <c r="C1420">
        <v>92841</v>
      </c>
      <c r="D1420" t="s">
        <v>10</v>
      </c>
      <c r="E1420" t="s">
        <v>703</v>
      </c>
      <c r="F1420" t="s">
        <v>1930</v>
      </c>
      <c r="G1420">
        <v>18155965800</v>
      </c>
      <c r="H1420">
        <v>1</v>
      </c>
    </row>
    <row r="1421" spans="1:8" x14ac:dyDescent="0.25">
      <c r="A1421" t="s">
        <v>860</v>
      </c>
      <c r="B1421" t="s">
        <v>2167</v>
      </c>
      <c r="C1421">
        <v>92842</v>
      </c>
      <c r="D1421" t="s">
        <v>10</v>
      </c>
      <c r="E1421" t="s">
        <v>861</v>
      </c>
      <c r="F1421" t="s">
        <v>2168</v>
      </c>
      <c r="G1421">
        <v>18057111012</v>
      </c>
      <c r="H1421">
        <v>1</v>
      </c>
    </row>
    <row r="1422" spans="1:8" x14ac:dyDescent="0.25">
      <c r="A1422" t="s">
        <v>16</v>
      </c>
      <c r="B1422" t="s">
        <v>2169</v>
      </c>
      <c r="C1422">
        <v>92847</v>
      </c>
      <c r="D1422" t="s">
        <v>10</v>
      </c>
      <c r="E1422" t="s">
        <v>17</v>
      </c>
      <c r="F1422" t="s">
        <v>2170</v>
      </c>
      <c r="G1422">
        <v>18089042507</v>
      </c>
      <c r="H1422">
        <v>1</v>
      </c>
    </row>
    <row r="1423" spans="1:8" x14ac:dyDescent="0.25">
      <c r="A1423" t="s">
        <v>1028</v>
      </c>
      <c r="B1423" t="s">
        <v>2171</v>
      </c>
      <c r="C1423">
        <v>92870</v>
      </c>
      <c r="D1423" t="s">
        <v>10</v>
      </c>
      <c r="E1423" t="s">
        <v>1029</v>
      </c>
      <c r="F1423" t="s">
        <v>2172</v>
      </c>
      <c r="G1423">
        <v>18061060201</v>
      </c>
      <c r="H1423">
        <v>1</v>
      </c>
    </row>
    <row r="1424" spans="1:8" x14ac:dyDescent="0.25">
      <c r="A1424" t="s">
        <v>28</v>
      </c>
      <c r="B1424" t="s">
        <v>2173</v>
      </c>
      <c r="C1424">
        <v>92885</v>
      </c>
      <c r="D1424" t="s">
        <v>10</v>
      </c>
      <c r="E1424" t="s">
        <v>29</v>
      </c>
      <c r="F1424" t="s">
        <v>2174</v>
      </c>
      <c r="G1424">
        <v>18097321100</v>
      </c>
      <c r="H1424">
        <v>1</v>
      </c>
    </row>
    <row r="1425" spans="1:8" x14ac:dyDescent="0.25">
      <c r="A1425" t="s">
        <v>870</v>
      </c>
      <c r="B1425" t="s">
        <v>2175</v>
      </c>
      <c r="C1425">
        <v>93196</v>
      </c>
      <c r="D1425" t="s">
        <v>10</v>
      </c>
      <c r="E1425" t="s">
        <v>871</v>
      </c>
      <c r="F1425" t="s">
        <v>2176</v>
      </c>
      <c r="G1425">
        <v>18081610605</v>
      </c>
      <c r="H1425">
        <v>1</v>
      </c>
    </row>
    <row r="1426" spans="1:8" x14ac:dyDescent="0.25">
      <c r="A1426" t="s">
        <v>324</v>
      </c>
      <c r="B1426" t="s">
        <v>2177</v>
      </c>
      <c r="C1426">
        <v>93214</v>
      </c>
      <c r="D1426" t="s">
        <v>10</v>
      </c>
      <c r="E1426" t="s">
        <v>325</v>
      </c>
      <c r="F1426" t="s">
        <v>2178</v>
      </c>
      <c r="G1426">
        <v>18085962600</v>
      </c>
      <c r="H1426">
        <v>1</v>
      </c>
    </row>
    <row r="1427" spans="1:8" x14ac:dyDescent="0.25">
      <c r="A1427" t="s">
        <v>9</v>
      </c>
      <c r="B1427" t="s">
        <v>2179</v>
      </c>
      <c r="C1427">
        <v>93295</v>
      </c>
      <c r="D1427" t="s">
        <v>10</v>
      </c>
      <c r="E1427" t="s">
        <v>11</v>
      </c>
      <c r="F1427" t="s">
        <v>2180</v>
      </c>
      <c r="G1427">
        <v>18003010815</v>
      </c>
      <c r="H1427">
        <v>1</v>
      </c>
    </row>
    <row r="1428" spans="1:8" x14ac:dyDescent="0.25">
      <c r="A1428" t="s">
        <v>20</v>
      </c>
      <c r="B1428" t="s">
        <v>715</v>
      </c>
      <c r="C1428">
        <v>93350</v>
      </c>
      <c r="D1428" t="s">
        <v>10</v>
      </c>
      <c r="E1428" t="s">
        <v>21</v>
      </c>
      <c r="F1428" t="s">
        <v>716</v>
      </c>
      <c r="G1428">
        <v>18091041600</v>
      </c>
      <c r="H1428">
        <v>1</v>
      </c>
    </row>
    <row r="1429" spans="1:8" x14ac:dyDescent="0.25">
      <c r="A1429" t="s">
        <v>546</v>
      </c>
      <c r="B1429" t="s">
        <v>2047</v>
      </c>
      <c r="C1429">
        <v>93375</v>
      </c>
      <c r="D1429" t="s">
        <v>10</v>
      </c>
      <c r="E1429" t="s">
        <v>547</v>
      </c>
      <c r="F1429" t="s">
        <v>2048</v>
      </c>
      <c r="G1429">
        <v>18069961700</v>
      </c>
      <c r="H1429">
        <v>1</v>
      </c>
    </row>
    <row r="1430" spans="1:8" x14ac:dyDescent="0.25">
      <c r="A1430" t="s">
        <v>28</v>
      </c>
      <c r="B1430" t="s">
        <v>2181</v>
      </c>
      <c r="C1430">
        <v>93380</v>
      </c>
      <c r="D1430" t="s">
        <v>10</v>
      </c>
      <c r="E1430" t="s">
        <v>29</v>
      </c>
      <c r="F1430" t="s">
        <v>2182</v>
      </c>
      <c r="G1430">
        <v>18097330208</v>
      </c>
      <c r="H1430">
        <v>1</v>
      </c>
    </row>
    <row r="1431" spans="1:8" x14ac:dyDescent="0.25">
      <c r="A1431" t="s">
        <v>687</v>
      </c>
      <c r="B1431" t="s">
        <v>2183</v>
      </c>
      <c r="C1431">
        <v>93478</v>
      </c>
      <c r="D1431" t="s">
        <v>10</v>
      </c>
      <c r="E1431" t="s">
        <v>688</v>
      </c>
      <c r="F1431" t="s">
        <v>2184</v>
      </c>
      <c r="G1431">
        <v>18099020102</v>
      </c>
      <c r="H1431">
        <v>1</v>
      </c>
    </row>
    <row r="1432" spans="1:8" x14ac:dyDescent="0.25">
      <c r="A1432" t="s">
        <v>16</v>
      </c>
      <c r="B1432" t="s">
        <v>2185</v>
      </c>
      <c r="C1432">
        <v>93698</v>
      </c>
      <c r="D1432" t="s">
        <v>10</v>
      </c>
      <c r="E1432" t="s">
        <v>17</v>
      </c>
      <c r="F1432" t="s">
        <v>2186</v>
      </c>
      <c r="G1432">
        <v>18089040301</v>
      </c>
      <c r="H1432">
        <v>1</v>
      </c>
    </row>
    <row r="1433" spans="1:8" x14ac:dyDescent="0.25">
      <c r="A1433" t="s">
        <v>128</v>
      </c>
      <c r="B1433" t="s">
        <v>2187</v>
      </c>
      <c r="C1433">
        <v>93750</v>
      </c>
      <c r="D1433" t="s">
        <v>10</v>
      </c>
      <c r="E1433" t="s">
        <v>129</v>
      </c>
      <c r="F1433" t="s">
        <v>2188</v>
      </c>
      <c r="G1433">
        <v>18083955202</v>
      </c>
      <c r="H1433">
        <v>1</v>
      </c>
    </row>
    <row r="1434" spans="1:8" x14ac:dyDescent="0.25">
      <c r="A1434" t="s">
        <v>28</v>
      </c>
      <c r="B1434" t="s">
        <v>2189</v>
      </c>
      <c r="C1434">
        <v>93804</v>
      </c>
      <c r="D1434" t="s">
        <v>10</v>
      </c>
      <c r="E1434" t="s">
        <v>29</v>
      </c>
      <c r="F1434" t="s">
        <v>2190</v>
      </c>
      <c r="G1434">
        <v>18097361000</v>
      </c>
      <c r="H1434">
        <v>1</v>
      </c>
    </row>
    <row r="1435" spans="1:8" x14ac:dyDescent="0.25">
      <c r="A1435" t="s">
        <v>16</v>
      </c>
      <c r="B1435" t="s">
        <v>1913</v>
      </c>
      <c r="C1435">
        <v>93882</v>
      </c>
      <c r="D1435" t="s">
        <v>10</v>
      </c>
      <c r="E1435" t="s">
        <v>17</v>
      </c>
      <c r="F1435" t="s">
        <v>1914</v>
      </c>
      <c r="G1435">
        <v>18089042200</v>
      </c>
      <c r="H1435">
        <v>1</v>
      </c>
    </row>
    <row r="1436" spans="1:8" x14ac:dyDescent="0.25">
      <c r="A1436" t="s">
        <v>1000</v>
      </c>
      <c r="B1436" t="s">
        <v>2191</v>
      </c>
      <c r="C1436">
        <v>93947</v>
      </c>
      <c r="D1436" t="s">
        <v>10</v>
      </c>
      <c r="E1436" t="s">
        <v>1001</v>
      </c>
      <c r="F1436" t="s">
        <v>2192</v>
      </c>
      <c r="G1436">
        <v>18063210611</v>
      </c>
      <c r="H1436">
        <v>1</v>
      </c>
    </row>
    <row r="1437" spans="1:8" x14ac:dyDescent="0.25">
      <c r="A1437" t="s">
        <v>114</v>
      </c>
      <c r="B1437" t="s">
        <v>61</v>
      </c>
      <c r="C1437">
        <v>94079</v>
      </c>
      <c r="D1437" t="s">
        <v>10</v>
      </c>
      <c r="E1437" t="s">
        <v>115</v>
      </c>
      <c r="F1437" t="s">
        <v>62</v>
      </c>
      <c r="G1437">
        <v>18177010500</v>
      </c>
      <c r="H1437">
        <v>1</v>
      </c>
    </row>
    <row r="1438" spans="1:8" x14ac:dyDescent="0.25">
      <c r="A1438" t="s">
        <v>1000</v>
      </c>
      <c r="B1438" t="s">
        <v>2193</v>
      </c>
      <c r="C1438">
        <v>94096</v>
      </c>
      <c r="D1438" t="s">
        <v>10</v>
      </c>
      <c r="E1438" t="s">
        <v>1001</v>
      </c>
      <c r="F1438" t="s">
        <v>2194</v>
      </c>
      <c r="G1438">
        <v>18063210501</v>
      </c>
      <c r="H1438">
        <v>1</v>
      </c>
    </row>
    <row r="1439" spans="1:8" x14ac:dyDescent="0.25">
      <c r="A1439" t="s">
        <v>864</v>
      </c>
      <c r="B1439" t="s">
        <v>2195</v>
      </c>
      <c r="C1439">
        <v>94279</v>
      </c>
      <c r="D1439" t="s">
        <v>10</v>
      </c>
      <c r="E1439" t="s">
        <v>865</v>
      </c>
      <c r="F1439" t="s">
        <v>2196</v>
      </c>
      <c r="G1439">
        <v>18113972500</v>
      </c>
      <c r="H1439">
        <v>1</v>
      </c>
    </row>
    <row r="1440" spans="1:8" x14ac:dyDescent="0.25">
      <c r="A1440" t="s">
        <v>860</v>
      </c>
      <c r="B1440" t="s">
        <v>2197</v>
      </c>
      <c r="C1440">
        <v>94286</v>
      </c>
      <c r="D1440" t="s">
        <v>10</v>
      </c>
      <c r="E1440" t="s">
        <v>861</v>
      </c>
      <c r="F1440" t="s">
        <v>2198</v>
      </c>
      <c r="G1440">
        <v>18057111104</v>
      </c>
      <c r="H1440">
        <v>1</v>
      </c>
    </row>
    <row r="1441" spans="1:8" x14ac:dyDescent="0.25">
      <c r="A1441" t="s">
        <v>552</v>
      </c>
      <c r="B1441" t="s">
        <v>1811</v>
      </c>
      <c r="C1441">
        <v>94353</v>
      </c>
      <c r="D1441" t="s">
        <v>10</v>
      </c>
      <c r="E1441" t="s">
        <v>553</v>
      </c>
      <c r="F1441" t="s">
        <v>1812</v>
      </c>
      <c r="G1441">
        <v>18037953200</v>
      </c>
      <c r="H1441">
        <v>1</v>
      </c>
    </row>
    <row r="1442" spans="1:8" x14ac:dyDescent="0.25">
      <c r="A1442" t="s">
        <v>917</v>
      </c>
      <c r="B1442" t="s">
        <v>725</v>
      </c>
      <c r="C1442">
        <v>94375</v>
      </c>
      <c r="D1442" t="s">
        <v>10</v>
      </c>
      <c r="E1442" t="s">
        <v>918</v>
      </c>
      <c r="F1442" t="s">
        <v>728</v>
      </c>
      <c r="G1442">
        <v>18179040200</v>
      </c>
      <c r="H1442">
        <v>1</v>
      </c>
    </row>
    <row r="1443" spans="1:8" x14ac:dyDescent="0.25">
      <c r="A1443" t="s">
        <v>860</v>
      </c>
      <c r="B1443" t="s">
        <v>2199</v>
      </c>
      <c r="C1443">
        <v>94438</v>
      </c>
      <c r="D1443" t="s">
        <v>10</v>
      </c>
      <c r="E1443" t="s">
        <v>861</v>
      </c>
      <c r="F1443" t="s">
        <v>2200</v>
      </c>
      <c r="G1443">
        <v>18057110517</v>
      </c>
      <c r="H1443">
        <v>1</v>
      </c>
    </row>
    <row r="1444" spans="1:8" x14ac:dyDescent="0.25">
      <c r="A1444" t="s">
        <v>28</v>
      </c>
      <c r="B1444" t="s">
        <v>2201</v>
      </c>
      <c r="C1444">
        <v>94500</v>
      </c>
      <c r="D1444" t="s">
        <v>10</v>
      </c>
      <c r="E1444" t="s">
        <v>29</v>
      </c>
      <c r="F1444" t="s">
        <v>2202</v>
      </c>
      <c r="G1444">
        <v>18097320202</v>
      </c>
      <c r="H1444">
        <v>1</v>
      </c>
    </row>
    <row r="1445" spans="1:8" x14ac:dyDescent="0.25">
      <c r="A1445" t="s">
        <v>870</v>
      </c>
      <c r="B1445" t="s">
        <v>2203</v>
      </c>
      <c r="C1445">
        <v>94574</v>
      </c>
      <c r="D1445" t="s">
        <v>10</v>
      </c>
      <c r="E1445" t="s">
        <v>871</v>
      </c>
      <c r="F1445" t="s">
        <v>2204</v>
      </c>
      <c r="G1445">
        <v>18081610203</v>
      </c>
      <c r="H1445">
        <v>1</v>
      </c>
    </row>
    <row r="1446" spans="1:8" x14ac:dyDescent="0.25">
      <c r="A1446" t="s">
        <v>9</v>
      </c>
      <c r="B1446" t="s">
        <v>355</v>
      </c>
      <c r="C1446">
        <v>94632</v>
      </c>
      <c r="D1446" t="s">
        <v>10</v>
      </c>
      <c r="E1446" t="s">
        <v>11</v>
      </c>
      <c r="F1446" t="s">
        <v>356</v>
      </c>
      <c r="G1446">
        <v>18003010304</v>
      </c>
      <c r="H1446">
        <v>1</v>
      </c>
    </row>
    <row r="1447" spans="1:8" x14ac:dyDescent="0.25">
      <c r="A1447" t="s">
        <v>268</v>
      </c>
      <c r="B1447" t="s">
        <v>2205</v>
      </c>
      <c r="C1447">
        <v>94632</v>
      </c>
      <c r="D1447" t="s">
        <v>10</v>
      </c>
      <c r="E1447" t="s">
        <v>269</v>
      </c>
      <c r="F1447" t="s">
        <v>2206</v>
      </c>
      <c r="G1447">
        <v>18027954502</v>
      </c>
      <c r="H1447">
        <v>1</v>
      </c>
    </row>
    <row r="1448" spans="1:8" x14ac:dyDescent="0.25">
      <c r="A1448" t="s">
        <v>28</v>
      </c>
      <c r="B1448" t="s">
        <v>2207</v>
      </c>
      <c r="C1448">
        <v>94722</v>
      </c>
      <c r="D1448" t="s">
        <v>10</v>
      </c>
      <c r="E1448" t="s">
        <v>29</v>
      </c>
      <c r="F1448" t="s">
        <v>2208</v>
      </c>
      <c r="G1448">
        <v>18097390104</v>
      </c>
      <c r="H1448">
        <v>1</v>
      </c>
    </row>
    <row r="1449" spans="1:8" x14ac:dyDescent="0.25">
      <c r="A1449" t="s">
        <v>870</v>
      </c>
      <c r="B1449" t="s">
        <v>2209</v>
      </c>
      <c r="C1449">
        <v>94750</v>
      </c>
      <c r="D1449" t="s">
        <v>10</v>
      </c>
      <c r="E1449" t="s">
        <v>871</v>
      </c>
      <c r="F1449" t="s">
        <v>2210</v>
      </c>
      <c r="G1449">
        <v>18081610608</v>
      </c>
      <c r="H1449">
        <v>1</v>
      </c>
    </row>
    <row r="1450" spans="1:8" x14ac:dyDescent="0.25">
      <c r="A1450" t="s">
        <v>9</v>
      </c>
      <c r="B1450" t="s">
        <v>483</v>
      </c>
      <c r="C1450">
        <v>95040</v>
      </c>
      <c r="D1450" t="s">
        <v>10</v>
      </c>
      <c r="E1450" t="s">
        <v>11</v>
      </c>
      <c r="F1450" t="s">
        <v>484</v>
      </c>
      <c r="G1450">
        <v>18003010900</v>
      </c>
      <c r="H1450">
        <v>1</v>
      </c>
    </row>
    <row r="1451" spans="1:8" x14ac:dyDescent="0.25">
      <c r="A1451" t="s">
        <v>1160</v>
      </c>
      <c r="B1451" t="s">
        <v>2211</v>
      </c>
      <c r="C1451">
        <v>95114</v>
      </c>
      <c r="D1451" t="s">
        <v>10</v>
      </c>
      <c r="E1451" t="s">
        <v>1161</v>
      </c>
      <c r="F1451" t="s">
        <v>2212</v>
      </c>
      <c r="G1451">
        <v>18059411000</v>
      </c>
      <c r="H1451">
        <v>1</v>
      </c>
    </row>
    <row r="1452" spans="1:8" x14ac:dyDescent="0.25">
      <c r="A1452" t="s">
        <v>556</v>
      </c>
      <c r="B1452" t="s">
        <v>2213</v>
      </c>
      <c r="C1452">
        <v>95139</v>
      </c>
      <c r="D1452" t="s">
        <v>10</v>
      </c>
      <c r="E1452" t="s">
        <v>557</v>
      </c>
      <c r="F1452" t="s">
        <v>2214</v>
      </c>
      <c r="G1452">
        <v>18109511001</v>
      </c>
      <c r="H1452">
        <v>1</v>
      </c>
    </row>
    <row r="1453" spans="1:8" x14ac:dyDescent="0.25">
      <c r="A1453" t="s">
        <v>210</v>
      </c>
      <c r="B1453" t="s">
        <v>2215</v>
      </c>
      <c r="C1453">
        <v>95165</v>
      </c>
      <c r="D1453" t="s">
        <v>10</v>
      </c>
      <c r="E1453" t="s">
        <v>211</v>
      </c>
      <c r="F1453" t="s">
        <v>2216</v>
      </c>
      <c r="G1453">
        <v>18039000803</v>
      </c>
      <c r="H1453">
        <v>1</v>
      </c>
    </row>
    <row r="1454" spans="1:8" x14ac:dyDescent="0.25">
      <c r="A1454" t="s">
        <v>210</v>
      </c>
      <c r="B1454" t="s">
        <v>273</v>
      </c>
      <c r="C1454">
        <v>95250</v>
      </c>
      <c r="D1454" t="s">
        <v>10</v>
      </c>
      <c r="E1454" t="s">
        <v>211</v>
      </c>
      <c r="F1454" t="s">
        <v>274</v>
      </c>
      <c r="G1454">
        <v>18039000901</v>
      </c>
      <c r="H1454">
        <v>1</v>
      </c>
    </row>
    <row r="1455" spans="1:8" x14ac:dyDescent="0.25">
      <c r="A1455" t="s">
        <v>44</v>
      </c>
      <c r="B1455" t="s">
        <v>43</v>
      </c>
      <c r="C1455">
        <v>0</v>
      </c>
      <c r="D1455" t="s">
        <v>10</v>
      </c>
      <c r="E1455" t="s">
        <v>45</v>
      </c>
      <c r="F1455" t="s">
        <v>46</v>
      </c>
      <c r="G1455">
        <v>18163980100</v>
      </c>
      <c r="H1455">
        <v>0</v>
      </c>
    </row>
    <row r="1456" spans="1:8" x14ac:dyDescent="0.25">
      <c r="A1456" t="s">
        <v>860</v>
      </c>
      <c r="B1456" t="s">
        <v>2217</v>
      </c>
      <c r="C1456">
        <v>95313</v>
      </c>
      <c r="D1456" t="s">
        <v>10</v>
      </c>
      <c r="E1456" t="s">
        <v>861</v>
      </c>
      <c r="F1456" t="s">
        <v>2218</v>
      </c>
      <c r="G1456">
        <v>18057110101</v>
      </c>
      <c r="H1456">
        <v>1</v>
      </c>
    </row>
    <row r="1457" spans="1:8" x14ac:dyDescent="0.25">
      <c r="A1457" t="s">
        <v>556</v>
      </c>
      <c r="B1457" t="s">
        <v>2219</v>
      </c>
      <c r="C1457">
        <v>95509</v>
      </c>
      <c r="D1457" t="s">
        <v>10</v>
      </c>
      <c r="E1457" t="s">
        <v>557</v>
      </c>
      <c r="F1457" t="s">
        <v>2220</v>
      </c>
      <c r="G1457">
        <v>18109510402</v>
      </c>
      <c r="H1457">
        <v>1</v>
      </c>
    </row>
    <row r="1458" spans="1:8" x14ac:dyDescent="0.25">
      <c r="A1458" t="s">
        <v>110</v>
      </c>
      <c r="B1458" t="s">
        <v>1225</v>
      </c>
      <c r="C1458">
        <v>63689</v>
      </c>
      <c r="D1458" t="s">
        <v>10</v>
      </c>
      <c r="E1458" t="s">
        <v>111</v>
      </c>
      <c r="F1458" t="s">
        <v>1226</v>
      </c>
      <c r="G1458">
        <v>18141011602</v>
      </c>
      <c r="H1458">
        <v>0</v>
      </c>
    </row>
    <row r="1459" spans="1:8" x14ac:dyDescent="0.25">
      <c r="A1459" t="s">
        <v>20</v>
      </c>
      <c r="B1459" t="s">
        <v>1451</v>
      </c>
      <c r="C1459">
        <v>95524</v>
      </c>
      <c r="D1459" t="s">
        <v>10</v>
      </c>
      <c r="E1459" t="s">
        <v>21</v>
      </c>
      <c r="F1459" t="s">
        <v>1452</v>
      </c>
      <c r="G1459">
        <v>18091041900</v>
      </c>
      <c r="H1459">
        <v>1</v>
      </c>
    </row>
    <row r="1460" spans="1:8" x14ac:dyDescent="0.25">
      <c r="A1460" t="s">
        <v>56</v>
      </c>
      <c r="B1460" t="s">
        <v>2223</v>
      </c>
      <c r="C1460">
        <v>95638</v>
      </c>
      <c r="D1460" t="s">
        <v>10</v>
      </c>
      <c r="E1460" t="s">
        <v>57</v>
      </c>
      <c r="F1460" t="s">
        <v>2224</v>
      </c>
      <c r="G1460">
        <v>18035002603</v>
      </c>
      <c r="H1460">
        <v>1</v>
      </c>
    </row>
    <row r="1461" spans="1:8" x14ac:dyDescent="0.25">
      <c r="A1461" t="s">
        <v>786</v>
      </c>
      <c r="B1461" t="s">
        <v>1529</v>
      </c>
      <c r="C1461">
        <v>95682</v>
      </c>
      <c r="D1461" t="s">
        <v>10</v>
      </c>
      <c r="E1461" t="s">
        <v>787</v>
      </c>
      <c r="F1461" t="s">
        <v>1530</v>
      </c>
      <c r="G1461">
        <v>18051050202</v>
      </c>
      <c r="H1461">
        <v>1</v>
      </c>
    </row>
    <row r="1462" spans="1:8" x14ac:dyDescent="0.25">
      <c r="A1462" t="s">
        <v>28</v>
      </c>
      <c r="B1462" t="s">
        <v>2225</v>
      </c>
      <c r="C1462">
        <v>95694</v>
      </c>
      <c r="D1462" t="s">
        <v>10</v>
      </c>
      <c r="E1462" t="s">
        <v>29</v>
      </c>
      <c r="F1462" t="s">
        <v>2226</v>
      </c>
      <c r="G1462">
        <v>18097330213</v>
      </c>
      <c r="H1462">
        <v>1</v>
      </c>
    </row>
    <row r="1463" spans="1:8" x14ac:dyDescent="0.25">
      <c r="A1463" t="s">
        <v>44</v>
      </c>
      <c r="B1463" t="s">
        <v>47</v>
      </c>
      <c r="C1463">
        <v>0</v>
      </c>
      <c r="D1463" t="s">
        <v>10</v>
      </c>
      <c r="E1463" t="s">
        <v>45</v>
      </c>
      <c r="F1463" t="s">
        <v>48</v>
      </c>
      <c r="G1463">
        <v>18163980200</v>
      </c>
      <c r="H1463">
        <v>0</v>
      </c>
    </row>
    <row r="1464" spans="1:8" x14ac:dyDescent="0.25">
      <c r="A1464" t="s">
        <v>1142</v>
      </c>
      <c r="B1464" t="s">
        <v>2227</v>
      </c>
      <c r="C1464">
        <v>95756</v>
      </c>
      <c r="D1464" t="s">
        <v>10</v>
      </c>
      <c r="E1464" t="s">
        <v>1143</v>
      </c>
      <c r="F1464" t="s">
        <v>2228</v>
      </c>
      <c r="G1464">
        <v>18087970301</v>
      </c>
      <c r="H1464">
        <v>1</v>
      </c>
    </row>
    <row r="1465" spans="1:8" x14ac:dyDescent="0.25">
      <c r="A1465" t="s">
        <v>16</v>
      </c>
      <c r="B1465" t="s">
        <v>2229</v>
      </c>
      <c r="C1465">
        <v>95766</v>
      </c>
      <c r="D1465" t="s">
        <v>10</v>
      </c>
      <c r="E1465" t="s">
        <v>17</v>
      </c>
      <c r="F1465" t="s">
        <v>2230</v>
      </c>
      <c r="G1465">
        <v>18089043401</v>
      </c>
      <c r="H1465">
        <v>1</v>
      </c>
    </row>
    <row r="1466" spans="1:8" x14ac:dyDescent="0.25">
      <c r="A1466" t="s">
        <v>1000</v>
      </c>
      <c r="B1466" t="s">
        <v>2231</v>
      </c>
      <c r="C1466">
        <v>95795</v>
      </c>
      <c r="D1466" t="s">
        <v>10</v>
      </c>
      <c r="E1466" t="s">
        <v>1001</v>
      </c>
      <c r="F1466" t="s">
        <v>2232</v>
      </c>
      <c r="G1466">
        <v>18063210204</v>
      </c>
      <c r="H1466">
        <v>1</v>
      </c>
    </row>
    <row r="1467" spans="1:8" x14ac:dyDescent="0.25">
      <c r="A1467" t="s">
        <v>1024</v>
      </c>
      <c r="B1467" t="s">
        <v>911</v>
      </c>
      <c r="C1467">
        <v>95875</v>
      </c>
      <c r="D1467" t="s">
        <v>10</v>
      </c>
      <c r="E1467" t="s">
        <v>1025</v>
      </c>
      <c r="F1467" t="s">
        <v>912</v>
      </c>
      <c r="G1467">
        <v>18159020300</v>
      </c>
      <c r="H1467">
        <v>1</v>
      </c>
    </row>
    <row r="1468" spans="1:8" x14ac:dyDescent="0.25">
      <c r="A1468" t="s">
        <v>34</v>
      </c>
      <c r="B1468" t="s">
        <v>2233</v>
      </c>
      <c r="C1468">
        <v>96025</v>
      </c>
      <c r="D1468" t="s">
        <v>10</v>
      </c>
      <c r="E1468" t="s">
        <v>35</v>
      </c>
      <c r="F1468" t="s">
        <v>2234</v>
      </c>
      <c r="G1468">
        <v>18105001304</v>
      </c>
      <c r="H1468">
        <v>1</v>
      </c>
    </row>
    <row r="1469" spans="1:8" x14ac:dyDescent="0.25">
      <c r="A1469" t="s">
        <v>324</v>
      </c>
      <c r="B1469" t="s">
        <v>2235</v>
      </c>
      <c r="C1469">
        <v>96038</v>
      </c>
      <c r="D1469" t="s">
        <v>10</v>
      </c>
      <c r="E1469" t="s">
        <v>325</v>
      </c>
      <c r="F1469" t="s">
        <v>2236</v>
      </c>
      <c r="G1469">
        <v>18085962102</v>
      </c>
      <c r="H1469">
        <v>1</v>
      </c>
    </row>
    <row r="1470" spans="1:8" x14ac:dyDescent="0.25">
      <c r="A1470" t="s">
        <v>9</v>
      </c>
      <c r="B1470" t="s">
        <v>2237</v>
      </c>
      <c r="C1470">
        <v>96067</v>
      </c>
      <c r="D1470" t="s">
        <v>10</v>
      </c>
      <c r="E1470" t="s">
        <v>11</v>
      </c>
      <c r="F1470" t="s">
        <v>2238</v>
      </c>
      <c r="G1470">
        <v>18003010816</v>
      </c>
      <c r="H1470">
        <v>1</v>
      </c>
    </row>
    <row r="1471" spans="1:8" x14ac:dyDescent="0.25">
      <c r="A1471" t="s">
        <v>1000</v>
      </c>
      <c r="B1471" t="s">
        <v>2239</v>
      </c>
      <c r="C1471">
        <v>96103</v>
      </c>
      <c r="D1471" t="s">
        <v>10</v>
      </c>
      <c r="E1471" t="s">
        <v>1001</v>
      </c>
      <c r="F1471" t="s">
        <v>2240</v>
      </c>
      <c r="G1471">
        <v>18063210608</v>
      </c>
      <c r="H1471">
        <v>1</v>
      </c>
    </row>
    <row r="1472" spans="1:8" x14ac:dyDescent="0.25">
      <c r="A1472" t="s">
        <v>28</v>
      </c>
      <c r="B1472" t="s">
        <v>2241</v>
      </c>
      <c r="C1472">
        <v>96144</v>
      </c>
      <c r="D1472" t="s">
        <v>10</v>
      </c>
      <c r="E1472" t="s">
        <v>29</v>
      </c>
      <c r="F1472" t="s">
        <v>2242</v>
      </c>
      <c r="G1472">
        <v>18097310311</v>
      </c>
      <c r="H1472">
        <v>1</v>
      </c>
    </row>
    <row r="1473" spans="1:8" x14ac:dyDescent="0.25">
      <c r="A1473" t="s">
        <v>1000</v>
      </c>
      <c r="B1473" t="s">
        <v>2243</v>
      </c>
      <c r="C1473">
        <v>96215</v>
      </c>
      <c r="D1473" t="s">
        <v>10</v>
      </c>
      <c r="E1473" t="s">
        <v>1001</v>
      </c>
      <c r="F1473" t="s">
        <v>2244</v>
      </c>
      <c r="G1473">
        <v>18063210612</v>
      </c>
      <c r="H1473">
        <v>1</v>
      </c>
    </row>
    <row r="1474" spans="1:8" x14ac:dyDescent="0.25">
      <c r="A1474" t="s">
        <v>775</v>
      </c>
      <c r="B1474" t="s">
        <v>359</v>
      </c>
      <c r="C1474">
        <v>96221</v>
      </c>
      <c r="D1474" t="s">
        <v>10</v>
      </c>
      <c r="E1474" t="s">
        <v>776</v>
      </c>
      <c r="F1474" t="s">
        <v>360</v>
      </c>
      <c r="G1474">
        <v>18005011500</v>
      </c>
      <c r="H1474">
        <v>1</v>
      </c>
    </row>
    <row r="1475" spans="1:8" x14ac:dyDescent="0.25">
      <c r="A1475" t="s">
        <v>9</v>
      </c>
      <c r="B1475" t="s">
        <v>61</v>
      </c>
      <c r="C1475">
        <v>96250</v>
      </c>
      <c r="D1475" t="s">
        <v>10</v>
      </c>
      <c r="E1475" t="s">
        <v>11</v>
      </c>
      <c r="F1475" t="s">
        <v>62</v>
      </c>
      <c r="G1475">
        <v>18003010500</v>
      </c>
      <c r="H1475">
        <v>1</v>
      </c>
    </row>
    <row r="1476" spans="1:8" x14ac:dyDescent="0.25">
      <c r="A1476" t="s">
        <v>838</v>
      </c>
      <c r="B1476" t="s">
        <v>2245</v>
      </c>
      <c r="C1476">
        <v>96280</v>
      </c>
      <c r="D1476" t="s">
        <v>10</v>
      </c>
      <c r="E1476" t="s">
        <v>839</v>
      </c>
      <c r="F1476" t="s">
        <v>2246</v>
      </c>
      <c r="G1476">
        <v>18173030502</v>
      </c>
      <c r="H1476">
        <v>1</v>
      </c>
    </row>
    <row r="1477" spans="1:8" x14ac:dyDescent="0.25">
      <c r="A1477" t="s">
        <v>9</v>
      </c>
      <c r="B1477" t="s">
        <v>2247</v>
      </c>
      <c r="C1477">
        <v>96324</v>
      </c>
      <c r="D1477" t="s">
        <v>10</v>
      </c>
      <c r="E1477" t="s">
        <v>11</v>
      </c>
      <c r="F1477" t="s">
        <v>2248</v>
      </c>
      <c r="G1477">
        <v>18003011604</v>
      </c>
      <c r="H1477">
        <v>1</v>
      </c>
    </row>
    <row r="1478" spans="1:8" x14ac:dyDescent="0.25">
      <c r="A1478" t="s">
        <v>838</v>
      </c>
      <c r="B1478" t="s">
        <v>2249</v>
      </c>
      <c r="C1478">
        <v>96350</v>
      </c>
      <c r="D1478" t="s">
        <v>10</v>
      </c>
      <c r="E1478" t="s">
        <v>839</v>
      </c>
      <c r="F1478" t="s">
        <v>2250</v>
      </c>
      <c r="G1478">
        <v>18173030707</v>
      </c>
      <c r="H1478">
        <v>1</v>
      </c>
    </row>
    <row r="1479" spans="1:8" x14ac:dyDescent="0.25">
      <c r="A1479" t="s">
        <v>1154</v>
      </c>
      <c r="B1479" t="s">
        <v>2251</v>
      </c>
      <c r="C1479">
        <v>96389</v>
      </c>
      <c r="D1479" t="s">
        <v>10</v>
      </c>
      <c r="E1479" t="s">
        <v>1155</v>
      </c>
      <c r="F1479" t="s">
        <v>2252</v>
      </c>
      <c r="G1479">
        <v>18011810200</v>
      </c>
      <c r="H1479">
        <v>1</v>
      </c>
    </row>
    <row r="1480" spans="1:8" x14ac:dyDescent="0.25">
      <c r="A1480" t="s">
        <v>28</v>
      </c>
      <c r="B1480" t="s">
        <v>2253</v>
      </c>
      <c r="C1480">
        <v>96417</v>
      </c>
      <c r="D1480" t="s">
        <v>10</v>
      </c>
      <c r="E1480" t="s">
        <v>29</v>
      </c>
      <c r="F1480" t="s">
        <v>2254</v>
      </c>
      <c r="G1480">
        <v>18097356200</v>
      </c>
      <c r="H1480">
        <v>1</v>
      </c>
    </row>
    <row r="1481" spans="1:8" x14ac:dyDescent="0.25">
      <c r="A1481" t="s">
        <v>16</v>
      </c>
      <c r="B1481" t="s">
        <v>2255</v>
      </c>
      <c r="C1481">
        <v>96548</v>
      </c>
      <c r="D1481" t="s">
        <v>10</v>
      </c>
      <c r="E1481" t="s">
        <v>17</v>
      </c>
      <c r="F1481" t="s">
        <v>2256</v>
      </c>
      <c r="G1481">
        <v>18089043404</v>
      </c>
      <c r="H1481">
        <v>1</v>
      </c>
    </row>
    <row r="1482" spans="1:8" x14ac:dyDescent="0.25">
      <c r="A1482" t="s">
        <v>28</v>
      </c>
      <c r="B1482" t="s">
        <v>2257</v>
      </c>
      <c r="C1482">
        <v>97155</v>
      </c>
      <c r="D1482" t="s">
        <v>10</v>
      </c>
      <c r="E1482" t="s">
        <v>29</v>
      </c>
      <c r="F1482" t="s">
        <v>2258</v>
      </c>
      <c r="G1482">
        <v>18097390409</v>
      </c>
      <c r="H1482">
        <v>1</v>
      </c>
    </row>
    <row r="1483" spans="1:8" x14ac:dyDescent="0.25">
      <c r="A1483" t="s">
        <v>37</v>
      </c>
      <c r="B1483" t="s">
        <v>2259</v>
      </c>
      <c r="C1483">
        <v>97188</v>
      </c>
      <c r="D1483" t="s">
        <v>10</v>
      </c>
      <c r="E1483" t="s">
        <v>38</v>
      </c>
      <c r="F1483" t="s">
        <v>2260</v>
      </c>
      <c r="G1483">
        <v>18127050107</v>
      </c>
      <c r="H1483">
        <v>1</v>
      </c>
    </row>
    <row r="1484" spans="1:8" x14ac:dyDescent="0.25">
      <c r="A1484" t="s">
        <v>34</v>
      </c>
      <c r="B1484" t="s">
        <v>447</v>
      </c>
      <c r="C1484">
        <v>97295</v>
      </c>
      <c r="D1484" t="s">
        <v>10</v>
      </c>
      <c r="E1484" t="s">
        <v>35</v>
      </c>
      <c r="F1484" t="s">
        <v>448</v>
      </c>
      <c r="G1484">
        <v>18105001501</v>
      </c>
      <c r="H1484">
        <v>1</v>
      </c>
    </row>
    <row r="1485" spans="1:8" x14ac:dyDescent="0.25">
      <c r="A1485" t="s">
        <v>37</v>
      </c>
      <c r="B1485" t="s">
        <v>2261</v>
      </c>
      <c r="C1485">
        <v>97374</v>
      </c>
      <c r="D1485" t="s">
        <v>10</v>
      </c>
      <c r="E1485" t="s">
        <v>38</v>
      </c>
      <c r="F1485" t="s">
        <v>2262</v>
      </c>
      <c r="G1485">
        <v>18127050104</v>
      </c>
      <c r="H1485">
        <v>1</v>
      </c>
    </row>
    <row r="1486" spans="1:8" x14ac:dyDescent="0.25">
      <c r="A1486" t="s">
        <v>28</v>
      </c>
      <c r="B1486" t="s">
        <v>2263</v>
      </c>
      <c r="C1486">
        <v>97446</v>
      </c>
      <c r="D1486" t="s">
        <v>10</v>
      </c>
      <c r="E1486" t="s">
        <v>29</v>
      </c>
      <c r="F1486" t="s">
        <v>2264</v>
      </c>
      <c r="G1486">
        <v>18097391002</v>
      </c>
      <c r="H1486">
        <v>1</v>
      </c>
    </row>
    <row r="1487" spans="1:8" x14ac:dyDescent="0.25">
      <c r="A1487" t="s">
        <v>20</v>
      </c>
      <c r="B1487" t="s">
        <v>2265</v>
      </c>
      <c r="C1487">
        <v>97500</v>
      </c>
      <c r="D1487" t="s">
        <v>10</v>
      </c>
      <c r="E1487" t="s">
        <v>21</v>
      </c>
      <c r="F1487" t="s">
        <v>2266</v>
      </c>
      <c r="G1487">
        <v>18091042800</v>
      </c>
      <c r="H1487">
        <v>1</v>
      </c>
    </row>
    <row r="1488" spans="1:8" x14ac:dyDescent="0.25">
      <c r="A1488" t="s">
        <v>34</v>
      </c>
      <c r="B1488" t="s">
        <v>2267</v>
      </c>
      <c r="C1488">
        <v>98085</v>
      </c>
      <c r="D1488" t="s">
        <v>10</v>
      </c>
      <c r="E1488" t="s">
        <v>35</v>
      </c>
      <c r="F1488" t="s">
        <v>2268</v>
      </c>
      <c r="G1488">
        <v>18105001305</v>
      </c>
      <c r="H1488">
        <v>1</v>
      </c>
    </row>
    <row r="1489" spans="1:8" x14ac:dyDescent="0.25">
      <c r="A1489" t="s">
        <v>1194</v>
      </c>
      <c r="B1489" t="s">
        <v>2269</v>
      </c>
      <c r="C1489">
        <v>98125</v>
      </c>
      <c r="D1489" t="s">
        <v>10</v>
      </c>
      <c r="E1489" t="s">
        <v>1195</v>
      </c>
      <c r="F1489" t="s">
        <v>2270</v>
      </c>
      <c r="G1489">
        <v>18183050700</v>
      </c>
      <c r="H1489">
        <v>1</v>
      </c>
    </row>
    <row r="1490" spans="1:8" x14ac:dyDescent="0.25">
      <c r="A1490" t="s">
        <v>37</v>
      </c>
      <c r="B1490" t="s">
        <v>2271</v>
      </c>
      <c r="C1490">
        <v>98304</v>
      </c>
      <c r="D1490" t="s">
        <v>10</v>
      </c>
      <c r="E1490" t="s">
        <v>38</v>
      </c>
      <c r="F1490" t="s">
        <v>2272</v>
      </c>
      <c r="G1490">
        <v>18127051008</v>
      </c>
      <c r="H1490">
        <v>1</v>
      </c>
    </row>
    <row r="1491" spans="1:8" x14ac:dyDescent="0.25">
      <c r="A1491" t="s">
        <v>1000</v>
      </c>
      <c r="B1491" t="s">
        <v>2273</v>
      </c>
      <c r="C1491">
        <v>98594</v>
      </c>
      <c r="D1491" t="s">
        <v>10</v>
      </c>
      <c r="E1491" t="s">
        <v>1001</v>
      </c>
      <c r="F1491" t="s">
        <v>2274</v>
      </c>
      <c r="G1491">
        <v>18063211100</v>
      </c>
      <c r="H1491">
        <v>1</v>
      </c>
    </row>
    <row r="1492" spans="1:8" x14ac:dyDescent="0.25">
      <c r="A1492" t="s">
        <v>687</v>
      </c>
      <c r="B1492" t="s">
        <v>2275</v>
      </c>
      <c r="C1492">
        <v>98636</v>
      </c>
      <c r="D1492" t="s">
        <v>10</v>
      </c>
      <c r="E1492" t="s">
        <v>688</v>
      </c>
      <c r="F1492" t="s">
        <v>2276</v>
      </c>
      <c r="G1492">
        <v>18099020701</v>
      </c>
      <c r="H1492">
        <v>1</v>
      </c>
    </row>
    <row r="1493" spans="1:8" x14ac:dyDescent="0.25">
      <c r="A1493" t="s">
        <v>16</v>
      </c>
      <c r="B1493" t="s">
        <v>2277</v>
      </c>
      <c r="C1493">
        <v>98835</v>
      </c>
      <c r="D1493" t="s">
        <v>10</v>
      </c>
      <c r="E1493" t="s">
        <v>17</v>
      </c>
      <c r="F1493" t="s">
        <v>2278</v>
      </c>
      <c r="G1493">
        <v>18089040403</v>
      </c>
      <c r="H1493">
        <v>1</v>
      </c>
    </row>
    <row r="1494" spans="1:8" x14ac:dyDescent="0.25">
      <c r="A1494" t="s">
        <v>210</v>
      </c>
      <c r="B1494" t="s">
        <v>2279</v>
      </c>
      <c r="C1494">
        <v>98906</v>
      </c>
      <c r="D1494" t="s">
        <v>10</v>
      </c>
      <c r="E1494" t="s">
        <v>211</v>
      </c>
      <c r="F1494" t="s">
        <v>2280</v>
      </c>
      <c r="G1494">
        <v>18039000804</v>
      </c>
      <c r="H1494">
        <v>1</v>
      </c>
    </row>
    <row r="1495" spans="1:8" x14ac:dyDescent="0.25">
      <c r="A1495" t="s">
        <v>24</v>
      </c>
      <c r="B1495" t="s">
        <v>375</v>
      </c>
      <c r="C1495">
        <v>98958</v>
      </c>
      <c r="D1495" t="s">
        <v>10</v>
      </c>
      <c r="E1495" t="s">
        <v>25</v>
      </c>
      <c r="F1495" t="s">
        <v>376</v>
      </c>
      <c r="G1495">
        <v>18095011000</v>
      </c>
      <c r="H1495">
        <v>1</v>
      </c>
    </row>
    <row r="1496" spans="1:8" x14ac:dyDescent="0.25">
      <c r="A1496" t="s">
        <v>870</v>
      </c>
      <c r="B1496" t="s">
        <v>2281</v>
      </c>
      <c r="C1496">
        <v>98971</v>
      </c>
      <c r="D1496" t="s">
        <v>10</v>
      </c>
      <c r="E1496" t="s">
        <v>871</v>
      </c>
      <c r="F1496" t="s">
        <v>2282</v>
      </c>
      <c r="G1496">
        <v>18081610801</v>
      </c>
      <c r="H1496">
        <v>1</v>
      </c>
    </row>
    <row r="1497" spans="1:8" x14ac:dyDescent="0.25">
      <c r="A1497" t="s">
        <v>610</v>
      </c>
      <c r="B1497" t="s">
        <v>2283</v>
      </c>
      <c r="C1497">
        <v>99055</v>
      </c>
      <c r="D1497" t="s">
        <v>10</v>
      </c>
      <c r="E1497" t="s">
        <v>611</v>
      </c>
      <c r="F1497" t="s">
        <v>2284</v>
      </c>
      <c r="G1497">
        <v>18071967501</v>
      </c>
      <c r="H1497">
        <v>1</v>
      </c>
    </row>
    <row r="1498" spans="1:8" x14ac:dyDescent="0.25">
      <c r="A1498" t="s">
        <v>110</v>
      </c>
      <c r="B1498" t="s">
        <v>2307</v>
      </c>
      <c r="C1498">
        <v>111705</v>
      </c>
      <c r="D1498" t="s">
        <v>10</v>
      </c>
      <c r="E1498" t="s">
        <v>111</v>
      </c>
      <c r="F1498" t="s">
        <v>2308</v>
      </c>
      <c r="G1498">
        <v>18141011603</v>
      </c>
      <c r="H1498">
        <v>1</v>
      </c>
    </row>
    <row r="1499" spans="1:8" x14ac:dyDescent="0.25">
      <c r="A1499" t="s">
        <v>860</v>
      </c>
      <c r="B1499" t="s">
        <v>2285</v>
      </c>
      <c r="C1499">
        <v>99248</v>
      </c>
      <c r="D1499" t="s">
        <v>10</v>
      </c>
      <c r="E1499" t="s">
        <v>861</v>
      </c>
      <c r="F1499" t="s">
        <v>2286</v>
      </c>
      <c r="G1499">
        <v>18057110812</v>
      </c>
      <c r="H1499">
        <v>1</v>
      </c>
    </row>
    <row r="1500" spans="1:8" x14ac:dyDescent="0.25">
      <c r="A1500" t="s">
        <v>860</v>
      </c>
      <c r="B1500" t="s">
        <v>2287</v>
      </c>
      <c r="C1500">
        <v>99591</v>
      </c>
      <c r="D1500" t="s">
        <v>10</v>
      </c>
      <c r="E1500" t="s">
        <v>861</v>
      </c>
      <c r="F1500" t="s">
        <v>2288</v>
      </c>
      <c r="G1500">
        <v>18057110811</v>
      </c>
      <c r="H1500">
        <v>1</v>
      </c>
    </row>
    <row r="1501" spans="1:8" x14ac:dyDescent="0.25">
      <c r="A1501" t="s">
        <v>870</v>
      </c>
      <c r="B1501" t="s">
        <v>2289</v>
      </c>
      <c r="C1501">
        <v>99841</v>
      </c>
      <c r="D1501" t="s">
        <v>10</v>
      </c>
      <c r="E1501" t="s">
        <v>871</v>
      </c>
      <c r="F1501" t="s">
        <v>2290</v>
      </c>
      <c r="G1501">
        <v>18081610102</v>
      </c>
      <c r="H1501">
        <v>1</v>
      </c>
    </row>
    <row r="1502" spans="1:8" x14ac:dyDescent="0.25">
      <c r="A1502" t="s">
        <v>9</v>
      </c>
      <c r="B1502" t="s">
        <v>257</v>
      </c>
      <c r="C1502">
        <v>100242</v>
      </c>
      <c r="D1502" t="s">
        <v>10</v>
      </c>
      <c r="E1502" t="s">
        <v>11</v>
      </c>
      <c r="F1502" t="s">
        <v>258</v>
      </c>
      <c r="G1502">
        <v>18003010202</v>
      </c>
      <c r="H1502">
        <v>1</v>
      </c>
    </row>
    <row r="1503" spans="1:8" x14ac:dyDescent="0.25">
      <c r="A1503" t="s">
        <v>775</v>
      </c>
      <c r="B1503" t="s">
        <v>375</v>
      </c>
      <c r="C1503">
        <v>100242</v>
      </c>
      <c r="D1503" t="s">
        <v>10</v>
      </c>
      <c r="E1503" t="s">
        <v>776</v>
      </c>
      <c r="F1503" t="s">
        <v>376</v>
      </c>
      <c r="G1503">
        <v>18005011000</v>
      </c>
      <c r="H1503">
        <v>1</v>
      </c>
    </row>
    <row r="1504" spans="1:8" x14ac:dyDescent="0.25">
      <c r="A1504" t="s">
        <v>110</v>
      </c>
      <c r="B1504" t="s">
        <v>2247</v>
      </c>
      <c r="C1504">
        <v>101332</v>
      </c>
      <c r="D1504" t="s">
        <v>10</v>
      </c>
      <c r="E1504" t="s">
        <v>111</v>
      </c>
      <c r="F1504" t="s">
        <v>2248</v>
      </c>
      <c r="G1504">
        <v>18141011604</v>
      </c>
      <c r="H1504">
        <v>1</v>
      </c>
    </row>
    <row r="1505" spans="1:8" x14ac:dyDescent="0.25">
      <c r="A1505" t="s">
        <v>16</v>
      </c>
      <c r="B1505" t="s">
        <v>2291</v>
      </c>
      <c r="C1505">
        <v>100375</v>
      </c>
      <c r="D1505" t="s">
        <v>10</v>
      </c>
      <c r="E1505" t="s">
        <v>17</v>
      </c>
      <c r="F1505" t="s">
        <v>2292</v>
      </c>
      <c r="G1505">
        <v>18089042613</v>
      </c>
      <c r="H1505">
        <v>1</v>
      </c>
    </row>
    <row r="1506" spans="1:8" x14ac:dyDescent="0.25">
      <c r="A1506" t="s">
        <v>16</v>
      </c>
      <c r="B1506" t="s">
        <v>2293</v>
      </c>
      <c r="C1506">
        <v>100450</v>
      </c>
      <c r="D1506" t="s">
        <v>10</v>
      </c>
      <c r="E1506" t="s">
        <v>17</v>
      </c>
      <c r="F1506" t="s">
        <v>2294</v>
      </c>
      <c r="G1506">
        <v>18089042804</v>
      </c>
      <c r="H1506">
        <v>1</v>
      </c>
    </row>
    <row r="1507" spans="1:8" x14ac:dyDescent="0.25">
      <c r="A1507" t="s">
        <v>110</v>
      </c>
      <c r="B1507" t="s">
        <v>2097</v>
      </c>
      <c r="C1507">
        <v>88919</v>
      </c>
      <c r="D1507" t="s">
        <v>10</v>
      </c>
      <c r="E1507" t="s">
        <v>111</v>
      </c>
      <c r="F1507" t="s">
        <v>2098</v>
      </c>
      <c r="G1507">
        <v>18141011701</v>
      </c>
      <c r="H1507">
        <v>1</v>
      </c>
    </row>
    <row r="1508" spans="1:8" x14ac:dyDescent="0.25">
      <c r="A1508" t="s">
        <v>40</v>
      </c>
      <c r="B1508" t="s">
        <v>301</v>
      </c>
      <c r="C1508">
        <v>100700</v>
      </c>
      <c r="D1508" t="s">
        <v>10</v>
      </c>
      <c r="E1508" t="s">
        <v>41</v>
      </c>
      <c r="F1508" t="s">
        <v>302</v>
      </c>
      <c r="G1508">
        <v>18157010100</v>
      </c>
      <c r="H1508">
        <v>1</v>
      </c>
    </row>
    <row r="1509" spans="1:8" x14ac:dyDescent="0.25">
      <c r="A1509" t="s">
        <v>1154</v>
      </c>
      <c r="B1509" t="s">
        <v>2297</v>
      </c>
      <c r="C1509">
        <v>100845</v>
      </c>
      <c r="D1509" t="s">
        <v>10</v>
      </c>
      <c r="E1509" t="s">
        <v>1155</v>
      </c>
      <c r="F1509" t="s">
        <v>2298</v>
      </c>
      <c r="G1509">
        <v>18011810605</v>
      </c>
      <c r="H1509">
        <v>1</v>
      </c>
    </row>
    <row r="1510" spans="1:8" x14ac:dyDescent="0.25">
      <c r="A1510" t="s">
        <v>110</v>
      </c>
      <c r="B1510" t="s">
        <v>879</v>
      </c>
      <c r="C1510">
        <v>54594</v>
      </c>
      <c r="D1510" t="s">
        <v>10</v>
      </c>
      <c r="E1510" t="s">
        <v>111</v>
      </c>
      <c r="F1510" t="s">
        <v>880</v>
      </c>
      <c r="G1510">
        <v>18141011703</v>
      </c>
      <c r="H1510">
        <v>0</v>
      </c>
    </row>
    <row r="1511" spans="1:8" x14ac:dyDescent="0.25">
      <c r="A1511" t="s">
        <v>610</v>
      </c>
      <c r="B1511" t="s">
        <v>2299</v>
      </c>
      <c r="C1511">
        <v>101875</v>
      </c>
      <c r="D1511" t="s">
        <v>10</v>
      </c>
      <c r="E1511" t="s">
        <v>611</v>
      </c>
      <c r="F1511" t="s">
        <v>2300</v>
      </c>
      <c r="G1511">
        <v>18071967700</v>
      </c>
      <c r="H1511">
        <v>1</v>
      </c>
    </row>
    <row r="1512" spans="1:8" x14ac:dyDescent="0.25">
      <c r="A1512" t="s">
        <v>44</v>
      </c>
      <c r="B1512" t="s">
        <v>49</v>
      </c>
      <c r="C1512">
        <v>0</v>
      </c>
      <c r="D1512" t="s">
        <v>10</v>
      </c>
      <c r="E1512" t="s">
        <v>45</v>
      </c>
      <c r="F1512" t="s">
        <v>50</v>
      </c>
      <c r="G1512">
        <v>18163980300</v>
      </c>
      <c r="H1512">
        <v>0</v>
      </c>
    </row>
    <row r="1513" spans="1:8" x14ac:dyDescent="0.25">
      <c r="A1513" t="s">
        <v>16</v>
      </c>
      <c r="B1513" t="s">
        <v>2301</v>
      </c>
      <c r="C1513">
        <v>101933</v>
      </c>
      <c r="D1513" t="s">
        <v>10</v>
      </c>
      <c r="E1513" t="s">
        <v>17</v>
      </c>
      <c r="F1513" t="s">
        <v>2302</v>
      </c>
      <c r="G1513">
        <v>18089043203</v>
      </c>
      <c r="H1513">
        <v>1</v>
      </c>
    </row>
    <row r="1514" spans="1:8" x14ac:dyDescent="0.25">
      <c r="A1514" t="s">
        <v>202</v>
      </c>
      <c r="B1514" t="s">
        <v>2303</v>
      </c>
      <c r="C1514">
        <v>102109</v>
      </c>
      <c r="D1514" t="s">
        <v>10</v>
      </c>
      <c r="E1514" t="s">
        <v>203</v>
      </c>
      <c r="F1514" t="s">
        <v>2304</v>
      </c>
      <c r="G1514">
        <v>18029080203</v>
      </c>
      <c r="H1514">
        <v>1</v>
      </c>
    </row>
    <row r="1515" spans="1:8" x14ac:dyDescent="0.25">
      <c r="A1515" t="s">
        <v>110</v>
      </c>
      <c r="B1515" t="s">
        <v>1539</v>
      </c>
      <c r="C1515">
        <v>71694</v>
      </c>
      <c r="D1515" t="s">
        <v>10</v>
      </c>
      <c r="E1515" t="s">
        <v>111</v>
      </c>
      <c r="F1515" t="s">
        <v>1540</v>
      </c>
      <c r="G1515">
        <v>18141011704</v>
      </c>
      <c r="H1515">
        <v>0</v>
      </c>
    </row>
    <row r="1516" spans="1:8" x14ac:dyDescent="0.25">
      <c r="A1516" t="s">
        <v>9</v>
      </c>
      <c r="B1516" t="s">
        <v>2307</v>
      </c>
      <c r="C1516">
        <v>102177</v>
      </c>
      <c r="D1516" t="s">
        <v>10</v>
      </c>
      <c r="E1516" t="s">
        <v>11</v>
      </c>
      <c r="F1516" t="s">
        <v>2308</v>
      </c>
      <c r="G1516">
        <v>18003011603</v>
      </c>
      <c r="H1516">
        <v>1</v>
      </c>
    </row>
    <row r="1517" spans="1:8" x14ac:dyDescent="0.25">
      <c r="A1517" t="s">
        <v>210</v>
      </c>
      <c r="B1517" t="s">
        <v>623</v>
      </c>
      <c r="C1517">
        <v>102328</v>
      </c>
      <c r="D1517" t="s">
        <v>10</v>
      </c>
      <c r="E1517" t="s">
        <v>211</v>
      </c>
      <c r="F1517" t="s">
        <v>624</v>
      </c>
      <c r="G1517">
        <v>18039000602</v>
      </c>
      <c r="H1517">
        <v>1</v>
      </c>
    </row>
    <row r="1518" spans="1:8" x14ac:dyDescent="0.25">
      <c r="A1518" t="s">
        <v>28</v>
      </c>
      <c r="B1518" t="s">
        <v>2309</v>
      </c>
      <c r="C1518">
        <v>102460</v>
      </c>
      <c r="D1518" t="s">
        <v>10</v>
      </c>
      <c r="E1518" t="s">
        <v>29</v>
      </c>
      <c r="F1518" t="s">
        <v>2310</v>
      </c>
      <c r="G1518">
        <v>18097321002</v>
      </c>
      <c r="H1518">
        <v>1</v>
      </c>
    </row>
    <row r="1519" spans="1:8" x14ac:dyDescent="0.25">
      <c r="A1519" t="s">
        <v>860</v>
      </c>
      <c r="B1519" t="s">
        <v>2311</v>
      </c>
      <c r="C1519">
        <v>102523</v>
      </c>
      <c r="D1519" t="s">
        <v>10</v>
      </c>
      <c r="E1519" t="s">
        <v>861</v>
      </c>
      <c r="F1519" t="s">
        <v>2312</v>
      </c>
      <c r="G1519">
        <v>18057110807</v>
      </c>
      <c r="H1519">
        <v>1</v>
      </c>
    </row>
    <row r="1520" spans="1:8" x14ac:dyDescent="0.25">
      <c r="A1520" t="s">
        <v>610</v>
      </c>
      <c r="B1520" t="s">
        <v>2313</v>
      </c>
      <c r="C1520">
        <v>102542</v>
      </c>
      <c r="D1520" t="s">
        <v>10</v>
      </c>
      <c r="E1520" t="s">
        <v>611</v>
      </c>
      <c r="F1520" t="s">
        <v>2314</v>
      </c>
      <c r="G1520">
        <v>18071967502</v>
      </c>
      <c r="H1520">
        <v>1</v>
      </c>
    </row>
    <row r="1521" spans="1:8" x14ac:dyDescent="0.25">
      <c r="A1521" t="s">
        <v>9</v>
      </c>
      <c r="B1521" t="s">
        <v>39</v>
      </c>
      <c r="C1521">
        <v>102734</v>
      </c>
      <c r="D1521" t="s">
        <v>10</v>
      </c>
      <c r="E1521" t="s">
        <v>11</v>
      </c>
      <c r="F1521" t="s">
        <v>42</v>
      </c>
      <c r="G1521">
        <v>18003010400</v>
      </c>
      <c r="H1521">
        <v>1</v>
      </c>
    </row>
    <row r="1522" spans="1:8" x14ac:dyDescent="0.25">
      <c r="A1522" t="s">
        <v>106</v>
      </c>
      <c r="B1522" t="s">
        <v>2315</v>
      </c>
      <c r="C1522">
        <v>102917</v>
      </c>
      <c r="D1522" t="s">
        <v>10</v>
      </c>
      <c r="E1522" t="s">
        <v>107</v>
      </c>
      <c r="F1522" t="s">
        <v>2316</v>
      </c>
      <c r="G1522">
        <v>18043071104</v>
      </c>
      <c r="H1522">
        <v>1</v>
      </c>
    </row>
    <row r="1523" spans="1:8" x14ac:dyDescent="0.25">
      <c r="A1523" t="s">
        <v>870</v>
      </c>
      <c r="B1523" t="s">
        <v>2317</v>
      </c>
      <c r="C1523">
        <v>103388</v>
      </c>
      <c r="D1523" t="s">
        <v>10</v>
      </c>
      <c r="E1523" t="s">
        <v>871</v>
      </c>
      <c r="F1523" t="s">
        <v>2318</v>
      </c>
      <c r="G1523">
        <v>18081610101</v>
      </c>
      <c r="H1523">
        <v>1</v>
      </c>
    </row>
    <row r="1524" spans="1:8" x14ac:dyDescent="0.25">
      <c r="A1524" t="s">
        <v>202</v>
      </c>
      <c r="B1524" t="s">
        <v>2319</v>
      </c>
      <c r="C1524">
        <v>103478</v>
      </c>
      <c r="D1524" t="s">
        <v>10</v>
      </c>
      <c r="E1524" t="s">
        <v>203</v>
      </c>
      <c r="F1524" t="s">
        <v>2320</v>
      </c>
      <c r="G1524">
        <v>18029080201</v>
      </c>
      <c r="H1524">
        <v>1</v>
      </c>
    </row>
    <row r="1525" spans="1:8" x14ac:dyDescent="0.25">
      <c r="A1525" t="s">
        <v>28</v>
      </c>
      <c r="B1525" t="s">
        <v>2321</v>
      </c>
      <c r="C1525">
        <v>103534</v>
      </c>
      <c r="D1525" t="s">
        <v>10</v>
      </c>
      <c r="E1525" t="s">
        <v>29</v>
      </c>
      <c r="F1525" t="s">
        <v>2322</v>
      </c>
      <c r="G1525">
        <v>18097322200</v>
      </c>
      <c r="H1525">
        <v>1</v>
      </c>
    </row>
    <row r="1526" spans="1:8" x14ac:dyDescent="0.25">
      <c r="A1526" t="s">
        <v>106</v>
      </c>
      <c r="B1526" t="s">
        <v>2323</v>
      </c>
      <c r="C1526">
        <v>103929</v>
      </c>
      <c r="D1526" t="s">
        <v>10</v>
      </c>
      <c r="E1526" t="s">
        <v>107</v>
      </c>
      <c r="F1526" t="s">
        <v>2324</v>
      </c>
      <c r="G1526">
        <v>18043071004</v>
      </c>
      <c r="H1526">
        <v>1</v>
      </c>
    </row>
    <row r="1527" spans="1:8" x14ac:dyDescent="0.25">
      <c r="A1527" t="s">
        <v>202</v>
      </c>
      <c r="B1527" t="s">
        <v>2325</v>
      </c>
      <c r="C1527">
        <v>104176</v>
      </c>
      <c r="D1527" t="s">
        <v>10</v>
      </c>
      <c r="E1527" t="s">
        <v>203</v>
      </c>
      <c r="F1527" t="s">
        <v>2326</v>
      </c>
      <c r="G1527">
        <v>18029080104</v>
      </c>
      <c r="H1527">
        <v>1</v>
      </c>
    </row>
    <row r="1528" spans="1:8" x14ac:dyDescent="0.25">
      <c r="A1528" t="s">
        <v>434</v>
      </c>
      <c r="B1528" t="s">
        <v>767</v>
      </c>
      <c r="C1528">
        <v>104199</v>
      </c>
      <c r="D1528" t="s">
        <v>10</v>
      </c>
      <c r="E1528" t="s">
        <v>435</v>
      </c>
      <c r="F1528" t="s">
        <v>768</v>
      </c>
      <c r="G1528">
        <v>18019050801</v>
      </c>
      <c r="H1528">
        <v>1</v>
      </c>
    </row>
    <row r="1529" spans="1:8" x14ac:dyDescent="0.25">
      <c r="A1529" t="s">
        <v>1142</v>
      </c>
      <c r="B1529" t="s">
        <v>2327</v>
      </c>
      <c r="C1529">
        <v>104306</v>
      </c>
      <c r="D1529" t="s">
        <v>10</v>
      </c>
      <c r="E1529" t="s">
        <v>1143</v>
      </c>
      <c r="F1529" t="s">
        <v>2328</v>
      </c>
      <c r="G1529">
        <v>18087970401</v>
      </c>
      <c r="H1529">
        <v>1</v>
      </c>
    </row>
    <row r="1530" spans="1:8" x14ac:dyDescent="0.25">
      <c r="A1530" t="s">
        <v>202</v>
      </c>
      <c r="B1530" t="s">
        <v>2329</v>
      </c>
      <c r="C1530">
        <v>104347</v>
      </c>
      <c r="D1530" t="s">
        <v>10</v>
      </c>
      <c r="E1530" t="s">
        <v>203</v>
      </c>
      <c r="F1530" t="s">
        <v>2330</v>
      </c>
      <c r="G1530">
        <v>18029080103</v>
      </c>
      <c r="H1530">
        <v>1</v>
      </c>
    </row>
    <row r="1531" spans="1:8" x14ac:dyDescent="0.25">
      <c r="A1531" t="s">
        <v>210</v>
      </c>
      <c r="B1531" t="s">
        <v>171</v>
      </c>
      <c r="C1531">
        <v>104357</v>
      </c>
      <c r="D1531" t="s">
        <v>10</v>
      </c>
      <c r="E1531" t="s">
        <v>211</v>
      </c>
      <c r="F1531" t="s">
        <v>172</v>
      </c>
      <c r="G1531">
        <v>18039001100</v>
      </c>
      <c r="H1531">
        <v>1</v>
      </c>
    </row>
    <row r="1532" spans="1:8" x14ac:dyDescent="0.25">
      <c r="A1532" t="s">
        <v>28</v>
      </c>
      <c r="B1532" t="s">
        <v>2331</v>
      </c>
      <c r="C1532">
        <v>104524</v>
      </c>
      <c r="D1532" t="s">
        <v>10</v>
      </c>
      <c r="E1532" t="s">
        <v>29</v>
      </c>
      <c r="F1532" t="s">
        <v>2332</v>
      </c>
      <c r="G1532">
        <v>18097390200</v>
      </c>
      <c r="H1532">
        <v>1</v>
      </c>
    </row>
    <row r="1533" spans="1:8" x14ac:dyDescent="0.25">
      <c r="A1533" t="s">
        <v>24</v>
      </c>
      <c r="B1533" t="s">
        <v>1689</v>
      </c>
      <c r="C1533">
        <v>104583</v>
      </c>
      <c r="D1533" t="s">
        <v>10</v>
      </c>
      <c r="E1533" t="s">
        <v>25</v>
      </c>
      <c r="F1533" t="s">
        <v>1690</v>
      </c>
      <c r="G1533">
        <v>18095011502</v>
      </c>
      <c r="H1533">
        <v>1</v>
      </c>
    </row>
    <row r="1534" spans="1:8" x14ac:dyDescent="0.25">
      <c r="A1534" t="s">
        <v>28</v>
      </c>
      <c r="B1534" t="s">
        <v>2333</v>
      </c>
      <c r="C1534">
        <v>104612</v>
      </c>
      <c r="D1534" t="s">
        <v>10</v>
      </c>
      <c r="E1534" t="s">
        <v>29</v>
      </c>
      <c r="F1534" t="s">
        <v>2334</v>
      </c>
      <c r="G1534">
        <v>18097330401</v>
      </c>
      <c r="H1534">
        <v>1</v>
      </c>
    </row>
    <row r="1535" spans="1:8" x14ac:dyDescent="0.25">
      <c r="A1535" t="s">
        <v>44</v>
      </c>
      <c r="B1535" t="s">
        <v>51</v>
      </c>
      <c r="C1535">
        <v>0</v>
      </c>
      <c r="D1535" t="s">
        <v>10</v>
      </c>
      <c r="E1535" t="s">
        <v>45</v>
      </c>
      <c r="F1535" t="s">
        <v>52</v>
      </c>
      <c r="G1535">
        <v>18163980500</v>
      </c>
      <c r="H1535">
        <v>0</v>
      </c>
    </row>
    <row r="1536" spans="1:8" x14ac:dyDescent="0.25">
      <c r="A1536" t="s">
        <v>157</v>
      </c>
      <c r="B1536" t="s">
        <v>147</v>
      </c>
      <c r="C1536">
        <v>105046</v>
      </c>
      <c r="D1536" t="s">
        <v>10</v>
      </c>
      <c r="E1536" t="s">
        <v>158</v>
      </c>
      <c r="F1536" t="s">
        <v>148</v>
      </c>
      <c r="G1536">
        <v>18067010600</v>
      </c>
      <c r="H1536">
        <v>1</v>
      </c>
    </row>
    <row r="1537" spans="1:8" x14ac:dyDescent="0.25">
      <c r="A1537" t="s">
        <v>1000</v>
      </c>
      <c r="B1537" t="s">
        <v>2337</v>
      </c>
      <c r="C1537">
        <v>105313</v>
      </c>
      <c r="D1537" t="s">
        <v>10</v>
      </c>
      <c r="E1537" t="s">
        <v>1001</v>
      </c>
      <c r="F1537" t="s">
        <v>2338</v>
      </c>
      <c r="G1537">
        <v>18063210609</v>
      </c>
      <c r="H1537">
        <v>1</v>
      </c>
    </row>
    <row r="1538" spans="1:8" x14ac:dyDescent="0.25">
      <c r="A1538" t="s">
        <v>40</v>
      </c>
      <c r="B1538" t="s">
        <v>2339</v>
      </c>
      <c r="C1538">
        <v>105338</v>
      </c>
      <c r="D1538" t="s">
        <v>10</v>
      </c>
      <c r="E1538" t="s">
        <v>41</v>
      </c>
      <c r="F1538" t="s">
        <v>2340</v>
      </c>
      <c r="G1538">
        <v>18157005102</v>
      </c>
      <c r="H1538">
        <v>1</v>
      </c>
    </row>
    <row r="1539" spans="1:8" x14ac:dyDescent="0.25">
      <c r="A1539" t="s">
        <v>110</v>
      </c>
      <c r="B1539" t="s">
        <v>1727</v>
      </c>
      <c r="C1539">
        <v>91058</v>
      </c>
      <c r="D1539" t="s">
        <v>10</v>
      </c>
      <c r="E1539" t="s">
        <v>111</v>
      </c>
      <c r="F1539" t="s">
        <v>1728</v>
      </c>
      <c r="G1539">
        <v>18141011801</v>
      </c>
      <c r="H1539">
        <v>1</v>
      </c>
    </row>
    <row r="1540" spans="1:8" x14ac:dyDescent="0.25">
      <c r="A1540" t="s">
        <v>1000</v>
      </c>
      <c r="B1540" t="s">
        <v>2341</v>
      </c>
      <c r="C1540">
        <v>105826</v>
      </c>
      <c r="D1540" t="s">
        <v>10</v>
      </c>
      <c r="E1540" t="s">
        <v>1001</v>
      </c>
      <c r="F1540" t="s">
        <v>2342</v>
      </c>
      <c r="G1540">
        <v>18063210701</v>
      </c>
      <c r="H1540">
        <v>1</v>
      </c>
    </row>
    <row r="1541" spans="1:8" x14ac:dyDescent="0.25">
      <c r="A1541" t="s">
        <v>860</v>
      </c>
      <c r="B1541" t="s">
        <v>2343</v>
      </c>
      <c r="C1541">
        <v>106376</v>
      </c>
      <c r="D1541" t="s">
        <v>10</v>
      </c>
      <c r="E1541" t="s">
        <v>861</v>
      </c>
      <c r="F1541" t="s">
        <v>2344</v>
      </c>
      <c r="G1541">
        <v>18057110406</v>
      </c>
      <c r="H1541">
        <v>1</v>
      </c>
    </row>
    <row r="1542" spans="1:8" x14ac:dyDescent="0.25">
      <c r="A1542" t="s">
        <v>210</v>
      </c>
      <c r="B1542" t="s">
        <v>55</v>
      </c>
      <c r="C1542">
        <v>106818</v>
      </c>
      <c r="D1542" t="s">
        <v>10</v>
      </c>
      <c r="E1542" t="s">
        <v>211</v>
      </c>
      <c r="F1542" t="s">
        <v>58</v>
      </c>
      <c r="G1542">
        <v>18039000902</v>
      </c>
      <c r="H1542">
        <v>1</v>
      </c>
    </row>
    <row r="1543" spans="1:8" x14ac:dyDescent="0.25">
      <c r="A1543" t="s">
        <v>860</v>
      </c>
      <c r="B1543" t="s">
        <v>2345</v>
      </c>
      <c r="C1543">
        <v>107284</v>
      </c>
      <c r="D1543" t="s">
        <v>10</v>
      </c>
      <c r="E1543" t="s">
        <v>861</v>
      </c>
      <c r="F1543" t="s">
        <v>2346</v>
      </c>
      <c r="G1543">
        <v>18057110513</v>
      </c>
      <c r="H1543">
        <v>1</v>
      </c>
    </row>
    <row r="1544" spans="1:8" x14ac:dyDescent="0.25">
      <c r="A1544" t="s">
        <v>40</v>
      </c>
      <c r="B1544" t="s">
        <v>147</v>
      </c>
      <c r="C1544">
        <v>107500</v>
      </c>
      <c r="D1544" t="s">
        <v>10</v>
      </c>
      <c r="E1544" t="s">
        <v>41</v>
      </c>
      <c r="F1544" t="s">
        <v>148</v>
      </c>
      <c r="G1544">
        <v>18157010600</v>
      </c>
      <c r="H1544">
        <v>1</v>
      </c>
    </row>
    <row r="1545" spans="1:8" x14ac:dyDescent="0.25">
      <c r="A1545" t="s">
        <v>110</v>
      </c>
      <c r="B1545" t="s">
        <v>1481</v>
      </c>
      <c r="C1545">
        <v>70320</v>
      </c>
      <c r="D1545" t="s">
        <v>10</v>
      </c>
      <c r="E1545" t="s">
        <v>111</v>
      </c>
      <c r="F1545" t="s">
        <v>1482</v>
      </c>
      <c r="G1545">
        <v>18141011803</v>
      </c>
      <c r="H1545">
        <v>0</v>
      </c>
    </row>
    <row r="1546" spans="1:8" x14ac:dyDescent="0.25">
      <c r="A1546" t="s">
        <v>202</v>
      </c>
      <c r="B1546" t="s">
        <v>2347</v>
      </c>
      <c r="C1546">
        <v>107981</v>
      </c>
      <c r="D1546" t="s">
        <v>10</v>
      </c>
      <c r="E1546" t="s">
        <v>203</v>
      </c>
      <c r="F1546" t="s">
        <v>2348</v>
      </c>
      <c r="G1546">
        <v>18029080101</v>
      </c>
      <c r="H1546">
        <v>1</v>
      </c>
    </row>
    <row r="1547" spans="1:8" x14ac:dyDescent="0.25">
      <c r="A1547" t="s">
        <v>28</v>
      </c>
      <c r="B1547" t="s">
        <v>2349</v>
      </c>
      <c r="C1547">
        <v>108250</v>
      </c>
      <c r="D1547" t="s">
        <v>10</v>
      </c>
      <c r="E1547" t="s">
        <v>29</v>
      </c>
      <c r="F1547" t="s">
        <v>2350</v>
      </c>
      <c r="G1547">
        <v>18097322100</v>
      </c>
      <c r="H1547">
        <v>1</v>
      </c>
    </row>
    <row r="1548" spans="1:8" x14ac:dyDescent="0.25">
      <c r="A1548" t="s">
        <v>28</v>
      </c>
      <c r="B1548" t="s">
        <v>2351</v>
      </c>
      <c r="C1548">
        <v>108264</v>
      </c>
      <c r="D1548" t="s">
        <v>10</v>
      </c>
      <c r="E1548" t="s">
        <v>29</v>
      </c>
      <c r="F1548" t="s">
        <v>2352</v>
      </c>
      <c r="G1548">
        <v>18097322300</v>
      </c>
      <c r="H1548">
        <v>1</v>
      </c>
    </row>
    <row r="1549" spans="1:8" x14ac:dyDescent="0.25">
      <c r="A1549" t="s">
        <v>434</v>
      </c>
      <c r="B1549" t="s">
        <v>2353</v>
      </c>
      <c r="C1549">
        <v>108350</v>
      </c>
      <c r="D1549" t="s">
        <v>10</v>
      </c>
      <c r="E1549" t="s">
        <v>435</v>
      </c>
      <c r="F1549" t="s">
        <v>2354</v>
      </c>
      <c r="G1549">
        <v>18019050904</v>
      </c>
      <c r="H1549">
        <v>1</v>
      </c>
    </row>
    <row r="1550" spans="1:8" x14ac:dyDescent="0.25">
      <c r="A1550" t="s">
        <v>28</v>
      </c>
      <c r="B1550" t="s">
        <v>2355</v>
      </c>
      <c r="C1550">
        <v>108429</v>
      </c>
      <c r="D1550" t="s">
        <v>10</v>
      </c>
      <c r="E1550" t="s">
        <v>29</v>
      </c>
      <c r="F1550" t="s">
        <v>2356</v>
      </c>
      <c r="G1550">
        <v>18097321700</v>
      </c>
      <c r="H1550">
        <v>1</v>
      </c>
    </row>
    <row r="1551" spans="1:8" x14ac:dyDescent="0.25">
      <c r="A1551" t="s">
        <v>28</v>
      </c>
      <c r="B1551" t="s">
        <v>2357</v>
      </c>
      <c r="C1551">
        <v>108688</v>
      </c>
      <c r="D1551" t="s">
        <v>10</v>
      </c>
      <c r="E1551" t="s">
        <v>29</v>
      </c>
      <c r="F1551" t="s">
        <v>2358</v>
      </c>
      <c r="G1551">
        <v>18097355900</v>
      </c>
      <c r="H1551">
        <v>1</v>
      </c>
    </row>
    <row r="1552" spans="1:8" x14ac:dyDescent="0.25">
      <c r="A1552" t="s">
        <v>110</v>
      </c>
      <c r="B1552" t="s">
        <v>1879</v>
      </c>
      <c r="C1552">
        <v>81600</v>
      </c>
      <c r="D1552" t="s">
        <v>10</v>
      </c>
      <c r="E1552" t="s">
        <v>111</v>
      </c>
      <c r="F1552" t="s">
        <v>1880</v>
      </c>
      <c r="G1552">
        <v>18141011804</v>
      </c>
      <c r="H1552">
        <v>0</v>
      </c>
    </row>
    <row r="1553" spans="1:8" x14ac:dyDescent="0.25">
      <c r="A1553" t="s">
        <v>556</v>
      </c>
      <c r="B1553" t="s">
        <v>2361</v>
      </c>
      <c r="C1553">
        <v>109301</v>
      </c>
      <c r="D1553" t="s">
        <v>10</v>
      </c>
      <c r="E1553" t="s">
        <v>557</v>
      </c>
      <c r="F1553" t="s">
        <v>2362</v>
      </c>
      <c r="G1553">
        <v>18109510601</v>
      </c>
      <c r="H1553">
        <v>1</v>
      </c>
    </row>
    <row r="1554" spans="1:8" x14ac:dyDescent="0.25">
      <c r="A1554" t="s">
        <v>56</v>
      </c>
      <c r="B1554" t="s">
        <v>2363</v>
      </c>
      <c r="C1554">
        <v>109417</v>
      </c>
      <c r="D1554" t="s">
        <v>10</v>
      </c>
      <c r="E1554" t="s">
        <v>57</v>
      </c>
      <c r="F1554" t="s">
        <v>2364</v>
      </c>
      <c r="G1554">
        <v>18035002403</v>
      </c>
      <c r="H1554">
        <v>1</v>
      </c>
    </row>
    <row r="1555" spans="1:8" x14ac:dyDescent="0.25">
      <c r="A1555" t="s">
        <v>860</v>
      </c>
      <c r="B1555" t="s">
        <v>2365</v>
      </c>
      <c r="C1555">
        <v>109483</v>
      </c>
      <c r="D1555" t="s">
        <v>10</v>
      </c>
      <c r="E1555" t="s">
        <v>861</v>
      </c>
      <c r="F1555" t="s">
        <v>2366</v>
      </c>
      <c r="G1555">
        <v>18057110817</v>
      </c>
      <c r="H1555">
        <v>1</v>
      </c>
    </row>
    <row r="1556" spans="1:8" x14ac:dyDescent="0.25">
      <c r="A1556" t="s">
        <v>1000</v>
      </c>
      <c r="B1556" t="s">
        <v>2367</v>
      </c>
      <c r="C1556">
        <v>109632</v>
      </c>
      <c r="D1556" t="s">
        <v>10</v>
      </c>
      <c r="E1556" t="s">
        <v>1001</v>
      </c>
      <c r="F1556" t="s">
        <v>2368</v>
      </c>
      <c r="G1556">
        <v>18063210615</v>
      </c>
      <c r="H1556">
        <v>1</v>
      </c>
    </row>
    <row r="1557" spans="1:8" x14ac:dyDescent="0.25">
      <c r="A1557" t="s">
        <v>28</v>
      </c>
      <c r="B1557" t="s">
        <v>2369</v>
      </c>
      <c r="C1557">
        <v>109745</v>
      </c>
      <c r="D1557" t="s">
        <v>10</v>
      </c>
      <c r="E1557" t="s">
        <v>29</v>
      </c>
      <c r="F1557" t="s">
        <v>2370</v>
      </c>
      <c r="G1557">
        <v>18097351600</v>
      </c>
      <c r="H1557">
        <v>1</v>
      </c>
    </row>
    <row r="1558" spans="1:8" x14ac:dyDescent="0.25">
      <c r="A1558" t="s">
        <v>28</v>
      </c>
      <c r="B1558" t="s">
        <v>2371</v>
      </c>
      <c r="C1558">
        <v>109750</v>
      </c>
      <c r="D1558" t="s">
        <v>10</v>
      </c>
      <c r="E1558" t="s">
        <v>29</v>
      </c>
      <c r="F1558" t="s">
        <v>2372</v>
      </c>
      <c r="G1558">
        <v>18097390410</v>
      </c>
      <c r="H1558">
        <v>1</v>
      </c>
    </row>
    <row r="1559" spans="1:8" x14ac:dyDescent="0.25">
      <c r="A1559" t="s">
        <v>34</v>
      </c>
      <c r="B1559" t="s">
        <v>2373</v>
      </c>
      <c r="C1559">
        <v>109940</v>
      </c>
      <c r="D1559" t="s">
        <v>10</v>
      </c>
      <c r="E1559" t="s">
        <v>35</v>
      </c>
      <c r="F1559" t="s">
        <v>2374</v>
      </c>
      <c r="G1559">
        <v>18105001303</v>
      </c>
      <c r="H1559">
        <v>1</v>
      </c>
    </row>
    <row r="1560" spans="1:8" x14ac:dyDescent="0.25">
      <c r="A1560" t="s">
        <v>1000</v>
      </c>
      <c r="B1560" t="s">
        <v>2375</v>
      </c>
      <c r="C1560">
        <v>110082</v>
      </c>
      <c r="D1560" t="s">
        <v>10</v>
      </c>
      <c r="E1560" t="s">
        <v>1001</v>
      </c>
      <c r="F1560" t="s">
        <v>2376</v>
      </c>
      <c r="G1560">
        <v>18063210109</v>
      </c>
      <c r="H1560">
        <v>1</v>
      </c>
    </row>
    <row r="1561" spans="1:8" x14ac:dyDescent="0.25">
      <c r="A1561" t="s">
        <v>9</v>
      </c>
      <c r="B1561" t="s">
        <v>2377</v>
      </c>
      <c r="C1561">
        <v>110088</v>
      </c>
      <c r="D1561" t="s">
        <v>10</v>
      </c>
      <c r="E1561" t="s">
        <v>11</v>
      </c>
      <c r="F1561" t="s">
        <v>2378</v>
      </c>
      <c r="G1561">
        <v>18003010306</v>
      </c>
      <c r="H1561">
        <v>1</v>
      </c>
    </row>
    <row r="1562" spans="1:8" x14ac:dyDescent="0.25">
      <c r="A1562" t="s">
        <v>28</v>
      </c>
      <c r="B1562" t="s">
        <v>2379</v>
      </c>
      <c r="C1562">
        <v>110300</v>
      </c>
      <c r="D1562" t="s">
        <v>10</v>
      </c>
      <c r="E1562" t="s">
        <v>29</v>
      </c>
      <c r="F1562" t="s">
        <v>2380</v>
      </c>
      <c r="G1562">
        <v>18097321300</v>
      </c>
      <c r="H1562">
        <v>1</v>
      </c>
    </row>
    <row r="1563" spans="1:8" x14ac:dyDescent="0.25">
      <c r="A1563" t="s">
        <v>838</v>
      </c>
      <c r="B1563" t="s">
        <v>2381</v>
      </c>
      <c r="C1563">
        <v>110319</v>
      </c>
      <c r="D1563" t="s">
        <v>10</v>
      </c>
      <c r="E1563" t="s">
        <v>839</v>
      </c>
      <c r="F1563" t="s">
        <v>2382</v>
      </c>
      <c r="G1563">
        <v>18173030704</v>
      </c>
      <c r="H1563">
        <v>1</v>
      </c>
    </row>
    <row r="1564" spans="1:8" x14ac:dyDescent="0.25">
      <c r="A1564" t="s">
        <v>110</v>
      </c>
      <c r="B1564" t="s">
        <v>73</v>
      </c>
      <c r="C1564">
        <v>70882</v>
      </c>
      <c r="D1564" t="s">
        <v>10</v>
      </c>
      <c r="E1564" t="s">
        <v>111</v>
      </c>
      <c r="F1564" t="s">
        <v>74</v>
      </c>
      <c r="G1564">
        <v>18141011900</v>
      </c>
      <c r="H1564">
        <v>0</v>
      </c>
    </row>
    <row r="1565" spans="1:8" x14ac:dyDescent="0.25">
      <c r="A1565" t="s">
        <v>37</v>
      </c>
      <c r="B1565" t="s">
        <v>2385</v>
      </c>
      <c r="C1565">
        <v>110570</v>
      </c>
      <c r="D1565" t="s">
        <v>10</v>
      </c>
      <c r="E1565" t="s">
        <v>38</v>
      </c>
      <c r="F1565" t="s">
        <v>2386</v>
      </c>
      <c r="G1565">
        <v>18127051010</v>
      </c>
      <c r="H1565">
        <v>1</v>
      </c>
    </row>
    <row r="1566" spans="1:8" x14ac:dyDescent="0.25">
      <c r="A1566" t="s">
        <v>16</v>
      </c>
      <c r="B1566" t="s">
        <v>2387</v>
      </c>
      <c r="C1566">
        <v>110708</v>
      </c>
      <c r="D1566" t="s">
        <v>10</v>
      </c>
      <c r="E1566" t="s">
        <v>17</v>
      </c>
      <c r="F1566" t="s">
        <v>2388</v>
      </c>
      <c r="G1566">
        <v>18089043104</v>
      </c>
      <c r="H1566">
        <v>1</v>
      </c>
    </row>
    <row r="1567" spans="1:8" x14ac:dyDescent="0.25">
      <c r="A1567" t="s">
        <v>106</v>
      </c>
      <c r="B1567" t="s">
        <v>2389</v>
      </c>
      <c r="C1567">
        <v>110890</v>
      </c>
      <c r="D1567" t="s">
        <v>10</v>
      </c>
      <c r="E1567" t="s">
        <v>107</v>
      </c>
      <c r="F1567" t="s">
        <v>2390</v>
      </c>
      <c r="G1567">
        <v>18043071101</v>
      </c>
      <c r="H1567">
        <v>1</v>
      </c>
    </row>
    <row r="1568" spans="1:8" x14ac:dyDescent="0.25">
      <c r="A1568" t="s">
        <v>838</v>
      </c>
      <c r="B1568" t="s">
        <v>2391</v>
      </c>
      <c r="C1568">
        <v>111534</v>
      </c>
      <c r="D1568" t="s">
        <v>10</v>
      </c>
      <c r="E1568" t="s">
        <v>839</v>
      </c>
      <c r="F1568" t="s">
        <v>2392</v>
      </c>
      <c r="G1568">
        <v>18173030501</v>
      </c>
      <c r="H1568">
        <v>1</v>
      </c>
    </row>
    <row r="1569" spans="1:8" x14ac:dyDescent="0.25">
      <c r="A1569" t="s">
        <v>556</v>
      </c>
      <c r="B1569" t="s">
        <v>2393</v>
      </c>
      <c r="C1569">
        <v>111604</v>
      </c>
      <c r="D1569" t="s">
        <v>10</v>
      </c>
      <c r="E1569" t="s">
        <v>557</v>
      </c>
      <c r="F1569" t="s">
        <v>2394</v>
      </c>
      <c r="G1569">
        <v>18109510102</v>
      </c>
      <c r="H1569">
        <v>1</v>
      </c>
    </row>
    <row r="1570" spans="1:8" x14ac:dyDescent="0.25">
      <c r="A1570" t="s">
        <v>110</v>
      </c>
      <c r="B1570" t="s">
        <v>179</v>
      </c>
      <c r="C1570">
        <v>77440</v>
      </c>
      <c r="D1570" t="s">
        <v>10</v>
      </c>
      <c r="E1570" t="s">
        <v>111</v>
      </c>
      <c r="F1570" t="s">
        <v>180</v>
      </c>
      <c r="G1570">
        <v>18141012000</v>
      </c>
      <c r="H1570">
        <v>0</v>
      </c>
    </row>
    <row r="1571" spans="1:8" x14ac:dyDescent="0.25">
      <c r="A1571" t="s">
        <v>9</v>
      </c>
      <c r="B1571" t="s">
        <v>2395</v>
      </c>
      <c r="C1571">
        <v>112048</v>
      </c>
      <c r="D1571" t="s">
        <v>10</v>
      </c>
      <c r="E1571" t="s">
        <v>11</v>
      </c>
      <c r="F1571" t="s">
        <v>2396</v>
      </c>
      <c r="G1571">
        <v>18003010308</v>
      </c>
      <c r="H1571">
        <v>1</v>
      </c>
    </row>
    <row r="1572" spans="1:8" x14ac:dyDescent="0.25">
      <c r="A1572" t="s">
        <v>20</v>
      </c>
      <c r="B1572" t="s">
        <v>857</v>
      </c>
      <c r="C1572">
        <v>112074</v>
      </c>
      <c r="D1572" t="s">
        <v>10</v>
      </c>
      <c r="E1572" t="s">
        <v>21</v>
      </c>
      <c r="F1572" t="s">
        <v>858</v>
      </c>
      <c r="G1572">
        <v>18091041700</v>
      </c>
      <c r="H1572">
        <v>1</v>
      </c>
    </row>
    <row r="1573" spans="1:8" x14ac:dyDescent="0.25">
      <c r="A1573" t="s">
        <v>110</v>
      </c>
      <c r="B1573" t="s">
        <v>153</v>
      </c>
      <c r="C1573">
        <v>73509</v>
      </c>
      <c r="D1573" t="s">
        <v>10</v>
      </c>
      <c r="E1573" t="s">
        <v>111</v>
      </c>
      <c r="F1573" t="s">
        <v>154</v>
      </c>
      <c r="G1573">
        <v>18141012100</v>
      </c>
      <c r="H1573">
        <v>0</v>
      </c>
    </row>
    <row r="1574" spans="1:8" x14ac:dyDescent="0.25">
      <c r="A1574" t="s">
        <v>1160</v>
      </c>
      <c r="B1574" t="s">
        <v>2399</v>
      </c>
      <c r="C1574">
        <v>112972</v>
      </c>
      <c r="D1574" t="s">
        <v>10</v>
      </c>
      <c r="E1574" t="s">
        <v>1161</v>
      </c>
      <c r="F1574" t="s">
        <v>2400</v>
      </c>
      <c r="G1574">
        <v>18059410201</v>
      </c>
      <c r="H1574">
        <v>1</v>
      </c>
    </row>
    <row r="1575" spans="1:8" x14ac:dyDescent="0.25">
      <c r="A1575" t="s">
        <v>34</v>
      </c>
      <c r="B1575" t="s">
        <v>2401</v>
      </c>
      <c r="C1575">
        <v>113047</v>
      </c>
      <c r="D1575" t="s">
        <v>10</v>
      </c>
      <c r="E1575" t="s">
        <v>35</v>
      </c>
      <c r="F1575" t="s">
        <v>2402</v>
      </c>
      <c r="G1575">
        <v>18105001001</v>
      </c>
      <c r="H1575">
        <v>1</v>
      </c>
    </row>
    <row r="1576" spans="1:8" x14ac:dyDescent="0.25">
      <c r="A1576" t="s">
        <v>860</v>
      </c>
      <c r="B1576" t="s">
        <v>2403</v>
      </c>
      <c r="C1576">
        <v>113051</v>
      </c>
      <c r="D1576" t="s">
        <v>10</v>
      </c>
      <c r="E1576" t="s">
        <v>861</v>
      </c>
      <c r="F1576" t="s">
        <v>2404</v>
      </c>
      <c r="G1576">
        <v>18057110514</v>
      </c>
      <c r="H1576">
        <v>1</v>
      </c>
    </row>
    <row r="1577" spans="1:8" x14ac:dyDescent="0.25">
      <c r="A1577" t="s">
        <v>16</v>
      </c>
      <c r="B1577" t="s">
        <v>2405</v>
      </c>
      <c r="C1577">
        <v>113078</v>
      </c>
      <c r="D1577" t="s">
        <v>10</v>
      </c>
      <c r="E1577" t="s">
        <v>17</v>
      </c>
      <c r="F1577" t="s">
        <v>2406</v>
      </c>
      <c r="G1577">
        <v>18089043301</v>
      </c>
      <c r="H1577">
        <v>1</v>
      </c>
    </row>
    <row r="1578" spans="1:8" x14ac:dyDescent="0.25">
      <c r="A1578" t="s">
        <v>37</v>
      </c>
      <c r="B1578" t="s">
        <v>2407</v>
      </c>
      <c r="C1578">
        <v>113113</v>
      </c>
      <c r="D1578" t="s">
        <v>10</v>
      </c>
      <c r="E1578" t="s">
        <v>38</v>
      </c>
      <c r="F1578" t="s">
        <v>2408</v>
      </c>
      <c r="G1578">
        <v>18127051009</v>
      </c>
      <c r="H1578">
        <v>1</v>
      </c>
    </row>
    <row r="1579" spans="1:8" x14ac:dyDescent="0.25">
      <c r="A1579" t="s">
        <v>1160</v>
      </c>
      <c r="B1579" t="s">
        <v>2409</v>
      </c>
      <c r="C1579">
        <v>113152</v>
      </c>
      <c r="D1579" t="s">
        <v>10</v>
      </c>
      <c r="E1579" t="s">
        <v>1161</v>
      </c>
      <c r="F1579" t="s">
        <v>2410</v>
      </c>
      <c r="G1579">
        <v>18059410901</v>
      </c>
      <c r="H1579">
        <v>1</v>
      </c>
    </row>
    <row r="1580" spans="1:8" x14ac:dyDescent="0.25">
      <c r="A1580" t="s">
        <v>860</v>
      </c>
      <c r="B1580" t="s">
        <v>2411</v>
      </c>
      <c r="C1580">
        <v>113295</v>
      </c>
      <c r="D1580" t="s">
        <v>10</v>
      </c>
      <c r="E1580" t="s">
        <v>861</v>
      </c>
      <c r="F1580" t="s">
        <v>2412</v>
      </c>
      <c r="G1580">
        <v>18057110512</v>
      </c>
      <c r="H1580">
        <v>1</v>
      </c>
    </row>
    <row r="1581" spans="1:8" x14ac:dyDescent="0.25">
      <c r="A1581" t="s">
        <v>40</v>
      </c>
      <c r="B1581" t="s">
        <v>1095</v>
      </c>
      <c r="C1581">
        <v>113714</v>
      </c>
      <c r="D1581" t="s">
        <v>10</v>
      </c>
      <c r="E1581" t="s">
        <v>41</v>
      </c>
      <c r="F1581" t="s">
        <v>1096</v>
      </c>
      <c r="G1581">
        <v>18157010700</v>
      </c>
      <c r="H1581">
        <v>1</v>
      </c>
    </row>
    <row r="1582" spans="1:8" x14ac:dyDescent="0.25">
      <c r="A1582" t="s">
        <v>434</v>
      </c>
      <c r="B1582" t="s">
        <v>849</v>
      </c>
      <c r="C1582">
        <v>114821</v>
      </c>
      <c r="D1582" t="s">
        <v>10</v>
      </c>
      <c r="E1582" t="s">
        <v>435</v>
      </c>
      <c r="F1582" t="s">
        <v>850</v>
      </c>
      <c r="G1582">
        <v>18019050706</v>
      </c>
      <c r="H1582">
        <v>1</v>
      </c>
    </row>
    <row r="1583" spans="1:8" x14ac:dyDescent="0.25">
      <c r="A1583" t="s">
        <v>1160</v>
      </c>
      <c r="B1583" t="s">
        <v>2413</v>
      </c>
      <c r="C1583">
        <v>114870</v>
      </c>
      <c r="D1583" t="s">
        <v>10</v>
      </c>
      <c r="E1583" t="s">
        <v>1161</v>
      </c>
      <c r="F1583" t="s">
        <v>2414</v>
      </c>
      <c r="G1583">
        <v>18059410700</v>
      </c>
      <c r="H1583">
        <v>1</v>
      </c>
    </row>
    <row r="1584" spans="1:8" x14ac:dyDescent="0.25">
      <c r="A1584" t="s">
        <v>860</v>
      </c>
      <c r="B1584" t="s">
        <v>2415</v>
      </c>
      <c r="C1584">
        <v>115039</v>
      </c>
      <c r="D1584" t="s">
        <v>10</v>
      </c>
      <c r="E1584" t="s">
        <v>861</v>
      </c>
      <c r="F1584" t="s">
        <v>2416</v>
      </c>
      <c r="G1584">
        <v>18057110516</v>
      </c>
      <c r="H1584">
        <v>1</v>
      </c>
    </row>
    <row r="1585" spans="1:8" x14ac:dyDescent="0.25">
      <c r="A1585" t="s">
        <v>9</v>
      </c>
      <c r="B1585" t="s">
        <v>2097</v>
      </c>
      <c r="C1585">
        <v>115192</v>
      </c>
      <c r="D1585" t="s">
        <v>10</v>
      </c>
      <c r="E1585" t="s">
        <v>11</v>
      </c>
      <c r="F1585" t="s">
        <v>2098</v>
      </c>
      <c r="G1585">
        <v>18003011701</v>
      </c>
      <c r="H1585">
        <v>1</v>
      </c>
    </row>
    <row r="1586" spans="1:8" x14ac:dyDescent="0.25">
      <c r="A1586" t="s">
        <v>903</v>
      </c>
      <c r="B1586" t="s">
        <v>1523</v>
      </c>
      <c r="C1586">
        <v>115313</v>
      </c>
      <c r="D1586" t="s">
        <v>10</v>
      </c>
      <c r="E1586" t="s">
        <v>904</v>
      </c>
      <c r="F1586" t="s">
        <v>1524</v>
      </c>
      <c r="G1586">
        <v>18129040500</v>
      </c>
      <c r="H1586">
        <v>1</v>
      </c>
    </row>
    <row r="1587" spans="1:8" x14ac:dyDescent="0.25">
      <c r="A1587" t="s">
        <v>434</v>
      </c>
      <c r="B1587" t="s">
        <v>2417</v>
      </c>
      <c r="C1587">
        <v>115826</v>
      </c>
      <c r="D1587" t="s">
        <v>10</v>
      </c>
      <c r="E1587" t="s">
        <v>435</v>
      </c>
      <c r="F1587" t="s">
        <v>2418</v>
      </c>
      <c r="G1587">
        <v>18019050803</v>
      </c>
      <c r="H1587">
        <v>1</v>
      </c>
    </row>
    <row r="1588" spans="1:8" x14ac:dyDescent="0.25">
      <c r="A1588" t="s">
        <v>37</v>
      </c>
      <c r="B1588" t="s">
        <v>2419</v>
      </c>
      <c r="C1588">
        <v>116042</v>
      </c>
      <c r="D1588" t="s">
        <v>10</v>
      </c>
      <c r="E1588" t="s">
        <v>38</v>
      </c>
      <c r="F1588" t="s">
        <v>2420</v>
      </c>
      <c r="G1588">
        <v>18127050405</v>
      </c>
      <c r="H1588">
        <v>1</v>
      </c>
    </row>
    <row r="1589" spans="1:8" x14ac:dyDescent="0.25">
      <c r="A1589" t="s">
        <v>9</v>
      </c>
      <c r="B1589" t="s">
        <v>491</v>
      </c>
      <c r="C1589">
        <v>116277</v>
      </c>
      <c r="D1589" t="s">
        <v>10</v>
      </c>
      <c r="E1589" t="s">
        <v>11</v>
      </c>
      <c r="F1589" t="s">
        <v>492</v>
      </c>
      <c r="G1589">
        <v>18003010201</v>
      </c>
      <c r="H1589">
        <v>1</v>
      </c>
    </row>
    <row r="1590" spans="1:8" x14ac:dyDescent="0.25">
      <c r="A1590" t="s">
        <v>1000</v>
      </c>
      <c r="B1590" t="s">
        <v>2421</v>
      </c>
      <c r="C1590">
        <v>116866</v>
      </c>
      <c r="D1590" t="s">
        <v>10</v>
      </c>
      <c r="E1590" t="s">
        <v>1001</v>
      </c>
      <c r="F1590" t="s">
        <v>2422</v>
      </c>
      <c r="G1590">
        <v>18063210610</v>
      </c>
      <c r="H1590">
        <v>1</v>
      </c>
    </row>
    <row r="1591" spans="1:8" x14ac:dyDescent="0.25">
      <c r="A1591" t="s">
        <v>9</v>
      </c>
      <c r="B1591" t="s">
        <v>2423</v>
      </c>
      <c r="C1591">
        <v>116922</v>
      </c>
      <c r="D1591" t="s">
        <v>10</v>
      </c>
      <c r="E1591" t="s">
        <v>11</v>
      </c>
      <c r="F1591" t="s">
        <v>2424</v>
      </c>
      <c r="G1591">
        <v>18003010307</v>
      </c>
      <c r="H1591">
        <v>1</v>
      </c>
    </row>
    <row r="1592" spans="1:8" x14ac:dyDescent="0.25">
      <c r="A1592" t="s">
        <v>1160</v>
      </c>
      <c r="B1592" t="s">
        <v>2425</v>
      </c>
      <c r="C1592">
        <v>117179</v>
      </c>
      <c r="D1592" t="s">
        <v>10</v>
      </c>
      <c r="E1592" t="s">
        <v>1161</v>
      </c>
      <c r="F1592" t="s">
        <v>2426</v>
      </c>
      <c r="G1592">
        <v>18059410902</v>
      </c>
      <c r="H1592">
        <v>1</v>
      </c>
    </row>
    <row r="1593" spans="1:8" x14ac:dyDescent="0.25">
      <c r="A1593" t="s">
        <v>40</v>
      </c>
      <c r="B1593" t="s">
        <v>135</v>
      </c>
      <c r="C1593">
        <v>117543</v>
      </c>
      <c r="D1593" t="s">
        <v>10</v>
      </c>
      <c r="E1593" t="s">
        <v>41</v>
      </c>
      <c r="F1593" t="s">
        <v>136</v>
      </c>
      <c r="G1593">
        <v>18157010207</v>
      </c>
      <c r="H1593">
        <v>1</v>
      </c>
    </row>
    <row r="1594" spans="1:8" x14ac:dyDescent="0.25">
      <c r="A1594" t="s">
        <v>37</v>
      </c>
      <c r="B1594" t="s">
        <v>2427</v>
      </c>
      <c r="C1594">
        <v>118732</v>
      </c>
      <c r="D1594" t="s">
        <v>10</v>
      </c>
      <c r="E1594" t="s">
        <v>38</v>
      </c>
      <c r="F1594" t="s">
        <v>2428</v>
      </c>
      <c r="G1594">
        <v>18127051011</v>
      </c>
      <c r="H1594">
        <v>1</v>
      </c>
    </row>
    <row r="1595" spans="1:8" x14ac:dyDescent="0.25">
      <c r="A1595" t="s">
        <v>16</v>
      </c>
      <c r="B1595" t="s">
        <v>2429</v>
      </c>
      <c r="C1595">
        <v>118851</v>
      </c>
      <c r="D1595" t="s">
        <v>10</v>
      </c>
      <c r="E1595" t="s">
        <v>17</v>
      </c>
      <c r="F1595" t="s">
        <v>2430</v>
      </c>
      <c r="G1595">
        <v>18089042802</v>
      </c>
      <c r="H1595">
        <v>1</v>
      </c>
    </row>
    <row r="1596" spans="1:8" x14ac:dyDescent="0.25">
      <c r="A1596" t="s">
        <v>1000</v>
      </c>
      <c r="B1596" t="s">
        <v>2431</v>
      </c>
      <c r="C1596">
        <v>118953</v>
      </c>
      <c r="D1596" t="s">
        <v>10</v>
      </c>
      <c r="E1596" t="s">
        <v>1001</v>
      </c>
      <c r="F1596" t="s">
        <v>2432</v>
      </c>
      <c r="G1596">
        <v>18063210105</v>
      </c>
      <c r="H1596">
        <v>1</v>
      </c>
    </row>
    <row r="1597" spans="1:8" x14ac:dyDescent="0.25">
      <c r="A1597" t="s">
        <v>106</v>
      </c>
      <c r="B1597" t="s">
        <v>2433</v>
      </c>
      <c r="C1597">
        <v>119004</v>
      </c>
      <c r="D1597" t="s">
        <v>10</v>
      </c>
      <c r="E1597" t="s">
        <v>107</v>
      </c>
      <c r="F1597" t="s">
        <v>2434</v>
      </c>
      <c r="G1597">
        <v>18043071003</v>
      </c>
      <c r="H1597">
        <v>1</v>
      </c>
    </row>
    <row r="1598" spans="1:8" x14ac:dyDescent="0.25">
      <c r="A1598" t="s">
        <v>210</v>
      </c>
      <c r="B1598" t="s">
        <v>643</v>
      </c>
      <c r="C1598">
        <v>119219</v>
      </c>
      <c r="D1598" t="s">
        <v>10</v>
      </c>
      <c r="E1598" t="s">
        <v>211</v>
      </c>
      <c r="F1598" t="s">
        <v>644</v>
      </c>
      <c r="G1598">
        <v>18039000601</v>
      </c>
      <c r="H1598">
        <v>1</v>
      </c>
    </row>
    <row r="1599" spans="1:8" x14ac:dyDescent="0.25">
      <c r="A1599" t="s">
        <v>28</v>
      </c>
      <c r="B1599" t="s">
        <v>2435</v>
      </c>
      <c r="C1599">
        <v>119265</v>
      </c>
      <c r="D1599" t="s">
        <v>10</v>
      </c>
      <c r="E1599" t="s">
        <v>29</v>
      </c>
      <c r="F1599" t="s">
        <v>2436</v>
      </c>
      <c r="G1599">
        <v>18097320107</v>
      </c>
      <c r="H1599">
        <v>1</v>
      </c>
    </row>
    <row r="1600" spans="1:8" x14ac:dyDescent="0.25">
      <c r="A1600" t="s">
        <v>16</v>
      </c>
      <c r="B1600" t="s">
        <v>19</v>
      </c>
      <c r="C1600">
        <v>119340</v>
      </c>
      <c r="D1600" t="s">
        <v>10</v>
      </c>
      <c r="E1600" t="s">
        <v>17</v>
      </c>
      <c r="F1600" t="s">
        <v>22</v>
      </c>
      <c r="G1600">
        <v>18089042602</v>
      </c>
      <c r="H1600">
        <v>1</v>
      </c>
    </row>
    <row r="1601" spans="1:8" x14ac:dyDescent="0.25">
      <c r="A1601" t="s">
        <v>860</v>
      </c>
      <c r="B1601" t="s">
        <v>2437</v>
      </c>
      <c r="C1601">
        <v>119583</v>
      </c>
      <c r="D1601" t="s">
        <v>10</v>
      </c>
      <c r="E1601" t="s">
        <v>861</v>
      </c>
      <c r="F1601" t="s">
        <v>2438</v>
      </c>
      <c r="G1601">
        <v>18057111004</v>
      </c>
      <c r="H1601">
        <v>1</v>
      </c>
    </row>
    <row r="1602" spans="1:8" x14ac:dyDescent="0.25">
      <c r="A1602" t="s">
        <v>37</v>
      </c>
      <c r="B1602" t="s">
        <v>2439</v>
      </c>
      <c r="C1602">
        <v>119783</v>
      </c>
      <c r="D1602" t="s">
        <v>10</v>
      </c>
      <c r="E1602" t="s">
        <v>38</v>
      </c>
      <c r="F1602" t="s">
        <v>2440</v>
      </c>
      <c r="G1602">
        <v>18127050106</v>
      </c>
      <c r="H1602">
        <v>1</v>
      </c>
    </row>
    <row r="1603" spans="1:8" x14ac:dyDescent="0.25">
      <c r="A1603" t="s">
        <v>556</v>
      </c>
      <c r="B1603" t="s">
        <v>2441</v>
      </c>
      <c r="C1603">
        <v>119931</v>
      </c>
      <c r="D1603" t="s">
        <v>10</v>
      </c>
      <c r="E1603" t="s">
        <v>557</v>
      </c>
      <c r="F1603" t="s">
        <v>2442</v>
      </c>
      <c r="G1603">
        <v>18109510703</v>
      </c>
      <c r="H1603">
        <v>1</v>
      </c>
    </row>
    <row r="1604" spans="1:8" x14ac:dyDescent="0.25">
      <c r="A1604" t="s">
        <v>860</v>
      </c>
      <c r="B1604" t="s">
        <v>2443</v>
      </c>
      <c r="C1604">
        <v>119977</v>
      </c>
      <c r="D1604" t="s">
        <v>10</v>
      </c>
      <c r="E1604" t="s">
        <v>861</v>
      </c>
      <c r="F1604" t="s">
        <v>2444</v>
      </c>
      <c r="G1604">
        <v>18057110818</v>
      </c>
      <c r="H1604">
        <v>1</v>
      </c>
    </row>
    <row r="1605" spans="1:8" x14ac:dyDescent="0.25">
      <c r="A1605" t="s">
        <v>110</v>
      </c>
      <c r="B1605" t="s">
        <v>161</v>
      </c>
      <c r="C1605">
        <v>64047</v>
      </c>
      <c r="D1605" t="s">
        <v>10</v>
      </c>
      <c r="E1605" t="s">
        <v>111</v>
      </c>
      <c r="F1605" t="s">
        <v>162</v>
      </c>
      <c r="G1605">
        <v>18141012200</v>
      </c>
      <c r="H1605">
        <v>0</v>
      </c>
    </row>
    <row r="1606" spans="1:8" x14ac:dyDescent="0.25">
      <c r="A1606" t="s">
        <v>870</v>
      </c>
      <c r="B1606" t="s">
        <v>2445</v>
      </c>
      <c r="C1606">
        <v>120188</v>
      </c>
      <c r="D1606" t="s">
        <v>10</v>
      </c>
      <c r="E1606" t="s">
        <v>871</v>
      </c>
      <c r="F1606" t="s">
        <v>2446</v>
      </c>
      <c r="G1606">
        <v>18081610603</v>
      </c>
      <c r="H1606">
        <v>1</v>
      </c>
    </row>
    <row r="1607" spans="1:8" x14ac:dyDescent="0.25">
      <c r="A1607" t="s">
        <v>860</v>
      </c>
      <c r="B1607" t="s">
        <v>2447</v>
      </c>
      <c r="C1607">
        <v>120269</v>
      </c>
      <c r="D1607" t="s">
        <v>10</v>
      </c>
      <c r="E1607" t="s">
        <v>861</v>
      </c>
      <c r="F1607" t="s">
        <v>2448</v>
      </c>
      <c r="G1607">
        <v>18057111101</v>
      </c>
      <c r="H1607">
        <v>1</v>
      </c>
    </row>
    <row r="1608" spans="1:8" x14ac:dyDescent="0.25">
      <c r="A1608" t="s">
        <v>775</v>
      </c>
      <c r="B1608" t="s">
        <v>483</v>
      </c>
      <c r="C1608">
        <v>121081</v>
      </c>
      <c r="D1608" t="s">
        <v>10</v>
      </c>
      <c r="E1608" t="s">
        <v>776</v>
      </c>
      <c r="F1608" t="s">
        <v>484</v>
      </c>
      <c r="G1608">
        <v>18005010900</v>
      </c>
      <c r="H1608">
        <v>1</v>
      </c>
    </row>
    <row r="1609" spans="1:8" x14ac:dyDescent="0.25">
      <c r="A1609" t="s">
        <v>28</v>
      </c>
      <c r="B1609" t="s">
        <v>2449</v>
      </c>
      <c r="C1609">
        <v>121216</v>
      </c>
      <c r="D1609" t="s">
        <v>10</v>
      </c>
      <c r="E1609" t="s">
        <v>29</v>
      </c>
      <c r="F1609" t="s">
        <v>2450</v>
      </c>
      <c r="G1609">
        <v>18097330107</v>
      </c>
      <c r="H1609">
        <v>1</v>
      </c>
    </row>
    <row r="1610" spans="1:8" x14ac:dyDescent="0.25">
      <c r="A1610" t="s">
        <v>28</v>
      </c>
      <c r="B1610" t="s">
        <v>2451</v>
      </c>
      <c r="C1610">
        <v>121406</v>
      </c>
      <c r="D1610" t="s">
        <v>10</v>
      </c>
      <c r="E1610" t="s">
        <v>29</v>
      </c>
      <c r="F1610" t="s">
        <v>2452</v>
      </c>
      <c r="G1610">
        <v>18097340111</v>
      </c>
      <c r="H1610">
        <v>1</v>
      </c>
    </row>
    <row r="1611" spans="1:8" x14ac:dyDescent="0.25">
      <c r="A1611" t="s">
        <v>106</v>
      </c>
      <c r="B1611" t="s">
        <v>2453</v>
      </c>
      <c r="C1611">
        <v>121731</v>
      </c>
      <c r="D1611" t="s">
        <v>10</v>
      </c>
      <c r="E1611" t="s">
        <v>107</v>
      </c>
      <c r="F1611" t="s">
        <v>2454</v>
      </c>
      <c r="G1611">
        <v>18043071103</v>
      </c>
      <c r="H1611">
        <v>1</v>
      </c>
    </row>
    <row r="1612" spans="1:8" x14ac:dyDescent="0.25">
      <c r="A1612" t="s">
        <v>28</v>
      </c>
      <c r="B1612" t="s">
        <v>2455</v>
      </c>
      <c r="C1612">
        <v>121935</v>
      </c>
      <c r="D1612" t="s">
        <v>10</v>
      </c>
      <c r="E1612" t="s">
        <v>29</v>
      </c>
      <c r="F1612" t="s">
        <v>2456</v>
      </c>
      <c r="G1612">
        <v>18097330204</v>
      </c>
      <c r="H1612">
        <v>1</v>
      </c>
    </row>
    <row r="1613" spans="1:8" x14ac:dyDescent="0.25">
      <c r="A1613" t="s">
        <v>157</v>
      </c>
      <c r="B1613" t="s">
        <v>39</v>
      </c>
      <c r="C1613">
        <v>121953</v>
      </c>
      <c r="D1613" t="s">
        <v>10</v>
      </c>
      <c r="E1613" t="s">
        <v>158</v>
      </c>
      <c r="F1613" t="s">
        <v>42</v>
      </c>
      <c r="G1613">
        <v>18067010400</v>
      </c>
      <c r="H1613">
        <v>1</v>
      </c>
    </row>
    <row r="1614" spans="1:8" x14ac:dyDescent="0.25">
      <c r="A1614" t="s">
        <v>16</v>
      </c>
      <c r="B1614" t="s">
        <v>2457</v>
      </c>
      <c r="C1614">
        <v>122301</v>
      </c>
      <c r="D1614" t="s">
        <v>10</v>
      </c>
      <c r="E1614" t="s">
        <v>17</v>
      </c>
      <c r="F1614" t="s">
        <v>2458</v>
      </c>
      <c r="G1614">
        <v>18089042612</v>
      </c>
      <c r="H1614">
        <v>1</v>
      </c>
    </row>
    <row r="1615" spans="1:8" x14ac:dyDescent="0.25">
      <c r="A1615" t="s">
        <v>28</v>
      </c>
      <c r="B1615" t="s">
        <v>2459</v>
      </c>
      <c r="C1615">
        <v>122881</v>
      </c>
      <c r="D1615" t="s">
        <v>10</v>
      </c>
      <c r="E1615" t="s">
        <v>29</v>
      </c>
      <c r="F1615" t="s">
        <v>2460</v>
      </c>
      <c r="G1615">
        <v>18097390406</v>
      </c>
      <c r="H1615">
        <v>1</v>
      </c>
    </row>
    <row r="1616" spans="1:8" x14ac:dyDescent="0.25">
      <c r="A1616" t="s">
        <v>16</v>
      </c>
      <c r="B1616" t="s">
        <v>2461</v>
      </c>
      <c r="C1616">
        <v>123026</v>
      </c>
      <c r="D1616" t="s">
        <v>10</v>
      </c>
      <c r="E1616" t="s">
        <v>17</v>
      </c>
      <c r="F1616" t="s">
        <v>2462</v>
      </c>
      <c r="G1616">
        <v>18089042610</v>
      </c>
      <c r="H1616">
        <v>1</v>
      </c>
    </row>
    <row r="1617" spans="1:8" x14ac:dyDescent="0.25">
      <c r="A1617" t="s">
        <v>860</v>
      </c>
      <c r="B1617" t="s">
        <v>2463</v>
      </c>
      <c r="C1617">
        <v>123112</v>
      </c>
      <c r="D1617" t="s">
        <v>10</v>
      </c>
      <c r="E1617" t="s">
        <v>861</v>
      </c>
      <c r="F1617" t="s">
        <v>2464</v>
      </c>
      <c r="G1617">
        <v>18057110505</v>
      </c>
      <c r="H1617">
        <v>1</v>
      </c>
    </row>
    <row r="1618" spans="1:8" x14ac:dyDescent="0.25">
      <c r="A1618" t="s">
        <v>860</v>
      </c>
      <c r="B1618" t="s">
        <v>2465</v>
      </c>
      <c r="C1618">
        <v>123211</v>
      </c>
      <c r="D1618" t="s">
        <v>10</v>
      </c>
      <c r="E1618" t="s">
        <v>861</v>
      </c>
      <c r="F1618" t="s">
        <v>2466</v>
      </c>
      <c r="G1618">
        <v>18057110301</v>
      </c>
      <c r="H1618">
        <v>1</v>
      </c>
    </row>
    <row r="1619" spans="1:8" x14ac:dyDescent="0.25">
      <c r="A1619" t="s">
        <v>1000</v>
      </c>
      <c r="B1619" t="s">
        <v>2467</v>
      </c>
      <c r="C1619">
        <v>123724</v>
      </c>
      <c r="D1619" t="s">
        <v>10</v>
      </c>
      <c r="E1619" t="s">
        <v>1001</v>
      </c>
      <c r="F1619" t="s">
        <v>2468</v>
      </c>
      <c r="G1619">
        <v>18063210300</v>
      </c>
      <c r="H1619">
        <v>1</v>
      </c>
    </row>
    <row r="1620" spans="1:8" x14ac:dyDescent="0.25">
      <c r="A1620" t="s">
        <v>44</v>
      </c>
      <c r="B1620" t="s">
        <v>53</v>
      </c>
      <c r="C1620">
        <v>0</v>
      </c>
      <c r="D1620" t="s">
        <v>10</v>
      </c>
      <c r="E1620" t="s">
        <v>45</v>
      </c>
      <c r="F1620" t="s">
        <v>54</v>
      </c>
      <c r="G1620">
        <v>18163980600</v>
      </c>
      <c r="H1620">
        <v>0</v>
      </c>
    </row>
    <row r="1621" spans="1:8" x14ac:dyDescent="0.25">
      <c r="A1621" t="s">
        <v>838</v>
      </c>
      <c r="B1621" t="s">
        <v>2471</v>
      </c>
      <c r="C1621">
        <v>124018</v>
      </c>
      <c r="D1621" t="s">
        <v>10</v>
      </c>
      <c r="E1621" t="s">
        <v>839</v>
      </c>
      <c r="F1621" t="s">
        <v>2472</v>
      </c>
      <c r="G1621">
        <v>18173030708</v>
      </c>
      <c r="H1621">
        <v>1</v>
      </c>
    </row>
    <row r="1622" spans="1:8" x14ac:dyDescent="0.25">
      <c r="A1622" t="s">
        <v>860</v>
      </c>
      <c r="B1622" t="s">
        <v>2473</v>
      </c>
      <c r="C1622">
        <v>124142</v>
      </c>
      <c r="D1622" t="s">
        <v>10</v>
      </c>
      <c r="E1622" t="s">
        <v>861</v>
      </c>
      <c r="F1622" t="s">
        <v>2474</v>
      </c>
      <c r="G1622">
        <v>18057110511</v>
      </c>
      <c r="H1622">
        <v>1</v>
      </c>
    </row>
    <row r="1623" spans="1:8" x14ac:dyDescent="0.25">
      <c r="A1623" t="s">
        <v>838</v>
      </c>
      <c r="B1623" t="s">
        <v>2475</v>
      </c>
      <c r="C1623">
        <v>124294</v>
      </c>
      <c r="D1623" t="s">
        <v>10</v>
      </c>
      <c r="E1623" t="s">
        <v>839</v>
      </c>
      <c r="F1623" t="s">
        <v>2476</v>
      </c>
      <c r="G1623">
        <v>18173030706</v>
      </c>
      <c r="H1623">
        <v>1</v>
      </c>
    </row>
    <row r="1624" spans="1:8" x14ac:dyDescent="0.25">
      <c r="A1624" t="s">
        <v>20</v>
      </c>
      <c r="B1624" t="s">
        <v>635</v>
      </c>
      <c r="C1624">
        <v>124375</v>
      </c>
      <c r="D1624" t="s">
        <v>10</v>
      </c>
      <c r="E1624" t="s">
        <v>21</v>
      </c>
      <c r="F1624" t="s">
        <v>636</v>
      </c>
      <c r="G1624">
        <v>18091041200</v>
      </c>
      <c r="H1624">
        <v>1</v>
      </c>
    </row>
    <row r="1625" spans="1:8" x14ac:dyDescent="0.25">
      <c r="A1625" t="s">
        <v>37</v>
      </c>
      <c r="B1625" t="s">
        <v>1725</v>
      </c>
      <c r="C1625">
        <v>124479</v>
      </c>
      <c r="D1625" t="s">
        <v>10</v>
      </c>
      <c r="E1625" t="s">
        <v>38</v>
      </c>
      <c r="F1625" t="s">
        <v>1726</v>
      </c>
      <c r="G1625">
        <v>18127050605</v>
      </c>
      <c r="H1625">
        <v>1</v>
      </c>
    </row>
    <row r="1626" spans="1:8" x14ac:dyDescent="0.25">
      <c r="A1626" t="s">
        <v>838</v>
      </c>
      <c r="B1626" t="s">
        <v>2477</v>
      </c>
      <c r="C1626">
        <v>124538</v>
      </c>
      <c r="D1626" t="s">
        <v>10</v>
      </c>
      <c r="E1626" t="s">
        <v>839</v>
      </c>
      <c r="F1626" t="s">
        <v>2478</v>
      </c>
      <c r="G1626">
        <v>18173030709</v>
      </c>
      <c r="H1626">
        <v>1</v>
      </c>
    </row>
    <row r="1627" spans="1:8" x14ac:dyDescent="0.25">
      <c r="A1627" t="s">
        <v>16</v>
      </c>
      <c r="B1627" t="s">
        <v>2479</v>
      </c>
      <c r="C1627">
        <v>125156</v>
      </c>
      <c r="D1627" t="s">
        <v>10</v>
      </c>
      <c r="E1627" t="s">
        <v>17</v>
      </c>
      <c r="F1627" t="s">
        <v>2480</v>
      </c>
      <c r="G1627">
        <v>18089042608</v>
      </c>
      <c r="H1627">
        <v>1</v>
      </c>
    </row>
    <row r="1628" spans="1:8" x14ac:dyDescent="0.25">
      <c r="A1628" t="s">
        <v>16</v>
      </c>
      <c r="B1628" t="s">
        <v>2481</v>
      </c>
      <c r="C1628">
        <v>125208</v>
      </c>
      <c r="D1628" t="s">
        <v>10</v>
      </c>
      <c r="E1628" t="s">
        <v>17</v>
      </c>
      <c r="F1628" t="s">
        <v>2482</v>
      </c>
      <c r="G1628">
        <v>18089043204</v>
      </c>
      <c r="H1628">
        <v>1</v>
      </c>
    </row>
    <row r="1629" spans="1:8" x14ac:dyDescent="0.25">
      <c r="A1629" t="s">
        <v>16</v>
      </c>
      <c r="B1629" t="s">
        <v>2483</v>
      </c>
      <c r="C1629">
        <v>125700</v>
      </c>
      <c r="D1629" t="s">
        <v>10</v>
      </c>
      <c r="E1629" t="s">
        <v>17</v>
      </c>
      <c r="F1629" t="s">
        <v>2484</v>
      </c>
      <c r="G1629">
        <v>18089040401</v>
      </c>
      <c r="H1629">
        <v>1</v>
      </c>
    </row>
    <row r="1630" spans="1:8" x14ac:dyDescent="0.25">
      <c r="A1630" t="s">
        <v>28</v>
      </c>
      <c r="B1630" t="s">
        <v>2485</v>
      </c>
      <c r="C1630">
        <v>125757</v>
      </c>
      <c r="D1630" t="s">
        <v>10</v>
      </c>
      <c r="E1630" t="s">
        <v>29</v>
      </c>
      <c r="F1630" t="s">
        <v>2486</v>
      </c>
      <c r="G1630">
        <v>18097320700</v>
      </c>
      <c r="H1630">
        <v>1</v>
      </c>
    </row>
    <row r="1631" spans="1:8" x14ac:dyDescent="0.25">
      <c r="A1631" t="s">
        <v>37</v>
      </c>
      <c r="B1631" t="s">
        <v>2487</v>
      </c>
      <c r="C1631">
        <v>125852</v>
      </c>
      <c r="D1631" t="s">
        <v>10</v>
      </c>
      <c r="E1631" t="s">
        <v>38</v>
      </c>
      <c r="F1631" t="s">
        <v>2488</v>
      </c>
      <c r="G1631">
        <v>18127051012</v>
      </c>
      <c r="H1631">
        <v>1</v>
      </c>
    </row>
    <row r="1632" spans="1:8" x14ac:dyDescent="0.25">
      <c r="A1632" t="s">
        <v>1154</v>
      </c>
      <c r="B1632" t="s">
        <v>2489</v>
      </c>
      <c r="C1632">
        <v>125982</v>
      </c>
      <c r="D1632" t="s">
        <v>10</v>
      </c>
      <c r="E1632" t="s">
        <v>1155</v>
      </c>
      <c r="F1632" t="s">
        <v>2490</v>
      </c>
      <c r="G1632">
        <v>18011810601</v>
      </c>
      <c r="H1632">
        <v>1</v>
      </c>
    </row>
    <row r="1633" spans="1:8" x14ac:dyDescent="0.25">
      <c r="A1633" t="s">
        <v>16</v>
      </c>
      <c r="B1633" t="s">
        <v>2491</v>
      </c>
      <c r="C1633">
        <v>126000</v>
      </c>
      <c r="D1633" t="s">
        <v>10</v>
      </c>
      <c r="E1633" t="s">
        <v>17</v>
      </c>
      <c r="F1633" t="s">
        <v>2492</v>
      </c>
      <c r="G1633">
        <v>18089043103</v>
      </c>
      <c r="H1633">
        <v>1</v>
      </c>
    </row>
    <row r="1634" spans="1:8" x14ac:dyDescent="0.25">
      <c r="A1634" t="s">
        <v>28</v>
      </c>
      <c r="B1634" t="s">
        <v>2493</v>
      </c>
      <c r="C1634">
        <v>126205</v>
      </c>
      <c r="D1634" t="s">
        <v>10</v>
      </c>
      <c r="E1634" t="s">
        <v>29</v>
      </c>
      <c r="F1634" t="s">
        <v>2494</v>
      </c>
      <c r="G1634">
        <v>18097380101</v>
      </c>
      <c r="H1634">
        <v>1</v>
      </c>
    </row>
    <row r="1635" spans="1:8" x14ac:dyDescent="0.25">
      <c r="A1635" t="s">
        <v>110</v>
      </c>
      <c r="B1635" t="s">
        <v>343</v>
      </c>
      <c r="C1635">
        <v>76049</v>
      </c>
      <c r="D1635" t="s">
        <v>10</v>
      </c>
      <c r="E1635" t="s">
        <v>111</v>
      </c>
      <c r="F1635" t="s">
        <v>344</v>
      </c>
      <c r="G1635">
        <v>18141012300</v>
      </c>
      <c r="H1635">
        <v>0</v>
      </c>
    </row>
    <row r="1636" spans="1:8" x14ac:dyDescent="0.25">
      <c r="A1636" t="s">
        <v>37</v>
      </c>
      <c r="B1636" t="s">
        <v>1109</v>
      </c>
      <c r="C1636">
        <v>127404</v>
      </c>
      <c r="D1636" t="s">
        <v>10</v>
      </c>
      <c r="E1636" t="s">
        <v>38</v>
      </c>
      <c r="F1636" t="s">
        <v>1110</v>
      </c>
      <c r="G1636">
        <v>18127050606</v>
      </c>
      <c r="H1636">
        <v>1</v>
      </c>
    </row>
    <row r="1637" spans="1:8" x14ac:dyDescent="0.25">
      <c r="A1637" t="s">
        <v>28</v>
      </c>
      <c r="B1637" t="s">
        <v>2495</v>
      </c>
      <c r="C1637">
        <v>127578</v>
      </c>
      <c r="D1637" t="s">
        <v>10</v>
      </c>
      <c r="E1637" t="s">
        <v>29</v>
      </c>
      <c r="F1637" t="s">
        <v>2496</v>
      </c>
      <c r="G1637">
        <v>18097390300</v>
      </c>
      <c r="H1637">
        <v>1</v>
      </c>
    </row>
    <row r="1638" spans="1:8" x14ac:dyDescent="0.25">
      <c r="A1638" t="s">
        <v>1000</v>
      </c>
      <c r="B1638" t="s">
        <v>2497</v>
      </c>
      <c r="C1638">
        <v>128030</v>
      </c>
      <c r="D1638" t="s">
        <v>10</v>
      </c>
      <c r="E1638" t="s">
        <v>1001</v>
      </c>
      <c r="F1638" t="s">
        <v>2498</v>
      </c>
      <c r="G1638">
        <v>18063210702</v>
      </c>
      <c r="H1638">
        <v>1</v>
      </c>
    </row>
    <row r="1639" spans="1:8" x14ac:dyDescent="0.25">
      <c r="A1639" t="s">
        <v>870</v>
      </c>
      <c r="B1639" t="s">
        <v>2499</v>
      </c>
      <c r="C1639">
        <v>128633</v>
      </c>
      <c r="D1639" t="s">
        <v>10</v>
      </c>
      <c r="E1639" t="s">
        <v>871</v>
      </c>
      <c r="F1639" t="s">
        <v>2500</v>
      </c>
      <c r="G1639">
        <v>18081610607</v>
      </c>
      <c r="H1639">
        <v>1</v>
      </c>
    </row>
    <row r="1640" spans="1:8" x14ac:dyDescent="0.25">
      <c r="A1640" t="s">
        <v>16</v>
      </c>
      <c r="B1640" t="s">
        <v>2501</v>
      </c>
      <c r="C1640">
        <v>129180</v>
      </c>
      <c r="D1640" t="s">
        <v>10</v>
      </c>
      <c r="E1640" t="s">
        <v>17</v>
      </c>
      <c r="F1640" t="s">
        <v>2502</v>
      </c>
      <c r="G1640">
        <v>18089043302</v>
      </c>
      <c r="H1640">
        <v>1</v>
      </c>
    </row>
    <row r="1641" spans="1:8" x14ac:dyDescent="0.25">
      <c r="A1641" t="s">
        <v>28</v>
      </c>
      <c r="B1641" t="s">
        <v>2503</v>
      </c>
      <c r="C1641">
        <v>129202</v>
      </c>
      <c r="D1641" t="s">
        <v>10</v>
      </c>
      <c r="E1641" t="s">
        <v>29</v>
      </c>
      <c r="F1641" t="s">
        <v>2504</v>
      </c>
      <c r="G1641">
        <v>18097320305</v>
      </c>
      <c r="H1641">
        <v>1</v>
      </c>
    </row>
    <row r="1642" spans="1:8" x14ac:dyDescent="0.25">
      <c r="A1642" t="s">
        <v>28</v>
      </c>
      <c r="B1642" t="s">
        <v>2505</v>
      </c>
      <c r="C1642">
        <v>129474</v>
      </c>
      <c r="D1642" t="s">
        <v>10</v>
      </c>
      <c r="E1642" t="s">
        <v>29</v>
      </c>
      <c r="F1642" t="s">
        <v>2506</v>
      </c>
      <c r="G1642">
        <v>18097310108</v>
      </c>
      <c r="H1642">
        <v>1</v>
      </c>
    </row>
    <row r="1643" spans="1:8" x14ac:dyDescent="0.25">
      <c r="A1643" t="s">
        <v>1000</v>
      </c>
      <c r="B1643" t="s">
        <v>2507</v>
      </c>
      <c r="C1643">
        <v>130388</v>
      </c>
      <c r="D1643" t="s">
        <v>10</v>
      </c>
      <c r="E1643" t="s">
        <v>1001</v>
      </c>
      <c r="F1643" t="s">
        <v>2508</v>
      </c>
      <c r="G1643">
        <v>18063210108</v>
      </c>
      <c r="H1643">
        <v>1</v>
      </c>
    </row>
    <row r="1644" spans="1:8" x14ac:dyDescent="0.25">
      <c r="A1644" t="s">
        <v>9</v>
      </c>
      <c r="B1644" t="s">
        <v>2509</v>
      </c>
      <c r="C1644">
        <v>130919</v>
      </c>
      <c r="D1644" t="s">
        <v>10</v>
      </c>
      <c r="E1644" t="s">
        <v>11</v>
      </c>
      <c r="F1644" t="s">
        <v>2510</v>
      </c>
      <c r="G1644">
        <v>18003011609</v>
      </c>
      <c r="H1644">
        <v>1</v>
      </c>
    </row>
    <row r="1645" spans="1:8" x14ac:dyDescent="0.25">
      <c r="A1645" t="s">
        <v>775</v>
      </c>
      <c r="B1645" t="s">
        <v>699</v>
      </c>
      <c r="C1645">
        <v>131125</v>
      </c>
      <c r="D1645" t="s">
        <v>10</v>
      </c>
      <c r="E1645" t="s">
        <v>776</v>
      </c>
      <c r="F1645" t="s">
        <v>700</v>
      </c>
      <c r="G1645">
        <v>18005010300</v>
      </c>
      <c r="H1645">
        <v>1</v>
      </c>
    </row>
    <row r="1646" spans="1:8" x14ac:dyDescent="0.25">
      <c r="A1646" t="s">
        <v>860</v>
      </c>
      <c r="B1646" t="s">
        <v>2511</v>
      </c>
      <c r="C1646">
        <v>131319</v>
      </c>
      <c r="D1646" t="s">
        <v>10</v>
      </c>
      <c r="E1646" t="s">
        <v>861</v>
      </c>
      <c r="F1646" t="s">
        <v>2512</v>
      </c>
      <c r="G1646">
        <v>18057110302</v>
      </c>
      <c r="H1646">
        <v>1</v>
      </c>
    </row>
    <row r="1647" spans="1:8" x14ac:dyDescent="0.25">
      <c r="A1647" t="s">
        <v>903</v>
      </c>
      <c r="B1647" t="s">
        <v>1415</v>
      </c>
      <c r="C1647">
        <v>132904</v>
      </c>
      <c r="D1647" t="s">
        <v>10</v>
      </c>
      <c r="E1647" t="s">
        <v>904</v>
      </c>
      <c r="F1647" t="s">
        <v>1416</v>
      </c>
      <c r="G1647">
        <v>18129040400</v>
      </c>
      <c r="H1647">
        <v>1</v>
      </c>
    </row>
    <row r="1648" spans="1:8" x14ac:dyDescent="0.25">
      <c r="A1648" t="s">
        <v>860</v>
      </c>
      <c r="B1648" t="s">
        <v>2513</v>
      </c>
      <c r="C1648">
        <v>133145</v>
      </c>
      <c r="D1648" t="s">
        <v>10</v>
      </c>
      <c r="E1648" t="s">
        <v>861</v>
      </c>
      <c r="F1648" t="s">
        <v>2514</v>
      </c>
      <c r="G1648">
        <v>18057110906</v>
      </c>
      <c r="H1648">
        <v>1</v>
      </c>
    </row>
    <row r="1649" spans="1:8" x14ac:dyDescent="0.25">
      <c r="A1649" t="s">
        <v>9</v>
      </c>
      <c r="B1649" t="s">
        <v>2515</v>
      </c>
      <c r="C1649">
        <v>133938</v>
      </c>
      <c r="D1649" t="s">
        <v>10</v>
      </c>
      <c r="E1649" t="s">
        <v>11</v>
      </c>
      <c r="F1649" t="s">
        <v>2516</v>
      </c>
      <c r="G1649">
        <v>18003010305</v>
      </c>
      <c r="H1649">
        <v>1</v>
      </c>
    </row>
    <row r="1650" spans="1:8" x14ac:dyDescent="0.25">
      <c r="A1650" t="s">
        <v>37</v>
      </c>
      <c r="B1650" t="s">
        <v>1319</v>
      </c>
      <c r="C1650">
        <v>134031</v>
      </c>
      <c r="D1650" t="s">
        <v>10</v>
      </c>
      <c r="E1650" t="s">
        <v>38</v>
      </c>
      <c r="F1650" t="s">
        <v>1320</v>
      </c>
      <c r="G1650">
        <v>18127050603</v>
      </c>
      <c r="H1650">
        <v>1</v>
      </c>
    </row>
    <row r="1651" spans="1:8" x14ac:dyDescent="0.25">
      <c r="A1651" t="s">
        <v>870</v>
      </c>
      <c r="B1651" t="s">
        <v>2517</v>
      </c>
      <c r="C1651">
        <v>134048</v>
      </c>
      <c r="D1651" t="s">
        <v>10</v>
      </c>
      <c r="E1651" t="s">
        <v>871</v>
      </c>
      <c r="F1651" t="s">
        <v>2518</v>
      </c>
      <c r="G1651">
        <v>18081610705</v>
      </c>
      <c r="H1651">
        <v>1</v>
      </c>
    </row>
    <row r="1652" spans="1:8" x14ac:dyDescent="0.25">
      <c r="A1652" t="s">
        <v>1000</v>
      </c>
      <c r="B1652" t="s">
        <v>2519</v>
      </c>
      <c r="C1652">
        <v>134347</v>
      </c>
      <c r="D1652" t="s">
        <v>10</v>
      </c>
      <c r="E1652" t="s">
        <v>1001</v>
      </c>
      <c r="F1652" t="s">
        <v>2520</v>
      </c>
      <c r="G1652">
        <v>18063210106</v>
      </c>
      <c r="H1652">
        <v>1</v>
      </c>
    </row>
    <row r="1653" spans="1:8" x14ac:dyDescent="0.25">
      <c r="A1653" t="s">
        <v>37</v>
      </c>
      <c r="B1653" t="s">
        <v>2521</v>
      </c>
      <c r="C1653">
        <v>135316</v>
      </c>
      <c r="D1653" t="s">
        <v>10</v>
      </c>
      <c r="E1653" t="s">
        <v>38</v>
      </c>
      <c r="F1653" t="s">
        <v>2522</v>
      </c>
      <c r="G1653">
        <v>18127051005</v>
      </c>
      <c r="H1653">
        <v>1</v>
      </c>
    </row>
    <row r="1654" spans="1:8" x14ac:dyDescent="0.25">
      <c r="A1654" t="s">
        <v>860</v>
      </c>
      <c r="B1654" t="s">
        <v>2523</v>
      </c>
      <c r="C1654">
        <v>136214</v>
      </c>
      <c r="D1654" t="s">
        <v>10</v>
      </c>
      <c r="E1654" t="s">
        <v>861</v>
      </c>
      <c r="F1654" t="s">
        <v>2524</v>
      </c>
      <c r="G1654">
        <v>18057110518</v>
      </c>
      <c r="H1654">
        <v>1</v>
      </c>
    </row>
    <row r="1655" spans="1:8" x14ac:dyDescent="0.25">
      <c r="A1655" t="s">
        <v>106</v>
      </c>
      <c r="B1655" t="s">
        <v>2525</v>
      </c>
      <c r="C1655">
        <v>136438</v>
      </c>
      <c r="D1655" t="s">
        <v>10</v>
      </c>
      <c r="E1655" t="s">
        <v>107</v>
      </c>
      <c r="F1655" t="s">
        <v>2526</v>
      </c>
      <c r="G1655">
        <v>18043071005</v>
      </c>
      <c r="H1655">
        <v>1</v>
      </c>
    </row>
    <row r="1656" spans="1:8" x14ac:dyDescent="0.25">
      <c r="A1656" t="s">
        <v>860</v>
      </c>
      <c r="B1656" t="s">
        <v>2527</v>
      </c>
      <c r="C1656">
        <v>136493</v>
      </c>
      <c r="D1656" t="s">
        <v>10</v>
      </c>
      <c r="E1656" t="s">
        <v>861</v>
      </c>
      <c r="F1656" t="s">
        <v>2528</v>
      </c>
      <c r="G1656">
        <v>18057111003</v>
      </c>
      <c r="H1656">
        <v>1</v>
      </c>
    </row>
    <row r="1657" spans="1:8" x14ac:dyDescent="0.25">
      <c r="A1657" t="s">
        <v>28</v>
      </c>
      <c r="B1657" t="s">
        <v>2529</v>
      </c>
      <c r="C1657">
        <v>136507</v>
      </c>
      <c r="D1657" t="s">
        <v>10</v>
      </c>
      <c r="E1657" t="s">
        <v>29</v>
      </c>
      <c r="F1657" t="s">
        <v>2530</v>
      </c>
      <c r="G1657">
        <v>18097390407</v>
      </c>
      <c r="H1657">
        <v>1</v>
      </c>
    </row>
    <row r="1658" spans="1:8" x14ac:dyDescent="0.25">
      <c r="A1658" t="s">
        <v>860</v>
      </c>
      <c r="B1658" t="s">
        <v>2531</v>
      </c>
      <c r="C1658">
        <v>137063</v>
      </c>
      <c r="D1658" t="s">
        <v>10</v>
      </c>
      <c r="E1658" t="s">
        <v>861</v>
      </c>
      <c r="F1658" t="s">
        <v>2532</v>
      </c>
      <c r="G1658">
        <v>18057110814</v>
      </c>
      <c r="H1658">
        <v>1</v>
      </c>
    </row>
    <row r="1659" spans="1:8" x14ac:dyDescent="0.25">
      <c r="A1659" t="s">
        <v>1160</v>
      </c>
      <c r="B1659" t="s">
        <v>2533</v>
      </c>
      <c r="C1659">
        <v>137721</v>
      </c>
      <c r="D1659" t="s">
        <v>10</v>
      </c>
      <c r="E1659" t="s">
        <v>1161</v>
      </c>
      <c r="F1659" t="s">
        <v>2534</v>
      </c>
      <c r="G1659">
        <v>18059410802</v>
      </c>
      <c r="H1659">
        <v>1</v>
      </c>
    </row>
    <row r="1660" spans="1:8" x14ac:dyDescent="0.25">
      <c r="A1660" t="s">
        <v>28</v>
      </c>
      <c r="B1660" t="s">
        <v>2535</v>
      </c>
      <c r="C1660">
        <v>137790</v>
      </c>
      <c r="D1660" t="s">
        <v>10</v>
      </c>
      <c r="E1660" t="s">
        <v>29</v>
      </c>
      <c r="F1660" t="s">
        <v>2536</v>
      </c>
      <c r="G1660">
        <v>18097321200</v>
      </c>
      <c r="H1660">
        <v>1</v>
      </c>
    </row>
    <row r="1661" spans="1:8" x14ac:dyDescent="0.25">
      <c r="A1661" t="s">
        <v>1000</v>
      </c>
      <c r="B1661" t="s">
        <v>2537</v>
      </c>
      <c r="C1661">
        <v>138924</v>
      </c>
      <c r="D1661" t="s">
        <v>10</v>
      </c>
      <c r="E1661" t="s">
        <v>1001</v>
      </c>
      <c r="F1661" t="s">
        <v>2538</v>
      </c>
      <c r="G1661">
        <v>18063210613</v>
      </c>
      <c r="H1661">
        <v>1</v>
      </c>
    </row>
    <row r="1662" spans="1:8" x14ac:dyDescent="0.25">
      <c r="A1662" t="s">
        <v>28</v>
      </c>
      <c r="B1662" t="s">
        <v>2539</v>
      </c>
      <c r="C1662">
        <v>139023</v>
      </c>
      <c r="D1662" t="s">
        <v>10</v>
      </c>
      <c r="E1662" t="s">
        <v>29</v>
      </c>
      <c r="F1662" t="s">
        <v>2540</v>
      </c>
      <c r="G1662">
        <v>18097321800</v>
      </c>
      <c r="H1662">
        <v>1</v>
      </c>
    </row>
    <row r="1663" spans="1:8" x14ac:dyDescent="0.25">
      <c r="A1663" t="s">
        <v>860</v>
      </c>
      <c r="B1663" t="s">
        <v>2541</v>
      </c>
      <c r="C1663">
        <v>139673</v>
      </c>
      <c r="D1663" t="s">
        <v>10</v>
      </c>
      <c r="E1663" t="s">
        <v>861</v>
      </c>
      <c r="F1663" t="s">
        <v>2542</v>
      </c>
      <c r="G1663">
        <v>18057110404</v>
      </c>
      <c r="H1663">
        <v>1</v>
      </c>
    </row>
    <row r="1664" spans="1:8" x14ac:dyDescent="0.25">
      <c r="A1664" t="s">
        <v>28</v>
      </c>
      <c r="B1664" t="s">
        <v>2543</v>
      </c>
      <c r="C1664">
        <v>139830</v>
      </c>
      <c r="D1664" t="s">
        <v>10</v>
      </c>
      <c r="E1664" t="s">
        <v>29</v>
      </c>
      <c r="F1664" t="s">
        <v>2544</v>
      </c>
      <c r="G1664">
        <v>18097330206</v>
      </c>
      <c r="H1664">
        <v>1</v>
      </c>
    </row>
    <row r="1665" spans="1:8" x14ac:dyDescent="0.25">
      <c r="A1665" t="s">
        <v>1154</v>
      </c>
      <c r="B1665" t="s">
        <v>2545</v>
      </c>
      <c r="C1665">
        <v>140184</v>
      </c>
      <c r="D1665" t="s">
        <v>10</v>
      </c>
      <c r="E1665" t="s">
        <v>1155</v>
      </c>
      <c r="F1665" t="s">
        <v>2546</v>
      </c>
      <c r="G1665">
        <v>18011810607</v>
      </c>
      <c r="H1665">
        <v>1</v>
      </c>
    </row>
    <row r="1666" spans="1:8" x14ac:dyDescent="0.25">
      <c r="A1666" t="s">
        <v>860</v>
      </c>
      <c r="B1666" t="s">
        <v>2547</v>
      </c>
      <c r="C1666">
        <v>142957</v>
      </c>
      <c r="D1666" t="s">
        <v>10</v>
      </c>
      <c r="E1666" t="s">
        <v>861</v>
      </c>
      <c r="F1666" t="s">
        <v>2548</v>
      </c>
      <c r="G1666">
        <v>18057110821</v>
      </c>
      <c r="H1666">
        <v>1</v>
      </c>
    </row>
    <row r="1667" spans="1:8" x14ac:dyDescent="0.25">
      <c r="A1667" t="s">
        <v>860</v>
      </c>
      <c r="B1667" t="s">
        <v>2549</v>
      </c>
      <c r="C1667">
        <v>143125</v>
      </c>
      <c r="D1667" t="s">
        <v>10</v>
      </c>
      <c r="E1667" t="s">
        <v>861</v>
      </c>
      <c r="F1667" t="s">
        <v>2550</v>
      </c>
      <c r="G1667">
        <v>18057110912</v>
      </c>
      <c r="H1667">
        <v>1</v>
      </c>
    </row>
    <row r="1668" spans="1:8" x14ac:dyDescent="0.25">
      <c r="A1668" t="s">
        <v>28</v>
      </c>
      <c r="B1668" t="s">
        <v>2551</v>
      </c>
      <c r="C1668">
        <v>144844</v>
      </c>
      <c r="D1668" t="s">
        <v>10</v>
      </c>
      <c r="E1668" t="s">
        <v>29</v>
      </c>
      <c r="F1668" t="s">
        <v>2552</v>
      </c>
      <c r="G1668">
        <v>18097321900</v>
      </c>
      <c r="H1668">
        <v>1</v>
      </c>
    </row>
    <row r="1669" spans="1:8" x14ac:dyDescent="0.25">
      <c r="A1669" t="s">
        <v>16</v>
      </c>
      <c r="B1669" t="s">
        <v>2553</v>
      </c>
      <c r="C1669">
        <v>145125</v>
      </c>
      <c r="D1669" t="s">
        <v>10</v>
      </c>
      <c r="E1669" t="s">
        <v>17</v>
      </c>
      <c r="F1669" t="s">
        <v>2554</v>
      </c>
      <c r="G1669">
        <v>18089042903</v>
      </c>
      <c r="H1669">
        <v>1</v>
      </c>
    </row>
    <row r="1670" spans="1:8" x14ac:dyDescent="0.25">
      <c r="A1670" t="s">
        <v>28</v>
      </c>
      <c r="B1670" t="s">
        <v>2555</v>
      </c>
      <c r="C1670">
        <v>145602</v>
      </c>
      <c r="D1670" t="s">
        <v>10</v>
      </c>
      <c r="E1670" t="s">
        <v>29</v>
      </c>
      <c r="F1670" t="s">
        <v>2556</v>
      </c>
      <c r="G1670">
        <v>18097330108</v>
      </c>
      <c r="H1670">
        <v>1</v>
      </c>
    </row>
    <row r="1671" spans="1:8" x14ac:dyDescent="0.25">
      <c r="A1671" t="s">
        <v>28</v>
      </c>
      <c r="B1671" t="s">
        <v>2557</v>
      </c>
      <c r="C1671">
        <v>147944</v>
      </c>
      <c r="D1671" t="s">
        <v>10</v>
      </c>
      <c r="E1671" t="s">
        <v>29</v>
      </c>
      <c r="F1671" t="s">
        <v>2558</v>
      </c>
      <c r="G1671">
        <v>18097310112</v>
      </c>
      <c r="H1671">
        <v>1</v>
      </c>
    </row>
    <row r="1672" spans="1:8" x14ac:dyDescent="0.25">
      <c r="A1672" t="s">
        <v>860</v>
      </c>
      <c r="B1672" t="s">
        <v>2559</v>
      </c>
      <c r="C1672">
        <v>148911</v>
      </c>
      <c r="D1672" t="s">
        <v>10</v>
      </c>
      <c r="E1672" t="s">
        <v>861</v>
      </c>
      <c r="F1672" t="s">
        <v>2560</v>
      </c>
      <c r="G1672">
        <v>18057110515</v>
      </c>
      <c r="H1672">
        <v>1</v>
      </c>
    </row>
    <row r="1673" spans="1:8" x14ac:dyDescent="0.25">
      <c r="A1673" t="s">
        <v>1000</v>
      </c>
      <c r="B1673" t="s">
        <v>2561</v>
      </c>
      <c r="C1673">
        <v>150435</v>
      </c>
      <c r="D1673" t="s">
        <v>10</v>
      </c>
      <c r="E1673" t="s">
        <v>1001</v>
      </c>
      <c r="F1673" t="s">
        <v>2562</v>
      </c>
      <c r="G1673">
        <v>18063210103</v>
      </c>
      <c r="H1673">
        <v>1</v>
      </c>
    </row>
    <row r="1674" spans="1:8" x14ac:dyDescent="0.25">
      <c r="A1674" t="s">
        <v>9</v>
      </c>
      <c r="B1674" t="s">
        <v>2563</v>
      </c>
      <c r="C1674">
        <v>151125</v>
      </c>
      <c r="D1674" t="s">
        <v>10</v>
      </c>
      <c r="E1674" t="s">
        <v>11</v>
      </c>
      <c r="F1674" t="s">
        <v>2564</v>
      </c>
      <c r="G1674">
        <v>18003011608</v>
      </c>
      <c r="H1674">
        <v>1</v>
      </c>
    </row>
    <row r="1675" spans="1:8" x14ac:dyDescent="0.25">
      <c r="A1675" t="s">
        <v>860</v>
      </c>
      <c r="B1675" t="s">
        <v>2565</v>
      </c>
      <c r="C1675">
        <v>152297</v>
      </c>
      <c r="D1675" t="s">
        <v>10</v>
      </c>
      <c r="E1675" t="s">
        <v>861</v>
      </c>
      <c r="F1675" t="s">
        <v>2566</v>
      </c>
      <c r="G1675">
        <v>18057110805</v>
      </c>
      <c r="H1675">
        <v>1</v>
      </c>
    </row>
    <row r="1676" spans="1:8" x14ac:dyDescent="0.25">
      <c r="A1676" t="s">
        <v>860</v>
      </c>
      <c r="B1676" t="s">
        <v>2567</v>
      </c>
      <c r="C1676">
        <v>155592</v>
      </c>
      <c r="D1676" t="s">
        <v>10</v>
      </c>
      <c r="E1676" t="s">
        <v>861</v>
      </c>
      <c r="F1676" t="s">
        <v>2568</v>
      </c>
      <c r="G1676">
        <v>18057110815</v>
      </c>
      <c r="H1676">
        <v>1</v>
      </c>
    </row>
    <row r="1677" spans="1:8" x14ac:dyDescent="0.25">
      <c r="A1677" t="s">
        <v>110</v>
      </c>
      <c r="B1677" t="s">
        <v>189</v>
      </c>
      <c r="C1677">
        <v>100313</v>
      </c>
      <c r="D1677" t="s">
        <v>10</v>
      </c>
      <c r="E1677" t="s">
        <v>111</v>
      </c>
      <c r="F1677" t="s">
        <v>190</v>
      </c>
      <c r="G1677">
        <v>18141012400</v>
      </c>
      <c r="H1677">
        <v>1</v>
      </c>
    </row>
    <row r="1678" spans="1:8" x14ac:dyDescent="0.25">
      <c r="A1678" t="s">
        <v>16</v>
      </c>
      <c r="B1678" t="s">
        <v>2571</v>
      </c>
      <c r="C1678">
        <v>157928</v>
      </c>
      <c r="D1678" t="s">
        <v>10</v>
      </c>
      <c r="E1678" t="s">
        <v>17</v>
      </c>
      <c r="F1678" t="s">
        <v>2572</v>
      </c>
      <c r="G1678">
        <v>18089042611</v>
      </c>
      <c r="H1678">
        <v>1</v>
      </c>
    </row>
    <row r="1679" spans="1:8" x14ac:dyDescent="0.25">
      <c r="A1679" t="s">
        <v>870</v>
      </c>
      <c r="B1679" t="s">
        <v>2573</v>
      </c>
      <c r="C1679">
        <v>159943</v>
      </c>
      <c r="D1679" t="s">
        <v>10</v>
      </c>
      <c r="E1679" t="s">
        <v>871</v>
      </c>
      <c r="F1679" t="s">
        <v>2574</v>
      </c>
      <c r="G1679">
        <v>18081610703</v>
      </c>
      <c r="H1679">
        <v>1</v>
      </c>
    </row>
    <row r="1680" spans="1:8" x14ac:dyDescent="0.25">
      <c r="A1680" t="s">
        <v>860</v>
      </c>
      <c r="B1680" t="s">
        <v>2575</v>
      </c>
      <c r="C1680">
        <v>161371</v>
      </c>
      <c r="D1680" t="s">
        <v>10</v>
      </c>
      <c r="E1680" t="s">
        <v>861</v>
      </c>
      <c r="F1680" t="s">
        <v>2576</v>
      </c>
      <c r="G1680">
        <v>18057110911</v>
      </c>
      <c r="H1680">
        <v>1</v>
      </c>
    </row>
    <row r="1681" spans="1:8" x14ac:dyDescent="0.25">
      <c r="A1681" t="s">
        <v>860</v>
      </c>
      <c r="B1681" t="s">
        <v>2577</v>
      </c>
      <c r="C1681">
        <v>166136</v>
      </c>
      <c r="D1681" t="s">
        <v>10</v>
      </c>
      <c r="E1681" t="s">
        <v>861</v>
      </c>
      <c r="F1681" t="s">
        <v>2578</v>
      </c>
      <c r="G1681">
        <v>18057110819</v>
      </c>
      <c r="H1681">
        <v>1</v>
      </c>
    </row>
    <row r="1682" spans="1:8" x14ac:dyDescent="0.25">
      <c r="A1682" t="s">
        <v>16</v>
      </c>
      <c r="B1682" t="s">
        <v>2579</v>
      </c>
      <c r="C1682">
        <v>167647</v>
      </c>
      <c r="D1682" t="s">
        <v>10</v>
      </c>
      <c r="E1682" t="s">
        <v>17</v>
      </c>
      <c r="F1682" t="s">
        <v>2580</v>
      </c>
      <c r="G1682">
        <v>18089040402</v>
      </c>
      <c r="H1682">
        <v>1</v>
      </c>
    </row>
    <row r="1683" spans="1:8" x14ac:dyDescent="0.25">
      <c r="A1683" t="s">
        <v>1000</v>
      </c>
      <c r="B1683" t="s">
        <v>2581</v>
      </c>
      <c r="C1683">
        <v>168047</v>
      </c>
      <c r="D1683" t="s">
        <v>10</v>
      </c>
      <c r="E1683" t="s">
        <v>1001</v>
      </c>
      <c r="F1683" t="s">
        <v>2582</v>
      </c>
      <c r="G1683">
        <v>18063210107</v>
      </c>
      <c r="H1683">
        <v>1</v>
      </c>
    </row>
    <row r="1684" spans="1:8" x14ac:dyDescent="0.25">
      <c r="A1684" t="s">
        <v>860</v>
      </c>
      <c r="B1684" t="s">
        <v>2583</v>
      </c>
      <c r="C1684">
        <v>179788</v>
      </c>
      <c r="D1684" t="s">
        <v>10</v>
      </c>
      <c r="E1684" t="s">
        <v>861</v>
      </c>
      <c r="F1684" t="s">
        <v>2584</v>
      </c>
      <c r="G1684">
        <v>18057110910</v>
      </c>
      <c r="H1684">
        <v>1</v>
      </c>
    </row>
    <row r="1685" spans="1:8" x14ac:dyDescent="0.25">
      <c r="A1685" t="s">
        <v>28</v>
      </c>
      <c r="B1685" t="s">
        <v>2585</v>
      </c>
      <c r="C1685">
        <v>188984</v>
      </c>
      <c r="D1685" t="s">
        <v>10</v>
      </c>
      <c r="E1685" t="s">
        <v>29</v>
      </c>
      <c r="F1685" t="s">
        <v>2586</v>
      </c>
      <c r="G1685">
        <v>18097330203</v>
      </c>
      <c r="H1685">
        <v>1</v>
      </c>
    </row>
    <row r="1686" spans="1:8" x14ac:dyDescent="0.25">
      <c r="A1686" t="s">
        <v>860</v>
      </c>
      <c r="B1686" t="s">
        <v>2587</v>
      </c>
      <c r="C1686">
        <v>190469</v>
      </c>
      <c r="D1686" t="s">
        <v>10</v>
      </c>
      <c r="E1686" t="s">
        <v>861</v>
      </c>
      <c r="F1686" t="s">
        <v>2588</v>
      </c>
      <c r="G1686">
        <v>18057111010</v>
      </c>
      <c r="H1686">
        <v>1</v>
      </c>
    </row>
    <row r="1687" spans="1:8" x14ac:dyDescent="0.25">
      <c r="A1687" t="s">
        <v>1154</v>
      </c>
      <c r="B1687" t="s">
        <v>2589</v>
      </c>
      <c r="C1687">
        <v>190584</v>
      </c>
      <c r="D1687" t="s">
        <v>10</v>
      </c>
      <c r="E1687" t="s">
        <v>1155</v>
      </c>
      <c r="F1687" t="s">
        <v>2590</v>
      </c>
      <c r="G1687">
        <v>18011810606</v>
      </c>
      <c r="H1687">
        <v>1</v>
      </c>
    </row>
    <row r="1688" spans="1:8" x14ac:dyDescent="0.25">
      <c r="A1688" t="s">
        <v>28</v>
      </c>
      <c r="B1688" t="s">
        <v>2591</v>
      </c>
      <c r="C1688">
        <v>193438</v>
      </c>
      <c r="D1688" t="s">
        <v>10</v>
      </c>
      <c r="E1688" t="s">
        <v>29</v>
      </c>
      <c r="F1688" t="s">
        <v>2592</v>
      </c>
      <c r="G1688">
        <v>18097320800</v>
      </c>
      <c r="H1688">
        <v>1</v>
      </c>
    </row>
    <row r="1689" spans="1:8" x14ac:dyDescent="0.25">
      <c r="A1689" t="s">
        <v>1154</v>
      </c>
      <c r="B1689" t="s">
        <v>2593</v>
      </c>
      <c r="C1689">
        <v>195333</v>
      </c>
      <c r="D1689" t="s">
        <v>10</v>
      </c>
      <c r="E1689" t="s">
        <v>1155</v>
      </c>
      <c r="F1689" t="s">
        <v>2594</v>
      </c>
      <c r="G1689">
        <v>18011810604</v>
      </c>
      <c r="H1689">
        <v>1</v>
      </c>
    </row>
    <row r="1690" spans="1:8" x14ac:dyDescent="0.25">
      <c r="A1690" t="s">
        <v>28</v>
      </c>
      <c r="B1690" t="s">
        <v>2595</v>
      </c>
      <c r="C1690">
        <v>196111</v>
      </c>
      <c r="D1690" t="s">
        <v>10</v>
      </c>
      <c r="E1690" t="s">
        <v>29</v>
      </c>
      <c r="F1690" t="s">
        <v>2596</v>
      </c>
      <c r="G1690">
        <v>18097310113</v>
      </c>
      <c r="H1690">
        <v>1</v>
      </c>
    </row>
    <row r="1691" spans="1:8" x14ac:dyDescent="0.25">
      <c r="A1691" t="s">
        <v>860</v>
      </c>
      <c r="B1691" t="s">
        <v>2597</v>
      </c>
      <c r="C1691">
        <v>196304</v>
      </c>
      <c r="D1691" t="s">
        <v>10</v>
      </c>
      <c r="E1691" t="s">
        <v>861</v>
      </c>
      <c r="F1691" t="s">
        <v>2598</v>
      </c>
      <c r="G1691">
        <v>18057110907</v>
      </c>
      <c r="H1691">
        <v>1</v>
      </c>
    </row>
    <row r="1692" spans="1:8" x14ac:dyDescent="0.25">
      <c r="A1692" t="s">
        <v>860</v>
      </c>
      <c r="B1692" t="s">
        <v>2599</v>
      </c>
      <c r="C1692">
        <v>199796</v>
      </c>
      <c r="D1692" t="s">
        <v>10</v>
      </c>
      <c r="E1692" t="s">
        <v>861</v>
      </c>
      <c r="F1692" t="s">
        <v>2600</v>
      </c>
      <c r="G1692">
        <v>18057111103</v>
      </c>
      <c r="H1692">
        <v>1</v>
      </c>
    </row>
    <row r="1693" spans="1:8" x14ac:dyDescent="0.25">
      <c r="A1693" t="s">
        <v>860</v>
      </c>
      <c r="B1693" t="s">
        <v>2601</v>
      </c>
      <c r="C1693">
        <v>203750</v>
      </c>
      <c r="D1693" t="s">
        <v>10</v>
      </c>
      <c r="E1693" t="s">
        <v>861</v>
      </c>
      <c r="F1693" t="s">
        <v>2602</v>
      </c>
      <c r="G1693">
        <v>18057110904</v>
      </c>
      <c r="H1693">
        <v>1</v>
      </c>
    </row>
    <row r="1694" spans="1:8" x14ac:dyDescent="0.25">
      <c r="A1694" t="s">
        <v>860</v>
      </c>
      <c r="B1694" t="s">
        <v>2603</v>
      </c>
      <c r="C1694">
        <v>207132</v>
      </c>
      <c r="D1694" t="s">
        <v>10</v>
      </c>
      <c r="E1694" t="s">
        <v>861</v>
      </c>
      <c r="F1694" t="s">
        <v>2604</v>
      </c>
      <c r="G1694">
        <v>18057110822</v>
      </c>
      <c r="H1694">
        <v>1</v>
      </c>
    </row>
    <row r="1695" spans="1:8" x14ac:dyDescent="0.25">
      <c r="A1695" t="s">
        <v>860</v>
      </c>
      <c r="B1695" t="s">
        <v>2605</v>
      </c>
      <c r="C1695">
        <v>208934</v>
      </c>
      <c r="D1695" t="s">
        <v>10</v>
      </c>
      <c r="E1695" t="s">
        <v>861</v>
      </c>
      <c r="F1695" t="s">
        <v>2606</v>
      </c>
      <c r="G1695">
        <v>18057110813</v>
      </c>
      <c r="H1695">
        <v>1</v>
      </c>
    </row>
    <row r="1696" spans="1:8" x14ac:dyDescent="0.25">
      <c r="A1696" t="s">
        <v>860</v>
      </c>
      <c r="B1696" t="s">
        <v>2607</v>
      </c>
      <c r="C1696">
        <v>225865</v>
      </c>
      <c r="D1696" t="s">
        <v>10</v>
      </c>
      <c r="E1696" t="s">
        <v>861</v>
      </c>
      <c r="F1696" t="s">
        <v>2608</v>
      </c>
      <c r="G1696">
        <v>18057110909</v>
      </c>
      <c r="H1696">
        <v>1</v>
      </c>
    </row>
    <row r="1697" spans="1:8" x14ac:dyDescent="0.25">
      <c r="A1697" t="s">
        <v>860</v>
      </c>
      <c r="B1697" t="s">
        <v>2609</v>
      </c>
      <c r="C1697">
        <v>250001</v>
      </c>
      <c r="D1697" t="s">
        <v>10</v>
      </c>
      <c r="E1697" t="s">
        <v>861</v>
      </c>
      <c r="F1697" t="s">
        <v>2610</v>
      </c>
      <c r="G1697">
        <v>18057111009</v>
      </c>
      <c r="H1697">
        <v>1</v>
      </c>
    </row>
  </sheetData>
  <autoFilter ref="A1:H1697" xr:uid="{B173BB7C-5EBE-435B-8B5E-35906EFD0860}">
    <sortState xmlns:xlrd2="http://schemas.microsoft.com/office/spreadsheetml/2017/richdata2" ref="A44:H1677">
      <sortCondition ref="F1:F1697"/>
    </sortState>
  </autoFilter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9A968-82BB-4A7F-BF96-533050A5DAA9}">
  <dimension ref="A1:H1697"/>
  <sheetViews>
    <sheetView workbookViewId="0">
      <selection activeCell="B1" sqref="B1:B1048576"/>
    </sheetView>
  </sheetViews>
  <sheetFormatPr defaultRowHeight="15" x14ac:dyDescent="0.25"/>
  <cols>
    <col min="1" max="1" width="19.85546875" bestFit="1" customWidth="1"/>
    <col min="2" max="2" width="19.5703125" bestFit="1" customWidth="1"/>
    <col min="3" max="3" width="22.42578125" bestFit="1" customWidth="1"/>
    <col min="4" max="4" width="5.28515625" bestFit="1" customWidth="1"/>
    <col min="5" max="6" width="7" bestFit="1" customWidth="1"/>
    <col min="7" max="7" width="12" bestFit="1" customWidth="1"/>
    <col min="8" max="8" width="16.28515625" bestFit="1" customWidth="1"/>
  </cols>
  <sheetData>
    <row r="1" spans="1:8" x14ac:dyDescent="0.25">
      <c r="A1" t="s">
        <v>1</v>
      </c>
      <c r="B1" t="s">
        <v>0</v>
      </c>
      <c r="C1" t="s">
        <v>2611</v>
      </c>
      <c r="D1" t="s">
        <v>3</v>
      </c>
      <c r="E1" t="s">
        <v>4</v>
      </c>
      <c r="F1" t="s">
        <v>5</v>
      </c>
      <c r="G1" t="s">
        <v>6</v>
      </c>
      <c r="H1" t="s">
        <v>2612</v>
      </c>
    </row>
    <row r="2" spans="1:8" x14ac:dyDescent="0.25">
      <c r="A2" t="s">
        <v>2613</v>
      </c>
      <c r="B2" t="s">
        <v>13</v>
      </c>
      <c r="C2">
        <v>0</v>
      </c>
      <c r="D2" t="s">
        <v>10</v>
      </c>
      <c r="E2" t="s">
        <v>11</v>
      </c>
      <c r="F2" t="s">
        <v>14</v>
      </c>
      <c r="G2">
        <v>18003980002</v>
      </c>
      <c r="H2">
        <v>0</v>
      </c>
    </row>
    <row r="3" spans="1:8" x14ac:dyDescent="0.25">
      <c r="A3" t="s">
        <v>2614</v>
      </c>
      <c r="B3" t="s">
        <v>15</v>
      </c>
      <c r="C3">
        <v>0</v>
      </c>
      <c r="D3" t="s">
        <v>10</v>
      </c>
      <c r="E3" t="s">
        <v>17</v>
      </c>
      <c r="F3" t="s">
        <v>18</v>
      </c>
      <c r="G3">
        <v>18089990000</v>
      </c>
      <c r="H3">
        <v>0</v>
      </c>
    </row>
    <row r="4" spans="1:8" x14ac:dyDescent="0.25">
      <c r="A4" t="s">
        <v>2615</v>
      </c>
      <c r="B4" t="s">
        <v>15</v>
      </c>
      <c r="C4">
        <v>0</v>
      </c>
      <c r="D4" t="s">
        <v>10</v>
      </c>
      <c r="E4" t="s">
        <v>21</v>
      </c>
      <c r="F4" t="s">
        <v>18</v>
      </c>
      <c r="G4">
        <v>18091990000</v>
      </c>
      <c r="H4">
        <v>0</v>
      </c>
    </row>
    <row r="5" spans="1:8" x14ac:dyDescent="0.25">
      <c r="A5" t="s">
        <v>2616</v>
      </c>
      <c r="B5" t="s">
        <v>23</v>
      </c>
      <c r="C5">
        <v>0</v>
      </c>
      <c r="D5" t="s">
        <v>10</v>
      </c>
      <c r="E5" t="s">
        <v>25</v>
      </c>
      <c r="F5" t="s">
        <v>26</v>
      </c>
      <c r="G5">
        <v>18095011600</v>
      </c>
      <c r="H5">
        <v>0</v>
      </c>
    </row>
    <row r="6" spans="1:8" x14ac:dyDescent="0.25">
      <c r="A6" t="s">
        <v>2617</v>
      </c>
      <c r="B6" t="s">
        <v>31</v>
      </c>
      <c r="C6">
        <v>0</v>
      </c>
      <c r="D6" t="s">
        <v>10</v>
      </c>
      <c r="E6" t="s">
        <v>29</v>
      </c>
      <c r="F6" t="s">
        <v>32</v>
      </c>
      <c r="G6">
        <v>18097390801</v>
      </c>
      <c r="H6">
        <v>0</v>
      </c>
    </row>
    <row r="7" spans="1:8" x14ac:dyDescent="0.25">
      <c r="A7" t="s">
        <v>2618</v>
      </c>
      <c r="B7" t="s">
        <v>8</v>
      </c>
      <c r="C7">
        <v>0</v>
      </c>
      <c r="D7" t="s">
        <v>10</v>
      </c>
      <c r="E7" t="s">
        <v>38</v>
      </c>
      <c r="F7" t="s">
        <v>12</v>
      </c>
      <c r="G7">
        <v>18127980001</v>
      </c>
      <c r="H7">
        <v>0</v>
      </c>
    </row>
    <row r="8" spans="1:8" x14ac:dyDescent="0.25">
      <c r="A8" t="s">
        <v>2618</v>
      </c>
      <c r="B8" t="s">
        <v>13</v>
      </c>
      <c r="C8">
        <v>0</v>
      </c>
      <c r="D8" t="s">
        <v>10</v>
      </c>
      <c r="E8" t="s">
        <v>38</v>
      </c>
      <c r="F8" t="s">
        <v>14</v>
      </c>
      <c r="G8">
        <v>18127980002</v>
      </c>
      <c r="H8">
        <v>0</v>
      </c>
    </row>
    <row r="9" spans="1:8" x14ac:dyDescent="0.25">
      <c r="A9" t="s">
        <v>2618</v>
      </c>
      <c r="B9" t="s">
        <v>15</v>
      </c>
      <c r="C9">
        <v>0</v>
      </c>
      <c r="D9" t="s">
        <v>10</v>
      </c>
      <c r="E9" t="s">
        <v>38</v>
      </c>
      <c r="F9" t="s">
        <v>18</v>
      </c>
      <c r="G9">
        <v>18127990000</v>
      </c>
      <c r="H9">
        <v>0</v>
      </c>
    </row>
    <row r="10" spans="1:8" x14ac:dyDescent="0.25">
      <c r="A10" t="s">
        <v>2619</v>
      </c>
      <c r="B10" t="s">
        <v>39</v>
      </c>
      <c r="C10">
        <v>0</v>
      </c>
      <c r="D10" t="s">
        <v>10</v>
      </c>
      <c r="E10" t="s">
        <v>41</v>
      </c>
      <c r="F10" t="s">
        <v>42</v>
      </c>
      <c r="G10">
        <v>18157010400</v>
      </c>
      <c r="H10">
        <v>0</v>
      </c>
    </row>
    <row r="11" spans="1:8" x14ac:dyDescent="0.25">
      <c r="A11" t="s">
        <v>2620</v>
      </c>
      <c r="B11" t="s">
        <v>43</v>
      </c>
      <c r="C11">
        <v>0</v>
      </c>
      <c r="D11" t="s">
        <v>10</v>
      </c>
      <c r="E11" t="s">
        <v>45</v>
      </c>
      <c r="F11" t="s">
        <v>46</v>
      </c>
      <c r="G11">
        <v>18163980100</v>
      </c>
      <c r="H11">
        <v>0</v>
      </c>
    </row>
    <row r="12" spans="1:8" x14ac:dyDescent="0.25">
      <c r="A12" t="s">
        <v>2620</v>
      </c>
      <c r="B12" t="s">
        <v>47</v>
      </c>
      <c r="C12">
        <v>0</v>
      </c>
      <c r="D12" t="s">
        <v>10</v>
      </c>
      <c r="E12" t="s">
        <v>45</v>
      </c>
      <c r="F12" t="s">
        <v>48</v>
      </c>
      <c r="G12">
        <v>18163980200</v>
      </c>
      <c r="H12">
        <v>0</v>
      </c>
    </row>
    <row r="13" spans="1:8" x14ac:dyDescent="0.25">
      <c r="A13" t="s">
        <v>2620</v>
      </c>
      <c r="B13" t="s">
        <v>49</v>
      </c>
      <c r="C13">
        <v>0</v>
      </c>
      <c r="D13" t="s">
        <v>10</v>
      </c>
      <c r="E13" t="s">
        <v>45</v>
      </c>
      <c r="F13" t="s">
        <v>50</v>
      </c>
      <c r="G13">
        <v>18163980300</v>
      </c>
      <c r="H13">
        <v>0</v>
      </c>
    </row>
    <row r="14" spans="1:8" x14ac:dyDescent="0.25">
      <c r="A14" t="s">
        <v>2620</v>
      </c>
      <c r="B14" t="s">
        <v>51</v>
      </c>
      <c r="C14">
        <v>0</v>
      </c>
      <c r="D14" t="s">
        <v>10</v>
      </c>
      <c r="E14" t="s">
        <v>45</v>
      </c>
      <c r="F14" t="s">
        <v>52</v>
      </c>
      <c r="G14">
        <v>18163980500</v>
      </c>
      <c r="H14">
        <v>0</v>
      </c>
    </row>
    <row r="15" spans="1:8" x14ac:dyDescent="0.25">
      <c r="A15" t="s">
        <v>2620</v>
      </c>
      <c r="B15" t="s">
        <v>53</v>
      </c>
      <c r="C15">
        <v>0</v>
      </c>
      <c r="D15" t="s">
        <v>10</v>
      </c>
      <c r="E15" t="s">
        <v>45</v>
      </c>
      <c r="F15" t="s">
        <v>54</v>
      </c>
      <c r="G15">
        <v>18163980600</v>
      </c>
      <c r="H15">
        <v>0</v>
      </c>
    </row>
    <row r="16" spans="1:8" x14ac:dyDescent="0.25">
      <c r="A16" t="s">
        <v>2621</v>
      </c>
      <c r="B16" t="s">
        <v>2247</v>
      </c>
      <c r="C16">
        <v>0.1</v>
      </c>
      <c r="D16" t="s">
        <v>10</v>
      </c>
      <c r="E16" t="s">
        <v>111</v>
      </c>
      <c r="F16" t="s">
        <v>2248</v>
      </c>
      <c r="G16">
        <v>18141011604</v>
      </c>
      <c r="H16">
        <v>1</v>
      </c>
    </row>
    <row r="17" spans="1:8" x14ac:dyDescent="0.25">
      <c r="A17" t="s">
        <v>2622</v>
      </c>
      <c r="B17" t="s">
        <v>2403</v>
      </c>
      <c r="C17">
        <v>0.2</v>
      </c>
      <c r="D17" t="s">
        <v>10</v>
      </c>
      <c r="E17" t="s">
        <v>861</v>
      </c>
      <c r="F17" t="s">
        <v>2404</v>
      </c>
      <c r="G17">
        <v>18057110514</v>
      </c>
      <c r="H17">
        <v>1</v>
      </c>
    </row>
    <row r="18" spans="1:8" x14ac:dyDescent="0.25">
      <c r="A18" t="s">
        <v>2622</v>
      </c>
      <c r="B18" t="s">
        <v>2547</v>
      </c>
      <c r="C18">
        <v>0.3</v>
      </c>
      <c r="D18" t="s">
        <v>10</v>
      </c>
      <c r="E18" t="s">
        <v>861</v>
      </c>
      <c r="F18" t="s">
        <v>2548</v>
      </c>
      <c r="G18">
        <v>18057110821</v>
      </c>
      <c r="H18">
        <v>1</v>
      </c>
    </row>
    <row r="19" spans="1:8" x14ac:dyDescent="0.25">
      <c r="A19" t="s">
        <v>2622</v>
      </c>
      <c r="B19" t="s">
        <v>2609</v>
      </c>
      <c r="C19">
        <v>0.4</v>
      </c>
      <c r="D19" t="s">
        <v>10</v>
      </c>
      <c r="E19" t="s">
        <v>861</v>
      </c>
      <c r="F19" t="s">
        <v>2610</v>
      </c>
      <c r="G19">
        <v>18057111009</v>
      </c>
      <c r="H19">
        <v>1</v>
      </c>
    </row>
    <row r="20" spans="1:8" x14ac:dyDescent="0.25">
      <c r="A20" t="s">
        <v>2623</v>
      </c>
      <c r="B20" t="s">
        <v>2363</v>
      </c>
      <c r="C20">
        <v>0.5</v>
      </c>
      <c r="D20" t="s">
        <v>10</v>
      </c>
      <c r="E20" t="s">
        <v>57</v>
      </c>
      <c r="F20" t="s">
        <v>2364</v>
      </c>
      <c r="G20">
        <v>18035002403</v>
      </c>
      <c r="H20">
        <v>1</v>
      </c>
    </row>
    <row r="21" spans="1:8" x14ac:dyDescent="0.25">
      <c r="A21" t="s">
        <v>2622</v>
      </c>
      <c r="B21" t="s">
        <v>2443</v>
      </c>
      <c r="C21">
        <v>0.5</v>
      </c>
      <c r="D21" t="s">
        <v>10</v>
      </c>
      <c r="E21" t="s">
        <v>861</v>
      </c>
      <c r="F21" t="s">
        <v>2444</v>
      </c>
      <c r="G21">
        <v>18057110818</v>
      </c>
      <c r="H21">
        <v>1</v>
      </c>
    </row>
    <row r="22" spans="1:8" x14ac:dyDescent="0.25">
      <c r="A22" t="s">
        <v>2614</v>
      </c>
      <c r="B22" t="s">
        <v>2291</v>
      </c>
      <c r="C22">
        <v>0.5</v>
      </c>
      <c r="D22" t="s">
        <v>10</v>
      </c>
      <c r="E22" t="s">
        <v>17</v>
      </c>
      <c r="F22" t="s">
        <v>2292</v>
      </c>
      <c r="G22">
        <v>18089042613</v>
      </c>
      <c r="H22">
        <v>1</v>
      </c>
    </row>
    <row r="23" spans="1:8" x14ac:dyDescent="0.25">
      <c r="A23" t="s">
        <v>2621</v>
      </c>
      <c r="B23" t="s">
        <v>1727</v>
      </c>
      <c r="C23">
        <v>0.6</v>
      </c>
      <c r="D23" t="s">
        <v>10</v>
      </c>
      <c r="E23" t="s">
        <v>111</v>
      </c>
      <c r="F23" t="s">
        <v>1728</v>
      </c>
      <c r="G23">
        <v>18141011801</v>
      </c>
      <c r="H23">
        <v>1</v>
      </c>
    </row>
    <row r="24" spans="1:8" x14ac:dyDescent="0.25">
      <c r="A24" t="s">
        <v>2614</v>
      </c>
      <c r="B24" t="s">
        <v>2461</v>
      </c>
      <c r="C24">
        <v>0.7</v>
      </c>
      <c r="D24" t="s">
        <v>10</v>
      </c>
      <c r="E24" t="s">
        <v>17</v>
      </c>
      <c r="F24" t="s">
        <v>2462</v>
      </c>
      <c r="G24">
        <v>18089042610</v>
      </c>
      <c r="H24">
        <v>1</v>
      </c>
    </row>
    <row r="25" spans="1:8" x14ac:dyDescent="0.25">
      <c r="A25" t="s">
        <v>2617</v>
      </c>
      <c r="B25" t="s">
        <v>2455</v>
      </c>
      <c r="C25">
        <v>0.7</v>
      </c>
      <c r="D25" t="s">
        <v>10</v>
      </c>
      <c r="E25" t="s">
        <v>29</v>
      </c>
      <c r="F25" t="s">
        <v>2456</v>
      </c>
      <c r="G25">
        <v>18097330204</v>
      </c>
      <c r="H25">
        <v>1</v>
      </c>
    </row>
    <row r="26" spans="1:8" x14ac:dyDescent="0.25">
      <c r="A26" t="s">
        <v>2624</v>
      </c>
      <c r="B26" t="s">
        <v>2391</v>
      </c>
      <c r="C26">
        <v>0.7</v>
      </c>
      <c r="D26" t="s">
        <v>10</v>
      </c>
      <c r="E26" t="s">
        <v>839</v>
      </c>
      <c r="F26" t="s">
        <v>2392</v>
      </c>
      <c r="G26">
        <v>18173030501</v>
      </c>
      <c r="H26">
        <v>1</v>
      </c>
    </row>
    <row r="27" spans="1:8" x14ac:dyDescent="0.25">
      <c r="A27" t="s">
        <v>2622</v>
      </c>
      <c r="B27" t="s">
        <v>2605</v>
      </c>
      <c r="C27">
        <v>0.8</v>
      </c>
      <c r="D27" t="s">
        <v>10</v>
      </c>
      <c r="E27" t="s">
        <v>861</v>
      </c>
      <c r="F27" t="s">
        <v>2606</v>
      </c>
      <c r="G27">
        <v>18057110813</v>
      </c>
      <c r="H27">
        <v>1</v>
      </c>
    </row>
    <row r="28" spans="1:8" x14ac:dyDescent="0.25">
      <c r="A28" t="s">
        <v>2622</v>
      </c>
      <c r="B28" t="s">
        <v>2577</v>
      </c>
      <c r="C28">
        <v>0.8</v>
      </c>
      <c r="D28" t="s">
        <v>10</v>
      </c>
      <c r="E28" t="s">
        <v>861</v>
      </c>
      <c r="F28" t="s">
        <v>2578</v>
      </c>
      <c r="G28">
        <v>18057110819</v>
      </c>
      <c r="H28">
        <v>1</v>
      </c>
    </row>
    <row r="29" spans="1:8" x14ac:dyDescent="0.25">
      <c r="A29" t="s">
        <v>2617</v>
      </c>
      <c r="B29" t="s">
        <v>2503</v>
      </c>
      <c r="C29">
        <v>0.8</v>
      </c>
      <c r="D29" t="s">
        <v>10</v>
      </c>
      <c r="E29" t="s">
        <v>29</v>
      </c>
      <c r="F29" t="s">
        <v>2504</v>
      </c>
      <c r="G29">
        <v>18097320305</v>
      </c>
      <c r="H29">
        <v>1</v>
      </c>
    </row>
    <row r="30" spans="1:8" x14ac:dyDescent="0.25">
      <c r="A30" t="s">
        <v>2617</v>
      </c>
      <c r="B30" t="s">
        <v>2543</v>
      </c>
      <c r="C30">
        <v>0.8</v>
      </c>
      <c r="D30" t="s">
        <v>10</v>
      </c>
      <c r="E30" t="s">
        <v>29</v>
      </c>
      <c r="F30" t="s">
        <v>2544</v>
      </c>
      <c r="G30">
        <v>18097330206</v>
      </c>
      <c r="H30">
        <v>1</v>
      </c>
    </row>
    <row r="31" spans="1:8" x14ac:dyDescent="0.25">
      <c r="A31" t="s">
        <v>2622</v>
      </c>
      <c r="B31" t="s">
        <v>2575</v>
      </c>
      <c r="C31">
        <v>0.9</v>
      </c>
      <c r="D31" t="s">
        <v>10</v>
      </c>
      <c r="E31" t="s">
        <v>861</v>
      </c>
      <c r="F31" t="s">
        <v>2576</v>
      </c>
      <c r="G31">
        <v>18057110911</v>
      </c>
      <c r="H31">
        <v>1</v>
      </c>
    </row>
    <row r="32" spans="1:8" x14ac:dyDescent="0.25">
      <c r="A32" t="s">
        <v>2622</v>
      </c>
      <c r="B32" t="s">
        <v>2437</v>
      </c>
      <c r="C32">
        <v>0.9</v>
      </c>
      <c r="D32" t="s">
        <v>10</v>
      </c>
      <c r="E32" t="s">
        <v>861</v>
      </c>
      <c r="F32" t="s">
        <v>2438</v>
      </c>
      <c r="G32">
        <v>18057111004</v>
      </c>
      <c r="H32">
        <v>1</v>
      </c>
    </row>
    <row r="33" spans="1:8" x14ac:dyDescent="0.25">
      <c r="A33" t="s">
        <v>2621</v>
      </c>
      <c r="B33" t="s">
        <v>2295</v>
      </c>
      <c r="C33">
        <v>0.9</v>
      </c>
      <c r="D33" t="s">
        <v>10</v>
      </c>
      <c r="E33" t="s">
        <v>111</v>
      </c>
      <c r="F33" t="s">
        <v>2296</v>
      </c>
      <c r="G33">
        <v>18141011305</v>
      </c>
      <c r="H33">
        <v>1</v>
      </c>
    </row>
    <row r="34" spans="1:8" x14ac:dyDescent="0.25">
      <c r="A34" t="s">
        <v>2625</v>
      </c>
      <c r="B34" t="s">
        <v>2389</v>
      </c>
      <c r="C34">
        <v>1</v>
      </c>
      <c r="D34" t="s">
        <v>10</v>
      </c>
      <c r="E34" t="s">
        <v>107</v>
      </c>
      <c r="F34" t="s">
        <v>2390</v>
      </c>
      <c r="G34">
        <v>18043071101</v>
      </c>
      <c r="H34">
        <v>1</v>
      </c>
    </row>
    <row r="35" spans="1:8" x14ac:dyDescent="0.25">
      <c r="A35" t="s">
        <v>2622</v>
      </c>
      <c r="B35" t="s">
        <v>2527</v>
      </c>
      <c r="C35">
        <v>1</v>
      </c>
      <c r="D35" t="s">
        <v>10</v>
      </c>
      <c r="E35" t="s">
        <v>861</v>
      </c>
      <c r="F35" t="s">
        <v>2528</v>
      </c>
      <c r="G35">
        <v>18057111003</v>
      </c>
      <c r="H35">
        <v>1</v>
      </c>
    </row>
    <row r="36" spans="1:8" x14ac:dyDescent="0.25">
      <c r="A36" t="s">
        <v>2626</v>
      </c>
      <c r="B36" t="s">
        <v>2399</v>
      </c>
      <c r="C36">
        <v>1</v>
      </c>
      <c r="D36" t="s">
        <v>10</v>
      </c>
      <c r="E36" t="s">
        <v>1161</v>
      </c>
      <c r="F36" t="s">
        <v>2400</v>
      </c>
      <c r="G36">
        <v>18059410201</v>
      </c>
      <c r="H36">
        <v>1</v>
      </c>
    </row>
    <row r="37" spans="1:8" x14ac:dyDescent="0.25">
      <c r="A37" t="s">
        <v>2627</v>
      </c>
      <c r="B37" t="s">
        <v>147</v>
      </c>
      <c r="C37">
        <v>1</v>
      </c>
      <c r="D37" t="s">
        <v>10</v>
      </c>
      <c r="E37" t="s">
        <v>158</v>
      </c>
      <c r="F37" t="s">
        <v>148</v>
      </c>
      <c r="G37">
        <v>18067010600</v>
      </c>
      <c r="H37">
        <v>1</v>
      </c>
    </row>
    <row r="38" spans="1:8" x14ac:dyDescent="0.25">
      <c r="A38" t="s">
        <v>2618</v>
      </c>
      <c r="B38" t="s">
        <v>2439</v>
      </c>
      <c r="C38">
        <v>1</v>
      </c>
      <c r="D38" t="s">
        <v>10</v>
      </c>
      <c r="E38" t="s">
        <v>38</v>
      </c>
      <c r="F38" t="s">
        <v>2440</v>
      </c>
      <c r="G38">
        <v>18127050106</v>
      </c>
      <c r="H38">
        <v>1</v>
      </c>
    </row>
    <row r="39" spans="1:8" x14ac:dyDescent="0.25">
      <c r="A39" t="s">
        <v>2620</v>
      </c>
      <c r="B39" t="s">
        <v>2469</v>
      </c>
      <c r="C39">
        <v>1</v>
      </c>
      <c r="D39" t="s">
        <v>10</v>
      </c>
      <c r="E39" t="s">
        <v>45</v>
      </c>
      <c r="F39" t="s">
        <v>2470</v>
      </c>
      <c r="G39">
        <v>18163010204</v>
      </c>
      <c r="H39">
        <v>1</v>
      </c>
    </row>
    <row r="40" spans="1:8" x14ac:dyDescent="0.25">
      <c r="A40" t="s">
        <v>2622</v>
      </c>
      <c r="B40" t="s">
        <v>2601</v>
      </c>
      <c r="C40">
        <v>1.2</v>
      </c>
      <c r="D40" t="s">
        <v>10</v>
      </c>
      <c r="E40" t="s">
        <v>861</v>
      </c>
      <c r="F40" t="s">
        <v>2602</v>
      </c>
      <c r="G40">
        <v>18057110904</v>
      </c>
      <c r="H40">
        <v>1</v>
      </c>
    </row>
    <row r="41" spans="1:8" x14ac:dyDescent="0.25">
      <c r="A41" t="s">
        <v>2628</v>
      </c>
      <c r="B41" t="s">
        <v>2243</v>
      </c>
      <c r="C41">
        <v>1.2</v>
      </c>
      <c r="D41" t="s">
        <v>10</v>
      </c>
      <c r="E41" t="s">
        <v>1001</v>
      </c>
      <c r="F41" t="s">
        <v>2244</v>
      </c>
      <c r="G41">
        <v>18063210612</v>
      </c>
      <c r="H41">
        <v>1</v>
      </c>
    </row>
    <row r="42" spans="1:8" x14ac:dyDescent="0.25">
      <c r="A42" t="s">
        <v>2613</v>
      </c>
      <c r="B42" t="s">
        <v>1637</v>
      </c>
      <c r="C42">
        <v>1.3</v>
      </c>
      <c r="D42" t="s">
        <v>10</v>
      </c>
      <c r="E42" t="s">
        <v>11</v>
      </c>
      <c r="F42" t="s">
        <v>1638</v>
      </c>
      <c r="G42">
        <v>18003011702</v>
      </c>
      <c r="H42">
        <v>1</v>
      </c>
    </row>
    <row r="43" spans="1:8" x14ac:dyDescent="0.25">
      <c r="A43" t="s">
        <v>2622</v>
      </c>
      <c r="B43" t="s">
        <v>2465</v>
      </c>
      <c r="C43">
        <v>1.3</v>
      </c>
      <c r="D43" t="s">
        <v>10</v>
      </c>
      <c r="E43" t="s">
        <v>861</v>
      </c>
      <c r="F43" t="s">
        <v>2466</v>
      </c>
      <c r="G43">
        <v>18057110301</v>
      </c>
      <c r="H43">
        <v>1</v>
      </c>
    </row>
    <row r="44" spans="1:8" x14ac:dyDescent="0.25">
      <c r="A44" t="s">
        <v>2628</v>
      </c>
      <c r="B44" t="s">
        <v>2581</v>
      </c>
      <c r="C44">
        <v>1.3</v>
      </c>
      <c r="D44" t="s">
        <v>10</v>
      </c>
      <c r="E44" t="s">
        <v>1001</v>
      </c>
      <c r="F44" t="s">
        <v>2582</v>
      </c>
      <c r="G44">
        <v>18063210107</v>
      </c>
      <c r="H44">
        <v>1</v>
      </c>
    </row>
    <row r="45" spans="1:8" x14ac:dyDescent="0.25">
      <c r="A45" t="s">
        <v>2629</v>
      </c>
      <c r="B45" t="s">
        <v>1979</v>
      </c>
      <c r="C45">
        <v>1.3</v>
      </c>
      <c r="D45" t="s">
        <v>10</v>
      </c>
      <c r="E45" t="s">
        <v>871</v>
      </c>
      <c r="F45" t="s">
        <v>1980</v>
      </c>
      <c r="G45">
        <v>18081610403</v>
      </c>
      <c r="H45">
        <v>1</v>
      </c>
    </row>
    <row r="46" spans="1:8" x14ac:dyDescent="0.25">
      <c r="A46" t="s">
        <v>2614</v>
      </c>
      <c r="B46" t="s">
        <v>2481</v>
      </c>
      <c r="C46">
        <v>1.3</v>
      </c>
      <c r="D46" t="s">
        <v>10</v>
      </c>
      <c r="E46" t="s">
        <v>17</v>
      </c>
      <c r="F46" t="s">
        <v>2482</v>
      </c>
      <c r="G46">
        <v>18089043204</v>
      </c>
      <c r="H46">
        <v>1</v>
      </c>
    </row>
    <row r="47" spans="1:8" x14ac:dyDescent="0.25">
      <c r="A47" t="s">
        <v>2622</v>
      </c>
      <c r="B47" t="s">
        <v>2567</v>
      </c>
      <c r="C47">
        <v>1.4</v>
      </c>
      <c r="D47" t="s">
        <v>10</v>
      </c>
      <c r="E47" t="s">
        <v>861</v>
      </c>
      <c r="F47" t="s">
        <v>2568</v>
      </c>
      <c r="G47">
        <v>18057110815</v>
      </c>
      <c r="H47">
        <v>1</v>
      </c>
    </row>
    <row r="48" spans="1:8" x14ac:dyDescent="0.25">
      <c r="A48" t="s">
        <v>2622</v>
      </c>
      <c r="B48" t="s">
        <v>2549</v>
      </c>
      <c r="C48">
        <v>1.4</v>
      </c>
      <c r="D48" t="s">
        <v>10</v>
      </c>
      <c r="E48" t="s">
        <v>861</v>
      </c>
      <c r="F48" t="s">
        <v>2550</v>
      </c>
      <c r="G48">
        <v>18057110912</v>
      </c>
      <c r="H48">
        <v>1</v>
      </c>
    </row>
    <row r="49" spans="1:8" x14ac:dyDescent="0.25">
      <c r="A49" t="s">
        <v>2614</v>
      </c>
      <c r="B49" t="s">
        <v>2429</v>
      </c>
      <c r="C49">
        <v>1.4</v>
      </c>
      <c r="D49" t="s">
        <v>10</v>
      </c>
      <c r="E49" t="s">
        <v>17</v>
      </c>
      <c r="F49" t="s">
        <v>2430</v>
      </c>
      <c r="G49">
        <v>18089042802</v>
      </c>
      <c r="H49">
        <v>1</v>
      </c>
    </row>
    <row r="50" spans="1:8" x14ac:dyDescent="0.25">
      <c r="A50" t="s">
        <v>2617</v>
      </c>
      <c r="B50" t="s">
        <v>2591</v>
      </c>
      <c r="C50">
        <v>1.4</v>
      </c>
      <c r="D50" t="s">
        <v>10</v>
      </c>
      <c r="E50" t="s">
        <v>29</v>
      </c>
      <c r="F50" t="s">
        <v>2592</v>
      </c>
      <c r="G50">
        <v>18097320800</v>
      </c>
      <c r="H50">
        <v>1</v>
      </c>
    </row>
    <row r="51" spans="1:8" x14ac:dyDescent="0.25">
      <c r="A51" t="s">
        <v>2617</v>
      </c>
      <c r="B51" t="s">
        <v>2333</v>
      </c>
      <c r="C51">
        <v>1.4</v>
      </c>
      <c r="D51" t="s">
        <v>10</v>
      </c>
      <c r="E51" t="s">
        <v>29</v>
      </c>
      <c r="F51" t="s">
        <v>2334</v>
      </c>
      <c r="G51">
        <v>18097330401</v>
      </c>
      <c r="H51">
        <v>1</v>
      </c>
    </row>
    <row r="52" spans="1:8" x14ac:dyDescent="0.25">
      <c r="A52" t="s">
        <v>2622</v>
      </c>
      <c r="B52" t="s">
        <v>2607</v>
      </c>
      <c r="C52">
        <v>1.5</v>
      </c>
      <c r="D52" t="s">
        <v>10</v>
      </c>
      <c r="E52" t="s">
        <v>861</v>
      </c>
      <c r="F52" t="s">
        <v>2608</v>
      </c>
      <c r="G52">
        <v>18057110909</v>
      </c>
      <c r="H52">
        <v>1</v>
      </c>
    </row>
    <row r="53" spans="1:8" x14ac:dyDescent="0.25">
      <c r="A53" t="s">
        <v>2616</v>
      </c>
      <c r="B53" t="s">
        <v>93</v>
      </c>
      <c r="C53">
        <v>1.5</v>
      </c>
      <c r="D53" t="s">
        <v>10</v>
      </c>
      <c r="E53" t="s">
        <v>25</v>
      </c>
      <c r="F53" t="s">
        <v>94</v>
      </c>
      <c r="G53">
        <v>18095011700</v>
      </c>
      <c r="H53">
        <v>1</v>
      </c>
    </row>
    <row r="54" spans="1:8" x14ac:dyDescent="0.25">
      <c r="A54" t="s">
        <v>2617</v>
      </c>
      <c r="B54" t="s">
        <v>2595</v>
      </c>
      <c r="C54">
        <v>1.5</v>
      </c>
      <c r="D54" t="s">
        <v>10</v>
      </c>
      <c r="E54" t="s">
        <v>29</v>
      </c>
      <c r="F54" t="s">
        <v>2596</v>
      </c>
      <c r="G54">
        <v>18097310113</v>
      </c>
      <c r="H54">
        <v>1</v>
      </c>
    </row>
    <row r="55" spans="1:8" x14ac:dyDescent="0.25">
      <c r="A55" t="s">
        <v>2617</v>
      </c>
      <c r="B55" t="s">
        <v>2435</v>
      </c>
      <c r="C55">
        <v>1.5</v>
      </c>
      <c r="D55" t="s">
        <v>10</v>
      </c>
      <c r="E55" t="s">
        <v>29</v>
      </c>
      <c r="F55" t="s">
        <v>2436</v>
      </c>
      <c r="G55">
        <v>18097320107</v>
      </c>
      <c r="H55">
        <v>1</v>
      </c>
    </row>
    <row r="56" spans="1:8" x14ac:dyDescent="0.25">
      <c r="A56" t="s">
        <v>2617</v>
      </c>
      <c r="B56" t="s">
        <v>2539</v>
      </c>
      <c r="C56">
        <v>1.5</v>
      </c>
      <c r="D56" t="s">
        <v>10</v>
      </c>
      <c r="E56" t="s">
        <v>29</v>
      </c>
      <c r="F56" t="s">
        <v>2540</v>
      </c>
      <c r="G56">
        <v>18097321800</v>
      </c>
      <c r="H56">
        <v>1</v>
      </c>
    </row>
    <row r="57" spans="1:8" x14ac:dyDescent="0.25">
      <c r="A57" t="s">
        <v>2617</v>
      </c>
      <c r="B57" t="s">
        <v>2045</v>
      </c>
      <c r="C57">
        <v>1.5</v>
      </c>
      <c r="D57" t="s">
        <v>10</v>
      </c>
      <c r="E57" t="s">
        <v>29</v>
      </c>
      <c r="F57" t="s">
        <v>2046</v>
      </c>
      <c r="G57">
        <v>18097330109</v>
      </c>
      <c r="H57">
        <v>1</v>
      </c>
    </row>
    <row r="58" spans="1:8" x14ac:dyDescent="0.25">
      <c r="A58" t="s">
        <v>2630</v>
      </c>
      <c r="B58" t="s">
        <v>2267</v>
      </c>
      <c r="C58">
        <v>1.5</v>
      </c>
      <c r="D58" t="s">
        <v>10</v>
      </c>
      <c r="E58" t="s">
        <v>35</v>
      </c>
      <c r="F58" t="s">
        <v>2268</v>
      </c>
      <c r="G58">
        <v>18105001305</v>
      </c>
      <c r="H58">
        <v>1</v>
      </c>
    </row>
    <row r="59" spans="1:8" x14ac:dyDescent="0.25">
      <c r="A59" t="s">
        <v>2621</v>
      </c>
      <c r="B59" t="s">
        <v>2221</v>
      </c>
      <c r="C59">
        <v>1.5</v>
      </c>
      <c r="D59" t="s">
        <v>10</v>
      </c>
      <c r="E59" t="s">
        <v>111</v>
      </c>
      <c r="F59" t="s">
        <v>2222</v>
      </c>
      <c r="G59">
        <v>18141011306</v>
      </c>
      <c r="H59">
        <v>1</v>
      </c>
    </row>
    <row r="60" spans="1:8" x14ac:dyDescent="0.25">
      <c r="A60" t="s">
        <v>2613</v>
      </c>
      <c r="B60" t="s">
        <v>2515</v>
      </c>
      <c r="C60">
        <v>1.6</v>
      </c>
      <c r="D60" t="s">
        <v>10</v>
      </c>
      <c r="E60" t="s">
        <v>11</v>
      </c>
      <c r="F60" t="s">
        <v>2516</v>
      </c>
      <c r="G60">
        <v>18003010305</v>
      </c>
      <c r="H60">
        <v>1</v>
      </c>
    </row>
    <row r="61" spans="1:8" x14ac:dyDescent="0.25">
      <c r="A61" t="s">
        <v>2631</v>
      </c>
      <c r="B61" t="s">
        <v>2003</v>
      </c>
      <c r="C61">
        <v>1.6</v>
      </c>
      <c r="D61" t="s">
        <v>10</v>
      </c>
      <c r="E61" t="s">
        <v>1029</v>
      </c>
      <c r="F61" t="s">
        <v>2004</v>
      </c>
      <c r="G61">
        <v>18061060500</v>
      </c>
      <c r="H61">
        <v>1</v>
      </c>
    </row>
    <row r="62" spans="1:8" x14ac:dyDescent="0.25">
      <c r="A62" t="s">
        <v>2617</v>
      </c>
      <c r="B62" t="s">
        <v>2371</v>
      </c>
      <c r="C62">
        <v>1.6</v>
      </c>
      <c r="D62" t="s">
        <v>10</v>
      </c>
      <c r="E62" t="s">
        <v>29</v>
      </c>
      <c r="F62" t="s">
        <v>2372</v>
      </c>
      <c r="G62">
        <v>18097390410</v>
      </c>
      <c r="H62">
        <v>1</v>
      </c>
    </row>
    <row r="63" spans="1:8" x14ac:dyDescent="0.25">
      <c r="A63" t="s">
        <v>2618</v>
      </c>
      <c r="B63" t="s">
        <v>1319</v>
      </c>
      <c r="C63">
        <v>1.6</v>
      </c>
      <c r="D63" t="s">
        <v>10</v>
      </c>
      <c r="E63" t="s">
        <v>38</v>
      </c>
      <c r="F63" t="s">
        <v>1320</v>
      </c>
      <c r="G63">
        <v>18127050603</v>
      </c>
      <c r="H63">
        <v>1</v>
      </c>
    </row>
    <row r="64" spans="1:8" x14ac:dyDescent="0.25">
      <c r="A64" t="s">
        <v>2613</v>
      </c>
      <c r="B64" t="s">
        <v>61</v>
      </c>
      <c r="C64">
        <v>1.7</v>
      </c>
      <c r="D64" t="s">
        <v>10</v>
      </c>
      <c r="E64" t="s">
        <v>11</v>
      </c>
      <c r="F64" t="s">
        <v>62</v>
      </c>
      <c r="G64">
        <v>18003010500</v>
      </c>
      <c r="H64">
        <v>1</v>
      </c>
    </row>
    <row r="65" spans="1:8" x14ac:dyDescent="0.25">
      <c r="A65" t="s">
        <v>2625</v>
      </c>
      <c r="B65" t="s">
        <v>1655</v>
      </c>
      <c r="C65">
        <v>1.7</v>
      </c>
      <c r="D65" t="s">
        <v>10</v>
      </c>
      <c r="E65" t="s">
        <v>107</v>
      </c>
      <c r="F65" t="s">
        <v>1656</v>
      </c>
      <c r="G65">
        <v>18043070301</v>
      </c>
      <c r="H65">
        <v>1</v>
      </c>
    </row>
    <row r="66" spans="1:8" x14ac:dyDescent="0.25">
      <c r="A66" t="s">
        <v>2626</v>
      </c>
      <c r="B66" t="s">
        <v>1241</v>
      </c>
      <c r="C66">
        <v>1.7</v>
      </c>
      <c r="D66" t="s">
        <v>10</v>
      </c>
      <c r="E66" t="s">
        <v>1161</v>
      </c>
      <c r="F66" t="s">
        <v>1242</v>
      </c>
      <c r="G66">
        <v>18059410401</v>
      </c>
      <c r="H66">
        <v>1</v>
      </c>
    </row>
    <row r="67" spans="1:8" x14ac:dyDescent="0.25">
      <c r="A67" t="s">
        <v>2628</v>
      </c>
      <c r="B67" t="s">
        <v>2561</v>
      </c>
      <c r="C67">
        <v>1.7</v>
      </c>
      <c r="D67" t="s">
        <v>10</v>
      </c>
      <c r="E67" t="s">
        <v>1001</v>
      </c>
      <c r="F67" t="s">
        <v>2562</v>
      </c>
      <c r="G67">
        <v>18063210103</v>
      </c>
      <c r="H67">
        <v>1</v>
      </c>
    </row>
    <row r="68" spans="1:8" x14ac:dyDescent="0.25">
      <c r="A68" t="s">
        <v>2628</v>
      </c>
      <c r="B68" t="s">
        <v>2537</v>
      </c>
      <c r="C68">
        <v>1.7</v>
      </c>
      <c r="D68" t="s">
        <v>10</v>
      </c>
      <c r="E68" t="s">
        <v>1001</v>
      </c>
      <c r="F68" t="s">
        <v>2538</v>
      </c>
      <c r="G68">
        <v>18063210613</v>
      </c>
      <c r="H68">
        <v>1</v>
      </c>
    </row>
    <row r="69" spans="1:8" x14ac:dyDescent="0.25">
      <c r="A69" t="s">
        <v>2628</v>
      </c>
      <c r="B69" t="s">
        <v>2497</v>
      </c>
      <c r="C69">
        <v>1.7</v>
      </c>
      <c r="D69" t="s">
        <v>10</v>
      </c>
      <c r="E69" t="s">
        <v>1001</v>
      </c>
      <c r="F69" t="s">
        <v>2498</v>
      </c>
      <c r="G69">
        <v>18063210702</v>
      </c>
      <c r="H69">
        <v>1</v>
      </c>
    </row>
    <row r="70" spans="1:8" x14ac:dyDescent="0.25">
      <c r="A70" t="s">
        <v>2632</v>
      </c>
      <c r="B70" t="s">
        <v>2177</v>
      </c>
      <c r="C70">
        <v>1.7</v>
      </c>
      <c r="D70" t="s">
        <v>10</v>
      </c>
      <c r="E70" t="s">
        <v>325</v>
      </c>
      <c r="F70" t="s">
        <v>2178</v>
      </c>
      <c r="G70">
        <v>18085962600</v>
      </c>
      <c r="H70">
        <v>1</v>
      </c>
    </row>
    <row r="71" spans="1:8" x14ac:dyDescent="0.25">
      <c r="A71" t="s">
        <v>2614</v>
      </c>
      <c r="B71" t="s">
        <v>2457</v>
      </c>
      <c r="C71">
        <v>1.7</v>
      </c>
      <c r="D71" t="s">
        <v>10</v>
      </c>
      <c r="E71" t="s">
        <v>17</v>
      </c>
      <c r="F71" t="s">
        <v>2458</v>
      </c>
      <c r="G71">
        <v>18089042612</v>
      </c>
      <c r="H71">
        <v>1</v>
      </c>
    </row>
    <row r="72" spans="1:8" x14ac:dyDescent="0.25">
      <c r="A72" t="s">
        <v>2633</v>
      </c>
      <c r="B72" t="s">
        <v>493</v>
      </c>
      <c r="C72">
        <v>1.8</v>
      </c>
      <c r="D72" t="s">
        <v>10</v>
      </c>
      <c r="E72" t="s">
        <v>211</v>
      </c>
      <c r="F72" t="s">
        <v>494</v>
      </c>
      <c r="G72">
        <v>18039001802</v>
      </c>
      <c r="H72">
        <v>1</v>
      </c>
    </row>
    <row r="73" spans="1:8" x14ac:dyDescent="0.25">
      <c r="A73" t="s">
        <v>2634</v>
      </c>
      <c r="B73" t="s">
        <v>2151</v>
      </c>
      <c r="C73">
        <v>1.8</v>
      </c>
      <c r="D73" t="s">
        <v>10</v>
      </c>
      <c r="E73" t="s">
        <v>907</v>
      </c>
      <c r="F73" t="s">
        <v>2152</v>
      </c>
      <c r="G73">
        <v>18047969600</v>
      </c>
      <c r="H73">
        <v>1</v>
      </c>
    </row>
    <row r="74" spans="1:8" x14ac:dyDescent="0.25">
      <c r="A74" t="s">
        <v>2635</v>
      </c>
      <c r="B74" t="s">
        <v>2327</v>
      </c>
      <c r="C74">
        <v>1.8</v>
      </c>
      <c r="D74" t="s">
        <v>10</v>
      </c>
      <c r="E74" t="s">
        <v>1143</v>
      </c>
      <c r="F74" t="s">
        <v>2328</v>
      </c>
      <c r="G74">
        <v>18087970401</v>
      </c>
      <c r="H74">
        <v>1</v>
      </c>
    </row>
    <row r="75" spans="1:8" x14ac:dyDescent="0.25">
      <c r="A75" t="s">
        <v>2614</v>
      </c>
      <c r="B75" t="s">
        <v>1991</v>
      </c>
      <c r="C75">
        <v>1.8</v>
      </c>
      <c r="D75" t="s">
        <v>10</v>
      </c>
      <c r="E75" t="s">
        <v>17</v>
      </c>
      <c r="F75" t="s">
        <v>1992</v>
      </c>
      <c r="G75">
        <v>18089042901</v>
      </c>
      <c r="H75">
        <v>1</v>
      </c>
    </row>
    <row r="76" spans="1:8" x14ac:dyDescent="0.25">
      <c r="A76" t="s">
        <v>2613</v>
      </c>
      <c r="B76" t="s">
        <v>483</v>
      </c>
      <c r="C76">
        <v>1.9</v>
      </c>
      <c r="D76" t="s">
        <v>10</v>
      </c>
      <c r="E76" t="s">
        <v>11</v>
      </c>
      <c r="F76" t="s">
        <v>484</v>
      </c>
      <c r="G76">
        <v>18003010900</v>
      </c>
      <c r="H76">
        <v>1</v>
      </c>
    </row>
    <row r="77" spans="1:8" x14ac:dyDescent="0.25">
      <c r="A77" t="s">
        <v>2625</v>
      </c>
      <c r="B77" t="s">
        <v>2323</v>
      </c>
      <c r="C77">
        <v>1.9</v>
      </c>
      <c r="D77" t="s">
        <v>10</v>
      </c>
      <c r="E77" t="s">
        <v>107</v>
      </c>
      <c r="F77" t="s">
        <v>2324</v>
      </c>
      <c r="G77">
        <v>18043071004</v>
      </c>
      <c r="H77">
        <v>1</v>
      </c>
    </row>
    <row r="78" spans="1:8" x14ac:dyDescent="0.25">
      <c r="A78" t="s">
        <v>2636</v>
      </c>
      <c r="B78" t="s">
        <v>2283</v>
      </c>
      <c r="C78">
        <v>1.9</v>
      </c>
      <c r="D78" t="s">
        <v>10</v>
      </c>
      <c r="E78" t="s">
        <v>611</v>
      </c>
      <c r="F78" t="s">
        <v>2284</v>
      </c>
      <c r="G78">
        <v>18071967501</v>
      </c>
      <c r="H78">
        <v>1</v>
      </c>
    </row>
    <row r="79" spans="1:8" x14ac:dyDescent="0.25">
      <c r="A79" t="s">
        <v>2629</v>
      </c>
      <c r="B79" t="s">
        <v>2499</v>
      </c>
      <c r="C79">
        <v>1.9</v>
      </c>
      <c r="D79" t="s">
        <v>10</v>
      </c>
      <c r="E79" t="s">
        <v>871</v>
      </c>
      <c r="F79" t="s">
        <v>2500</v>
      </c>
      <c r="G79">
        <v>18081610607</v>
      </c>
      <c r="H79">
        <v>1</v>
      </c>
    </row>
    <row r="80" spans="1:8" x14ac:dyDescent="0.25">
      <c r="A80" t="s">
        <v>2617</v>
      </c>
      <c r="B80" t="s">
        <v>2451</v>
      </c>
      <c r="C80">
        <v>1.9</v>
      </c>
      <c r="D80" t="s">
        <v>10</v>
      </c>
      <c r="E80" t="s">
        <v>29</v>
      </c>
      <c r="F80" t="s">
        <v>2452</v>
      </c>
      <c r="G80">
        <v>18097340111</v>
      </c>
      <c r="H80">
        <v>1</v>
      </c>
    </row>
    <row r="81" spans="1:8" x14ac:dyDescent="0.25">
      <c r="A81" t="s">
        <v>2618</v>
      </c>
      <c r="B81" t="s">
        <v>1725</v>
      </c>
      <c r="C81">
        <v>1.9</v>
      </c>
      <c r="D81" t="s">
        <v>10</v>
      </c>
      <c r="E81" t="s">
        <v>38</v>
      </c>
      <c r="F81" t="s">
        <v>1726</v>
      </c>
      <c r="G81">
        <v>18127050605</v>
      </c>
      <c r="H81">
        <v>1</v>
      </c>
    </row>
    <row r="82" spans="1:8" x14ac:dyDescent="0.25">
      <c r="A82" t="s">
        <v>2618</v>
      </c>
      <c r="B82" t="s">
        <v>2427</v>
      </c>
      <c r="C82">
        <v>1.9</v>
      </c>
      <c r="D82" t="s">
        <v>10</v>
      </c>
      <c r="E82" t="s">
        <v>38</v>
      </c>
      <c r="F82" t="s">
        <v>2428</v>
      </c>
      <c r="G82">
        <v>18127051011</v>
      </c>
      <c r="H82">
        <v>1</v>
      </c>
    </row>
    <row r="83" spans="1:8" x14ac:dyDescent="0.25">
      <c r="A83" t="s">
        <v>2622</v>
      </c>
      <c r="B83" t="s">
        <v>2559</v>
      </c>
      <c r="C83">
        <v>2</v>
      </c>
      <c r="D83" t="s">
        <v>10</v>
      </c>
      <c r="E83" t="s">
        <v>861</v>
      </c>
      <c r="F83" t="s">
        <v>2560</v>
      </c>
      <c r="G83">
        <v>18057110515</v>
      </c>
      <c r="H83">
        <v>1</v>
      </c>
    </row>
    <row r="84" spans="1:8" x14ac:dyDescent="0.25">
      <c r="A84" t="s">
        <v>2626</v>
      </c>
      <c r="B84" t="s">
        <v>2533</v>
      </c>
      <c r="C84">
        <v>2</v>
      </c>
      <c r="D84" t="s">
        <v>10</v>
      </c>
      <c r="E84" t="s">
        <v>1161</v>
      </c>
      <c r="F84" t="s">
        <v>2534</v>
      </c>
      <c r="G84">
        <v>18059410802</v>
      </c>
      <c r="H84">
        <v>1</v>
      </c>
    </row>
    <row r="85" spans="1:8" x14ac:dyDescent="0.25">
      <c r="A85" t="s">
        <v>2629</v>
      </c>
      <c r="B85" t="s">
        <v>2573</v>
      </c>
      <c r="C85">
        <v>2</v>
      </c>
      <c r="D85" t="s">
        <v>10</v>
      </c>
      <c r="E85" t="s">
        <v>871</v>
      </c>
      <c r="F85" t="s">
        <v>2574</v>
      </c>
      <c r="G85">
        <v>18081610703</v>
      </c>
      <c r="H85">
        <v>1</v>
      </c>
    </row>
    <row r="86" spans="1:8" x14ac:dyDescent="0.25">
      <c r="A86" t="s">
        <v>2614</v>
      </c>
      <c r="B86" t="s">
        <v>2229</v>
      </c>
      <c r="C86">
        <v>2</v>
      </c>
      <c r="D86" t="s">
        <v>10</v>
      </c>
      <c r="E86" t="s">
        <v>17</v>
      </c>
      <c r="F86" t="s">
        <v>2230</v>
      </c>
      <c r="G86">
        <v>18089043401</v>
      </c>
      <c r="H86">
        <v>1</v>
      </c>
    </row>
    <row r="87" spans="1:8" x14ac:dyDescent="0.25">
      <c r="A87" t="s">
        <v>2625</v>
      </c>
      <c r="B87" t="s">
        <v>2453</v>
      </c>
      <c r="C87">
        <v>2.1</v>
      </c>
      <c r="D87" t="s">
        <v>10</v>
      </c>
      <c r="E87" t="s">
        <v>107</v>
      </c>
      <c r="F87" t="s">
        <v>2454</v>
      </c>
      <c r="G87">
        <v>18043071103</v>
      </c>
      <c r="H87">
        <v>1</v>
      </c>
    </row>
    <row r="88" spans="1:8" x14ac:dyDescent="0.25">
      <c r="A88" t="s">
        <v>2624</v>
      </c>
      <c r="B88" t="s">
        <v>2475</v>
      </c>
      <c r="C88">
        <v>2.1</v>
      </c>
      <c r="D88" t="s">
        <v>10</v>
      </c>
      <c r="E88" t="s">
        <v>839</v>
      </c>
      <c r="F88" t="s">
        <v>2476</v>
      </c>
      <c r="G88">
        <v>18173030706</v>
      </c>
      <c r="H88">
        <v>1</v>
      </c>
    </row>
    <row r="89" spans="1:8" x14ac:dyDescent="0.25">
      <c r="A89" t="s">
        <v>2613</v>
      </c>
      <c r="B89" t="s">
        <v>2237</v>
      </c>
      <c r="C89">
        <v>2.2000000000000002</v>
      </c>
      <c r="D89" t="s">
        <v>10</v>
      </c>
      <c r="E89" t="s">
        <v>11</v>
      </c>
      <c r="F89" t="s">
        <v>2238</v>
      </c>
      <c r="G89">
        <v>18003010816</v>
      </c>
      <c r="H89">
        <v>1</v>
      </c>
    </row>
    <row r="90" spans="1:8" x14ac:dyDescent="0.25">
      <c r="A90" t="s">
        <v>2628</v>
      </c>
      <c r="B90" t="s">
        <v>2519</v>
      </c>
      <c r="C90">
        <v>2.2000000000000002</v>
      </c>
      <c r="D90" t="s">
        <v>10</v>
      </c>
      <c r="E90" t="s">
        <v>1001</v>
      </c>
      <c r="F90" t="s">
        <v>2520</v>
      </c>
      <c r="G90">
        <v>18063210106</v>
      </c>
      <c r="H90">
        <v>1</v>
      </c>
    </row>
    <row r="91" spans="1:8" x14ac:dyDescent="0.25">
      <c r="A91" t="s">
        <v>2628</v>
      </c>
      <c r="B91" t="s">
        <v>2089</v>
      </c>
      <c r="C91">
        <v>2.2000000000000002</v>
      </c>
      <c r="D91" t="s">
        <v>10</v>
      </c>
      <c r="E91" t="s">
        <v>1001</v>
      </c>
      <c r="F91" t="s">
        <v>2090</v>
      </c>
      <c r="G91">
        <v>18063210616</v>
      </c>
      <c r="H91">
        <v>1</v>
      </c>
    </row>
    <row r="92" spans="1:8" x14ac:dyDescent="0.25">
      <c r="A92" t="s">
        <v>2632</v>
      </c>
      <c r="B92" t="s">
        <v>545</v>
      </c>
      <c r="C92">
        <v>2.2000000000000002</v>
      </c>
      <c r="D92" t="s">
        <v>10</v>
      </c>
      <c r="E92" t="s">
        <v>325</v>
      </c>
      <c r="F92" t="s">
        <v>548</v>
      </c>
      <c r="G92">
        <v>18085961600</v>
      </c>
      <c r="H92">
        <v>1</v>
      </c>
    </row>
    <row r="93" spans="1:8" x14ac:dyDescent="0.25">
      <c r="A93" t="s">
        <v>2614</v>
      </c>
      <c r="B93" t="s">
        <v>2169</v>
      </c>
      <c r="C93">
        <v>2.2000000000000002</v>
      </c>
      <c r="D93" t="s">
        <v>10</v>
      </c>
      <c r="E93" t="s">
        <v>17</v>
      </c>
      <c r="F93" t="s">
        <v>2170</v>
      </c>
      <c r="G93">
        <v>18089042507</v>
      </c>
      <c r="H93">
        <v>1</v>
      </c>
    </row>
    <row r="94" spans="1:8" x14ac:dyDescent="0.25">
      <c r="A94" t="s">
        <v>2617</v>
      </c>
      <c r="B94" t="s">
        <v>2555</v>
      </c>
      <c r="C94">
        <v>2.2000000000000002</v>
      </c>
      <c r="D94" t="s">
        <v>10</v>
      </c>
      <c r="E94" t="s">
        <v>29</v>
      </c>
      <c r="F94" t="s">
        <v>2556</v>
      </c>
      <c r="G94">
        <v>18097330108</v>
      </c>
      <c r="H94">
        <v>1</v>
      </c>
    </row>
    <row r="95" spans="1:8" x14ac:dyDescent="0.25">
      <c r="A95" t="s">
        <v>2620</v>
      </c>
      <c r="B95" t="s">
        <v>2135</v>
      </c>
      <c r="C95">
        <v>2.2000000000000002</v>
      </c>
      <c r="D95" t="s">
        <v>10</v>
      </c>
      <c r="E95" t="s">
        <v>45</v>
      </c>
      <c r="F95" t="s">
        <v>2136</v>
      </c>
      <c r="G95">
        <v>18163003803</v>
      </c>
      <c r="H95">
        <v>1</v>
      </c>
    </row>
    <row r="96" spans="1:8" x14ac:dyDescent="0.25">
      <c r="A96" t="s">
        <v>2637</v>
      </c>
      <c r="B96" t="s">
        <v>1691</v>
      </c>
      <c r="C96">
        <v>2.2999999999999998</v>
      </c>
      <c r="D96" t="s">
        <v>10</v>
      </c>
      <c r="E96" t="s">
        <v>442</v>
      </c>
      <c r="F96" t="s">
        <v>1692</v>
      </c>
      <c r="G96">
        <v>18023950400</v>
      </c>
      <c r="H96">
        <v>1</v>
      </c>
    </row>
    <row r="97" spans="1:8" x14ac:dyDescent="0.25">
      <c r="A97" t="s">
        <v>2622</v>
      </c>
      <c r="B97" t="s">
        <v>2415</v>
      </c>
      <c r="C97">
        <v>2.2999999999999998</v>
      </c>
      <c r="D97" t="s">
        <v>10</v>
      </c>
      <c r="E97" t="s">
        <v>861</v>
      </c>
      <c r="F97" t="s">
        <v>2416</v>
      </c>
      <c r="G97">
        <v>18057110516</v>
      </c>
      <c r="H97">
        <v>1</v>
      </c>
    </row>
    <row r="98" spans="1:8" x14ac:dyDescent="0.25">
      <c r="A98" t="s">
        <v>2615</v>
      </c>
      <c r="B98" t="s">
        <v>1451</v>
      </c>
      <c r="C98">
        <v>2.2999999999999998</v>
      </c>
      <c r="D98" t="s">
        <v>10</v>
      </c>
      <c r="E98" t="s">
        <v>21</v>
      </c>
      <c r="F98" t="s">
        <v>1452</v>
      </c>
      <c r="G98">
        <v>18091041900</v>
      </c>
      <c r="H98">
        <v>1</v>
      </c>
    </row>
    <row r="99" spans="1:8" x14ac:dyDescent="0.25">
      <c r="A99" t="s">
        <v>2617</v>
      </c>
      <c r="B99" t="s">
        <v>2061</v>
      </c>
      <c r="C99">
        <v>2.2999999999999998</v>
      </c>
      <c r="D99" t="s">
        <v>10</v>
      </c>
      <c r="E99" t="s">
        <v>29</v>
      </c>
      <c r="F99" t="s">
        <v>2062</v>
      </c>
      <c r="G99">
        <v>18097340901</v>
      </c>
      <c r="H99">
        <v>1</v>
      </c>
    </row>
    <row r="100" spans="1:8" x14ac:dyDescent="0.25">
      <c r="A100" t="s">
        <v>2613</v>
      </c>
      <c r="B100" t="s">
        <v>2563</v>
      </c>
      <c r="C100">
        <v>2.4</v>
      </c>
      <c r="D100" t="s">
        <v>10</v>
      </c>
      <c r="E100" t="s">
        <v>11</v>
      </c>
      <c r="F100" t="s">
        <v>2564</v>
      </c>
      <c r="G100">
        <v>18003011608</v>
      </c>
      <c r="H100">
        <v>1</v>
      </c>
    </row>
    <row r="101" spans="1:8" x14ac:dyDescent="0.25">
      <c r="A101" t="s">
        <v>2625</v>
      </c>
      <c r="B101" t="s">
        <v>2433</v>
      </c>
      <c r="C101">
        <v>2.4</v>
      </c>
      <c r="D101" t="s">
        <v>10</v>
      </c>
      <c r="E101" t="s">
        <v>107</v>
      </c>
      <c r="F101" t="s">
        <v>2434</v>
      </c>
      <c r="G101">
        <v>18043071003</v>
      </c>
      <c r="H101">
        <v>1</v>
      </c>
    </row>
    <row r="102" spans="1:8" x14ac:dyDescent="0.25">
      <c r="A102" t="s">
        <v>2618</v>
      </c>
      <c r="B102" t="s">
        <v>1945</v>
      </c>
      <c r="C102">
        <v>2.4</v>
      </c>
      <c r="D102" t="s">
        <v>10</v>
      </c>
      <c r="E102" t="s">
        <v>38</v>
      </c>
      <c r="F102" t="s">
        <v>1946</v>
      </c>
      <c r="G102">
        <v>18127051102</v>
      </c>
      <c r="H102">
        <v>1</v>
      </c>
    </row>
    <row r="103" spans="1:8" x14ac:dyDescent="0.25">
      <c r="A103" t="s">
        <v>2613</v>
      </c>
      <c r="B103" t="s">
        <v>301</v>
      </c>
      <c r="C103">
        <v>2.5</v>
      </c>
      <c r="D103" t="s">
        <v>10</v>
      </c>
      <c r="E103" t="s">
        <v>11</v>
      </c>
      <c r="F103" t="s">
        <v>302</v>
      </c>
      <c r="G103">
        <v>18003010100</v>
      </c>
      <c r="H103">
        <v>1</v>
      </c>
    </row>
    <row r="104" spans="1:8" x14ac:dyDescent="0.25">
      <c r="A104" t="s">
        <v>2638</v>
      </c>
      <c r="B104" t="s">
        <v>849</v>
      </c>
      <c r="C104">
        <v>2.5</v>
      </c>
      <c r="D104" t="s">
        <v>10</v>
      </c>
      <c r="E104" t="s">
        <v>435</v>
      </c>
      <c r="F104" t="s">
        <v>850</v>
      </c>
      <c r="G104">
        <v>18019050706</v>
      </c>
      <c r="H104">
        <v>1</v>
      </c>
    </row>
    <row r="105" spans="1:8" x14ac:dyDescent="0.25">
      <c r="A105" t="s">
        <v>2628</v>
      </c>
      <c r="B105" t="s">
        <v>2159</v>
      </c>
      <c r="C105">
        <v>2.5</v>
      </c>
      <c r="D105" t="s">
        <v>10</v>
      </c>
      <c r="E105" t="s">
        <v>1001</v>
      </c>
      <c r="F105" t="s">
        <v>2160</v>
      </c>
      <c r="G105">
        <v>18063210614</v>
      </c>
      <c r="H105">
        <v>1</v>
      </c>
    </row>
    <row r="106" spans="1:8" x14ac:dyDescent="0.25">
      <c r="A106" t="s">
        <v>2617</v>
      </c>
      <c r="B106" t="s">
        <v>2493</v>
      </c>
      <c r="C106">
        <v>2.5</v>
      </c>
      <c r="D106" t="s">
        <v>10</v>
      </c>
      <c r="E106" t="s">
        <v>29</v>
      </c>
      <c r="F106" t="s">
        <v>2494</v>
      </c>
      <c r="G106">
        <v>18097380101</v>
      </c>
      <c r="H106">
        <v>1</v>
      </c>
    </row>
    <row r="107" spans="1:8" x14ac:dyDescent="0.25">
      <c r="A107" t="s">
        <v>2617</v>
      </c>
      <c r="B107" t="s">
        <v>2257</v>
      </c>
      <c r="C107">
        <v>2.5</v>
      </c>
      <c r="D107" t="s">
        <v>10</v>
      </c>
      <c r="E107" t="s">
        <v>29</v>
      </c>
      <c r="F107" t="s">
        <v>2258</v>
      </c>
      <c r="G107">
        <v>18097390409</v>
      </c>
      <c r="H107">
        <v>1</v>
      </c>
    </row>
    <row r="108" spans="1:8" x14ac:dyDescent="0.25">
      <c r="A108" t="s">
        <v>2622</v>
      </c>
      <c r="B108" t="s">
        <v>2541</v>
      </c>
      <c r="C108">
        <v>2.6</v>
      </c>
      <c r="D108" t="s">
        <v>10</v>
      </c>
      <c r="E108" t="s">
        <v>861</v>
      </c>
      <c r="F108" t="s">
        <v>2542</v>
      </c>
      <c r="G108">
        <v>18057110404</v>
      </c>
      <c r="H108">
        <v>1</v>
      </c>
    </row>
    <row r="109" spans="1:8" x14ac:dyDescent="0.25">
      <c r="A109" t="s">
        <v>2622</v>
      </c>
      <c r="B109" t="s">
        <v>2583</v>
      </c>
      <c r="C109">
        <v>2.6</v>
      </c>
      <c r="D109" t="s">
        <v>10</v>
      </c>
      <c r="E109" t="s">
        <v>861</v>
      </c>
      <c r="F109" t="s">
        <v>2584</v>
      </c>
      <c r="G109">
        <v>18057110910</v>
      </c>
      <c r="H109">
        <v>1</v>
      </c>
    </row>
    <row r="110" spans="1:8" x14ac:dyDescent="0.25">
      <c r="A110" t="s">
        <v>2628</v>
      </c>
      <c r="B110" t="s">
        <v>2421</v>
      </c>
      <c r="C110">
        <v>2.6</v>
      </c>
      <c r="D110" t="s">
        <v>10</v>
      </c>
      <c r="E110" t="s">
        <v>1001</v>
      </c>
      <c r="F110" t="s">
        <v>2422</v>
      </c>
      <c r="G110">
        <v>18063210610</v>
      </c>
      <c r="H110">
        <v>1</v>
      </c>
    </row>
    <row r="111" spans="1:8" x14ac:dyDescent="0.25">
      <c r="A111" t="s">
        <v>2614</v>
      </c>
      <c r="B111" t="s">
        <v>2571</v>
      </c>
      <c r="C111">
        <v>2.6</v>
      </c>
      <c r="D111" t="s">
        <v>10</v>
      </c>
      <c r="E111" t="s">
        <v>17</v>
      </c>
      <c r="F111" t="s">
        <v>2572</v>
      </c>
      <c r="G111">
        <v>18089042611</v>
      </c>
      <c r="H111">
        <v>1</v>
      </c>
    </row>
    <row r="112" spans="1:8" x14ac:dyDescent="0.25">
      <c r="A112" t="s">
        <v>2614</v>
      </c>
      <c r="B112" t="s">
        <v>2553</v>
      </c>
      <c r="C112">
        <v>2.6</v>
      </c>
      <c r="D112" t="s">
        <v>10</v>
      </c>
      <c r="E112" t="s">
        <v>17</v>
      </c>
      <c r="F112" t="s">
        <v>2554</v>
      </c>
      <c r="G112">
        <v>18089042903</v>
      </c>
      <c r="H112">
        <v>1</v>
      </c>
    </row>
    <row r="113" spans="1:8" x14ac:dyDescent="0.25">
      <c r="A113" t="s">
        <v>2617</v>
      </c>
      <c r="B113" t="s">
        <v>1999</v>
      </c>
      <c r="C113">
        <v>2.6</v>
      </c>
      <c r="D113" t="s">
        <v>10</v>
      </c>
      <c r="E113" t="s">
        <v>29</v>
      </c>
      <c r="F113" t="s">
        <v>2000</v>
      </c>
      <c r="G113">
        <v>18097381101</v>
      </c>
      <c r="H113">
        <v>1</v>
      </c>
    </row>
    <row r="114" spans="1:8" x14ac:dyDescent="0.25">
      <c r="A114" t="s">
        <v>2618</v>
      </c>
      <c r="B114" t="s">
        <v>2271</v>
      </c>
      <c r="C114">
        <v>2.6</v>
      </c>
      <c r="D114" t="s">
        <v>10</v>
      </c>
      <c r="E114" t="s">
        <v>38</v>
      </c>
      <c r="F114" t="s">
        <v>2272</v>
      </c>
      <c r="G114">
        <v>18127051008</v>
      </c>
      <c r="H114">
        <v>1</v>
      </c>
    </row>
    <row r="115" spans="1:8" x14ac:dyDescent="0.25">
      <c r="A115" t="s">
        <v>2627</v>
      </c>
      <c r="B115" t="s">
        <v>39</v>
      </c>
      <c r="C115">
        <v>2.7</v>
      </c>
      <c r="D115" t="s">
        <v>10</v>
      </c>
      <c r="E115" t="s">
        <v>158</v>
      </c>
      <c r="F115" t="s">
        <v>42</v>
      </c>
      <c r="G115">
        <v>18067010400</v>
      </c>
      <c r="H115">
        <v>1</v>
      </c>
    </row>
    <row r="116" spans="1:8" x14ac:dyDescent="0.25">
      <c r="A116" t="s">
        <v>2614</v>
      </c>
      <c r="B116" t="s">
        <v>2387</v>
      </c>
      <c r="C116">
        <v>2.7</v>
      </c>
      <c r="D116" t="s">
        <v>10</v>
      </c>
      <c r="E116" t="s">
        <v>17</v>
      </c>
      <c r="F116" t="s">
        <v>2388</v>
      </c>
      <c r="G116">
        <v>18089043104</v>
      </c>
      <c r="H116">
        <v>1</v>
      </c>
    </row>
    <row r="117" spans="1:8" x14ac:dyDescent="0.25">
      <c r="A117" t="s">
        <v>2616</v>
      </c>
      <c r="B117" t="s">
        <v>1689</v>
      </c>
      <c r="C117">
        <v>2.7</v>
      </c>
      <c r="D117" t="s">
        <v>10</v>
      </c>
      <c r="E117" t="s">
        <v>25</v>
      </c>
      <c r="F117" t="s">
        <v>1690</v>
      </c>
      <c r="G117">
        <v>18095011502</v>
      </c>
      <c r="H117">
        <v>1</v>
      </c>
    </row>
    <row r="118" spans="1:8" x14ac:dyDescent="0.25">
      <c r="A118" t="s">
        <v>2630</v>
      </c>
      <c r="B118" t="s">
        <v>1171</v>
      </c>
      <c r="C118">
        <v>2.7</v>
      </c>
      <c r="D118" t="s">
        <v>10</v>
      </c>
      <c r="E118" t="s">
        <v>35</v>
      </c>
      <c r="F118" t="s">
        <v>1172</v>
      </c>
      <c r="G118">
        <v>18105001502</v>
      </c>
      <c r="H118">
        <v>1</v>
      </c>
    </row>
    <row r="119" spans="1:8" x14ac:dyDescent="0.25">
      <c r="A119" t="s">
        <v>2639</v>
      </c>
      <c r="B119" t="s">
        <v>2007</v>
      </c>
      <c r="C119">
        <v>2.7</v>
      </c>
      <c r="D119" t="s">
        <v>10</v>
      </c>
      <c r="E119" t="s">
        <v>865</v>
      </c>
      <c r="F119" t="s">
        <v>2008</v>
      </c>
      <c r="G119">
        <v>18113972100</v>
      </c>
      <c r="H119">
        <v>1</v>
      </c>
    </row>
    <row r="120" spans="1:8" x14ac:dyDescent="0.25">
      <c r="A120" t="s">
        <v>2621</v>
      </c>
      <c r="B120" t="s">
        <v>2307</v>
      </c>
      <c r="C120">
        <v>2.7</v>
      </c>
      <c r="D120" t="s">
        <v>10</v>
      </c>
      <c r="E120" t="s">
        <v>111</v>
      </c>
      <c r="F120" t="s">
        <v>2308</v>
      </c>
      <c r="G120">
        <v>18141011603</v>
      </c>
      <c r="H120">
        <v>1</v>
      </c>
    </row>
    <row r="121" spans="1:8" x14ac:dyDescent="0.25">
      <c r="A121" t="s">
        <v>2620</v>
      </c>
      <c r="B121" t="s">
        <v>1973</v>
      </c>
      <c r="C121">
        <v>2.7</v>
      </c>
      <c r="D121" t="s">
        <v>10</v>
      </c>
      <c r="E121" t="s">
        <v>45</v>
      </c>
      <c r="F121" t="s">
        <v>1974</v>
      </c>
      <c r="G121">
        <v>18163010406</v>
      </c>
      <c r="H121">
        <v>1</v>
      </c>
    </row>
    <row r="122" spans="1:8" x14ac:dyDescent="0.25">
      <c r="A122" t="s">
        <v>2613</v>
      </c>
      <c r="B122" t="s">
        <v>355</v>
      </c>
      <c r="C122">
        <v>2.8</v>
      </c>
      <c r="D122" t="s">
        <v>10</v>
      </c>
      <c r="E122" t="s">
        <v>11</v>
      </c>
      <c r="F122" t="s">
        <v>356</v>
      </c>
      <c r="G122">
        <v>18003010304</v>
      </c>
      <c r="H122">
        <v>1</v>
      </c>
    </row>
    <row r="123" spans="1:8" x14ac:dyDescent="0.25">
      <c r="A123" t="s">
        <v>2640</v>
      </c>
      <c r="B123" t="s">
        <v>2589</v>
      </c>
      <c r="C123">
        <v>2.8</v>
      </c>
      <c r="D123" t="s">
        <v>10</v>
      </c>
      <c r="E123" t="s">
        <v>1155</v>
      </c>
      <c r="F123" t="s">
        <v>2590</v>
      </c>
      <c r="G123">
        <v>18011810606</v>
      </c>
      <c r="H123">
        <v>1</v>
      </c>
    </row>
    <row r="124" spans="1:8" x14ac:dyDescent="0.25">
      <c r="A124" t="s">
        <v>2617</v>
      </c>
      <c r="B124" t="s">
        <v>2083</v>
      </c>
      <c r="C124">
        <v>2.8</v>
      </c>
      <c r="D124" t="s">
        <v>10</v>
      </c>
      <c r="E124" t="s">
        <v>29</v>
      </c>
      <c r="F124" t="s">
        <v>2084</v>
      </c>
      <c r="G124">
        <v>18097380901</v>
      </c>
      <c r="H124">
        <v>1</v>
      </c>
    </row>
    <row r="125" spans="1:8" x14ac:dyDescent="0.25">
      <c r="A125" t="s">
        <v>2617</v>
      </c>
      <c r="B125" t="s">
        <v>1919</v>
      </c>
      <c r="C125">
        <v>2.8</v>
      </c>
      <c r="D125" t="s">
        <v>10</v>
      </c>
      <c r="E125" t="s">
        <v>29</v>
      </c>
      <c r="F125" t="s">
        <v>1920</v>
      </c>
      <c r="G125">
        <v>18097390405</v>
      </c>
      <c r="H125">
        <v>1</v>
      </c>
    </row>
    <row r="126" spans="1:8" x14ac:dyDescent="0.25">
      <c r="A126" t="s">
        <v>2641</v>
      </c>
      <c r="B126" t="s">
        <v>741</v>
      </c>
      <c r="C126">
        <v>2.8</v>
      </c>
      <c r="D126" t="s">
        <v>10</v>
      </c>
      <c r="E126" t="s">
        <v>918</v>
      </c>
      <c r="F126" t="s">
        <v>742</v>
      </c>
      <c r="G126">
        <v>18179040700</v>
      </c>
      <c r="H126">
        <v>1</v>
      </c>
    </row>
    <row r="127" spans="1:8" x14ac:dyDescent="0.25">
      <c r="A127" t="s">
        <v>2613</v>
      </c>
      <c r="B127" t="s">
        <v>2161</v>
      </c>
      <c r="C127">
        <v>2.9</v>
      </c>
      <c r="D127" t="s">
        <v>10</v>
      </c>
      <c r="E127" t="s">
        <v>11</v>
      </c>
      <c r="F127" t="s">
        <v>2162</v>
      </c>
      <c r="G127">
        <v>18003011607</v>
      </c>
      <c r="H127">
        <v>1</v>
      </c>
    </row>
    <row r="128" spans="1:8" x14ac:dyDescent="0.25">
      <c r="A128" t="s">
        <v>2621</v>
      </c>
      <c r="B128" t="s">
        <v>101</v>
      </c>
      <c r="C128">
        <v>2.9</v>
      </c>
      <c r="D128" t="s">
        <v>10</v>
      </c>
      <c r="E128" t="s">
        <v>111</v>
      </c>
      <c r="F128" t="s">
        <v>102</v>
      </c>
      <c r="G128">
        <v>18141001600</v>
      </c>
      <c r="H128">
        <v>1</v>
      </c>
    </row>
    <row r="129" spans="1:8" x14ac:dyDescent="0.25">
      <c r="A129" t="s">
        <v>2624</v>
      </c>
      <c r="B129" t="s">
        <v>2249</v>
      </c>
      <c r="C129">
        <v>2.9</v>
      </c>
      <c r="D129" t="s">
        <v>10</v>
      </c>
      <c r="E129" t="s">
        <v>839</v>
      </c>
      <c r="F129" t="s">
        <v>2250</v>
      </c>
      <c r="G129">
        <v>18173030707</v>
      </c>
      <c r="H129">
        <v>1</v>
      </c>
    </row>
    <row r="130" spans="1:8" x14ac:dyDescent="0.25">
      <c r="A130" t="s">
        <v>2640</v>
      </c>
      <c r="B130" t="s">
        <v>2489</v>
      </c>
      <c r="C130">
        <v>3</v>
      </c>
      <c r="D130" t="s">
        <v>10</v>
      </c>
      <c r="E130" t="s">
        <v>1155</v>
      </c>
      <c r="F130" t="s">
        <v>2490</v>
      </c>
      <c r="G130">
        <v>18011810601</v>
      </c>
      <c r="H130">
        <v>1</v>
      </c>
    </row>
    <row r="131" spans="1:8" x14ac:dyDescent="0.25">
      <c r="A131" t="s">
        <v>2622</v>
      </c>
      <c r="B131" t="s">
        <v>2597</v>
      </c>
      <c r="C131">
        <v>3</v>
      </c>
      <c r="D131" t="s">
        <v>10</v>
      </c>
      <c r="E131" t="s">
        <v>861</v>
      </c>
      <c r="F131" t="s">
        <v>2598</v>
      </c>
      <c r="G131">
        <v>18057110907</v>
      </c>
      <c r="H131">
        <v>1</v>
      </c>
    </row>
    <row r="132" spans="1:8" x14ac:dyDescent="0.25">
      <c r="A132" t="s">
        <v>2622</v>
      </c>
      <c r="B132" t="s">
        <v>2197</v>
      </c>
      <c r="C132">
        <v>3</v>
      </c>
      <c r="D132" t="s">
        <v>10</v>
      </c>
      <c r="E132" t="s">
        <v>861</v>
      </c>
      <c r="F132" t="s">
        <v>2198</v>
      </c>
      <c r="G132">
        <v>18057111104</v>
      </c>
      <c r="H132">
        <v>1</v>
      </c>
    </row>
    <row r="133" spans="1:8" x14ac:dyDescent="0.25">
      <c r="A133" t="s">
        <v>2614</v>
      </c>
      <c r="B133" t="s">
        <v>2491</v>
      </c>
      <c r="C133">
        <v>3</v>
      </c>
      <c r="D133" t="s">
        <v>10</v>
      </c>
      <c r="E133" t="s">
        <v>17</v>
      </c>
      <c r="F133" t="s">
        <v>2492</v>
      </c>
      <c r="G133">
        <v>18089043103</v>
      </c>
      <c r="H133">
        <v>1</v>
      </c>
    </row>
    <row r="134" spans="1:8" x14ac:dyDescent="0.25">
      <c r="A134" t="s">
        <v>2616</v>
      </c>
      <c r="B134" t="s">
        <v>71</v>
      </c>
      <c r="C134">
        <v>3</v>
      </c>
      <c r="D134" t="s">
        <v>10</v>
      </c>
      <c r="E134" t="s">
        <v>25</v>
      </c>
      <c r="F134" t="s">
        <v>72</v>
      </c>
      <c r="G134">
        <v>18095011200</v>
      </c>
      <c r="H134">
        <v>1</v>
      </c>
    </row>
    <row r="135" spans="1:8" x14ac:dyDescent="0.25">
      <c r="A135" t="s">
        <v>2617</v>
      </c>
      <c r="B135" t="s">
        <v>2181</v>
      </c>
      <c r="C135">
        <v>3</v>
      </c>
      <c r="D135" t="s">
        <v>10</v>
      </c>
      <c r="E135" t="s">
        <v>29</v>
      </c>
      <c r="F135" t="s">
        <v>2182</v>
      </c>
      <c r="G135">
        <v>18097330208</v>
      </c>
      <c r="H135">
        <v>1</v>
      </c>
    </row>
    <row r="136" spans="1:8" x14ac:dyDescent="0.25">
      <c r="A136" t="s">
        <v>2617</v>
      </c>
      <c r="B136" t="s">
        <v>1871</v>
      </c>
      <c r="C136">
        <v>3</v>
      </c>
      <c r="D136" t="s">
        <v>10</v>
      </c>
      <c r="E136" t="s">
        <v>29</v>
      </c>
      <c r="F136" t="s">
        <v>1872</v>
      </c>
      <c r="G136">
        <v>18097361602</v>
      </c>
      <c r="H136">
        <v>1</v>
      </c>
    </row>
    <row r="137" spans="1:8" x14ac:dyDescent="0.25">
      <c r="A137" t="s">
        <v>2618</v>
      </c>
      <c r="B137" t="s">
        <v>2385</v>
      </c>
      <c r="C137">
        <v>3</v>
      </c>
      <c r="D137" t="s">
        <v>10</v>
      </c>
      <c r="E137" t="s">
        <v>38</v>
      </c>
      <c r="F137" t="s">
        <v>2386</v>
      </c>
      <c r="G137">
        <v>18127051010</v>
      </c>
      <c r="H137">
        <v>1</v>
      </c>
    </row>
    <row r="138" spans="1:8" x14ac:dyDescent="0.25">
      <c r="A138" t="s">
        <v>2621</v>
      </c>
      <c r="B138" t="s">
        <v>179</v>
      </c>
      <c r="C138">
        <v>3</v>
      </c>
      <c r="D138" t="s">
        <v>10</v>
      </c>
      <c r="E138" t="s">
        <v>111</v>
      </c>
      <c r="F138" t="s">
        <v>180</v>
      </c>
      <c r="G138">
        <v>18141012000</v>
      </c>
      <c r="H138">
        <v>1</v>
      </c>
    </row>
    <row r="139" spans="1:8" x14ac:dyDescent="0.25">
      <c r="A139" t="s">
        <v>2613</v>
      </c>
      <c r="B139" t="s">
        <v>257</v>
      </c>
      <c r="C139">
        <v>3.1</v>
      </c>
      <c r="D139" t="s">
        <v>10</v>
      </c>
      <c r="E139" t="s">
        <v>11</v>
      </c>
      <c r="F139" t="s">
        <v>258</v>
      </c>
      <c r="G139">
        <v>18003010202</v>
      </c>
      <c r="H139">
        <v>1</v>
      </c>
    </row>
    <row r="140" spans="1:8" x14ac:dyDescent="0.25">
      <c r="A140" t="s">
        <v>2613</v>
      </c>
      <c r="B140" t="s">
        <v>2377</v>
      </c>
      <c r="C140">
        <v>3.1</v>
      </c>
      <c r="D140" t="s">
        <v>10</v>
      </c>
      <c r="E140" t="s">
        <v>11</v>
      </c>
      <c r="F140" t="s">
        <v>2378</v>
      </c>
      <c r="G140">
        <v>18003010306</v>
      </c>
      <c r="H140">
        <v>1</v>
      </c>
    </row>
    <row r="141" spans="1:8" x14ac:dyDescent="0.25">
      <c r="A141" t="s">
        <v>2640</v>
      </c>
      <c r="B141" t="s">
        <v>2593</v>
      </c>
      <c r="C141">
        <v>3.1</v>
      </c>
      <c r="D141" t="s">
        <v>10</v>
      </c>
      <c r="E141" t="s">
        <v>1155</v>
      </c>
      <c r="F141" t="s">
        <v>2594</v>
      </c>
      <c r="G141">
        <v>18011810604</v>
      </c>
      <c r="H141">
        <v>1</v>
      </c>
    </row>
    <row r="142" spans="1:8" x14ac:dyDescent="0.25">
      <c r="A142" t="s">
        <v>2638</v>
      </c>
      <c r="B142" t="s">
        <v>767</v>
      </c>
      <c r="C142">
        <v>3.1</v>
      </c>
      <c r="D142" t="s">
        <v>10</v>
      </c>
      <c r="E142" t="s">
        <v>435</v>
      </c>
      <c r="F142" t="s">
        <v>768</v>
      </c>
      <c r="G142">
        <v>18019050801</v>
      </c>
      <c r="H142">
        <v>1</v>
      </c>
    </row>
    <row r="143" spans="1:8" x14ac:dyDescent="0.25">
      <c r="A143" t="s">
        <v>2642</v>
      </c>
      <c r="B143" t="s">
        <v>2325</v>
      </c>
      <c r="C143">
        <v>3.1</v>
      </c>
      <c r="D143" t="s">
        <v>10</v>
      </c>
      <c r="E143" t="s">
        <v>203</v>
      </c>
      <c r="F143" t="s">
        <v>2326</v>
      </c>
      <c r="G143">
        <v>18029080104</v>
      </c>
      <c r="H143">
        <v>1</v>
      </c>
    </row>
    <row r="144" spans="1:8" x14ac:dyDescent="0.25">
      <c r="A144" t="s">
        <v>2643</v>
      </c>
      <c r="B144" t="s">
        <v>285</v>
      </c>
      <c r="C144">
        <v>3.1</v>
      </c>
      <c r="D144" t="s">
        <v>10</v>
      </c>
      <c r="E144" t="s">
        <v>754</v>
      </c>
      <c r="F144" t="s">
        <v>286</v>
      </c>
      <c r="G144">
        <v>18033020800</v>
      </c>
      <c r="H144">
        <v>1</v>
      </c>
    </row>
    <row r="145" spans="1:8" x14ac:dyDescent="0.25">
      <c r="A145" t="s">
        <v>2633</v>
      </c>
      <c r="B145" t="s">
        <v>55</v>
      </c>
      <c r="C145">
        <v>3.1</v>
      </c>
      <c r="D145" t="s">
        <v>10</v>
      </c>
      <c r="E145" t="s">
        <v>211</v>
      </c>
      <c r="F145" t="s">
        <v>58</v>
      </c>
      <c r="G145">
        <v>18039000902</v>
      </c>
      <c r="H145">
        <v>1</v>
      </c>
    </row>
    <row r="146" spans="1:8" x14ac:dyDescent="0.25">
      <c r="A146" t="s">
        <v>2625</v>
      </c>
      <c r="B146" t="s">
        <v>2525</v>
      </c>
      <c r="C146">
        <v>3.1</v>
      </c>
      <c r="D146" t="s">
        <v>10</v>
      </c>
      <c r="E146" t="s">
        <v>107</v>
      </c>
      <c r="F146" t="s">
        <v>2526</v>
      </c>
      <c r="G146">
        <v>18043071005</v>
      </c>
      <c r="H146">
        <v>1</v>
      </c>
    </row>
    <row r="147" spans="1:8" x14ac:dyDescent="0.25">
      <c r="A147" t="s">
        <v>2622</v>
      </c>
      <c r="B147" t="s">
        <v>1449</v>
      </c>
      <c r="C147">
        <v>3.1</v>
      </c>
      <c r="D147" t="s">
        <v>10</v>
      </c>
      <c r="E147" t="s">
        <v>861</v>
      </c>
      <c r="F147" t="s">
        <v>1450</v>
      </c>
      <c r="G147">
        <v>18057110303</v>
      </c>
      <c r="H147">
        <v>1</v>
      </c>
    </row>
    <row r="148" spans="1:8" x14ac:dyDescent="0.25">
      <c r="A148" t="s">
        <v>2614</v>
      </c>
      <c r="B148" t="s">
        <v>2579</v>
      </c>
      <c r="C148">
        <v>3.1</v>
      </c>
      <c r="D148" t="s">
        <v>10</v>
      </c>
      <c r="E148" t="s">
        <v>17</v>
      </c>
      <c r="F148" t="s">
        <v>2580</v>
      </c>
      <c r="G148">
        <v>18089040402</v>
      </c>
      <c r="H148">
        <v>1</v>
      </c>
    </row>
    <row r="149" spans="1:8" x14ac:dyDescent="0.25">
      <c r="A149" t="s">
        <v>2614</v>
      </c>
      <c r="B149" t="s">
        <v>2501</v>
      </c>
      <c r="C149">
        <v>3.1</v>
      </c>
      <c r="D149" t="s">
        <v>10</v>
      </c>
      <c r="E149" t="s">
        <v>17</v>
      </c>
      <c r="F149" t="s">
        <v>2502</v>
      </c>
      <c r="G149">
        <v>18089043302</v>
      </c>
      <c r="H149">
        <v>1</v>
      </c>
    </row>
    <row r="150" spans="1:8" x14ac:dyDescent="0.25">
      <c r="A150" t="s">
        <v>2617</v>
      </c>
      <c r="B150" t="s">
        <v>2585</v>
      </c>
      <c r="C150">
        <v>3.1</v>
      </c>
      <c r="D150" t="s">
        <v>10</v>
      </c>
      <c r="E150" t="s">
        <v>29</v>
      </c>
      <c r="F150" t="s">
        <v>2586</v>
      </c>
      <c r="G150">
        <v>18097330203</v>
      </c>
      <c r="H150">
        <v>1</v>
      </c>
    </row>
    <row r="151" spans="1:8" x14ac:dyDescent="0.25">
      <c r="A151" t="s">
        <v>2617</v>
      </c>
      <c r="B151" t="s">
        <v>2189</v>
      </c>
      <c r="C151">
        <v>3.1</v>
      </c>
      <c r="D151" t="s">
        <v>10</v>
      </c>
      <c r="E151" t="s">
        <v>29</v>
      </c>
      <c r="F151" t="s">
        <v>2190</v>
      </c>
      <c r="G151">
        <v>18097361000</v>
      </c>
      <c r="H151">
        <v>1</v>
      </c>
    </row>
    <row r="152" spans="1:8" x14ac:dyDescent="0.25">
      <c r="A152" t="s">
        <v>2644</v>
      </c>
      <c r="B152" t="s">
        <v>2155</v>
      </c>
      <c r="C152">
        <v>3.1</v>
      </c>
      <c r="D152" t="s">
        <v>10</v>
      </c>
      <c r="E152" t="s">
        <v>557</v>
      </c>
      <c r="F152" t="s">
        <v>2156</v>
      </c>
      <c r="G152">
        <v>18109510101</v>
      </c>
      <c r="H152">
        <v>1</v>
      </c>
    </row>
    <row r="153" spans="1:8" x14ac:dyDescent="0.25">
      <c r="A153" t="s">
        <v>2613</v>
      </c>
      <c r="B153" t="s">
        <v>2395</v>
      </c>
      <c r="C153">
        <v>3.2</v>
      </c>
      <c r="D153" t="s">
        <v>10</v>
      </c>
      <c r="E153" t="s">
        <v>11</v>
      </c>
      <c r="F153" t="s">
        <v>2396</v>
      </c>
      <c r="G153">
        <v>18003010308</v>
      </c>
      <c r="H153">
        <v>1</v>
      </c>
    </row>
    <row r="154" spans="1:8" x14ac:dyDescent="0.25">
      <c r="A154" t="s">
        <v>2613</v>
      </c>
      <c r="B154" t="s">
        <v>2509</v>
      </c>
      <c r="C154">
        <v>3.2</v>
      </c>
      <c r="D154" t="s">
        <v>10</v>
      </c>
      <c r="E154" t="s">
        <v>11</v>
      </c>
      <c r="F154" t="s">
        <v>2510</v>
      </c>
      <c r="G154">
        <v>18003011609</v>
      </c>
      <c r="H154">
        <v>1</v>
      </c>
    </row>
    <row r="155" spans="1:8" x14ac:dyDescent="0.25">
      <c r="A155" t="s">
        <v>2640</v>
      </c>
      <c r="B155" t="s">
        <v>1861</v>
      </c>
      <c r="C155">
        <v>3.2</v>
      </c>
      <c r="D155" t="s">
        <v>10</v>
      </c>
      <c r="E155" t="s">
        <v>1155</v>
      </c>
      <c r="F155" t="s">
        <v>1862</v>
      </c>
      <c r="G155">
        <v>18011810700</v>
      </c>
      <c r="H155">
        <v>1</v>
      </c>
    </row>
    <row r="156" spans="1:8" x14ac:dyDescent="0.25">
      <c r="A156" t="s">
        <v>2638</v>
      </c>
      <c r="B156" t="s">
        <v>1775</v>
      </c>
      <c r="C156">
        <v>3.2</v>
      </c>
      <c r="D156" t="s">
        <v>10</v>
      </c>
      <c r="E156" t="s">
        <v>435</v>
      </c>
      <c r="F156" t="s">
        <v>1776</v>
      </c>
      <c r="G156">
        <v>18019050704</v>
      </c>
      <c r="H156">
        <v>1</v>
      </c>
    </row>
    <row r="157" spans="1:8" x14ac:dyDescent="0.25">
      <c r="A157" t="s">
        <v>2645</v>
      </c>
      <c r="B157" t="s">
        <v>2205</v>
      </c>
      <c r="C157">
        <v>3.2</v>
      </c>
      <c r="D157" t="s">
        <v>10</v>
      </c>
      <c r="E157" t="s">
        <v>269</v>
      </c>
      <c r="F157" t="s">
        <v>2206</v>
      </c>
      <c r="G157">
        <v>18027954502</v>
      </c>
      <c r="H157">
        <v>1</v>
      </c>
    </row>
    <row r="158" spans="1:8" x14ac:dyDescent="0.25">
      <c r="A158" t="s">
        <v>2646</v>
      </c>
      <c r="B158" t="s">
        <v>1553</v>
      </c>
      <c r="C158">
        <v>3.2</v>
      </c>
      <c r="D158" t="s">
        <v>10</v>
      </c>
      <c r="E158" t="s">
        <v>899</v>
      </c>
      <c r="F158" t="s">
        <v>1554</v>
      </c>
      <c r="G158">
        <v>18031969100</v>
      </c>
      <c r="H158">
        <v>1</v>
      </c>
    </row>
    <row r="159" spans="1:8" x14ac:dyDescent="0.25">
      <c r="A159" t="s">
        <v>2622</v>
      </c>
      <c r="B159" t="s">
        <v>2599</v>
      </c>
      <c r="C159">
        <v>3.2</v>
      </c>
      <c r="D159" t="s">
        <v>10</v>
      </c>
      <c r="E159" t="s">
        <v>861</v>
      </c>
      <c r="F159" t="s">
        <v>2600</v>
      </c>
      <c r="G159">
        <v>18057111103</v>
      </c>
      <c r="H159">
        <v>1</v>
      </c>
    </row>
    <row r="160" spans="1:8" x14ac:dyDescent="0.25">
      <c r="A160" t="s">
        <v>2617</v>
      </c>
      <c r="B160" t="s">
        <v>1785</v>
      </c>
      <c r="C160">
        <v>3.2</v>
      </c>
      <c r="D160" t="s">
        <v>10</v>
      </c>
      <c r="E160" t="s">
        <v>29</v>
      </c>
      <c r="F160" t="s">
        <v>1786</v>
      </c>
      <c r="G160">
        <v>18097330210</v>
      </c>
      <c r="H160">
        <v>1</v>
      </c>
    </row>
    <row r="161" spans="1:8" x14ac:dyDescent="0.25">
      <c r="A161" t="s">
        <v>2617</v>
      </c>
      <c r="B161" t="s">
        <v>2121</v>
      </c>
      <c r="C161">
        <v>3.2</v>
      </c>
      <c r="D161" t="s">
        <v>10</v>
      </c>
      <c r="E161" t="s">
        <v>29</v>
      </c>
      <c r="F161" t="s">
        <v>2122</v>
      </c>
      <c r="G161">
        <v>18097361601</v>
      </c>
      <c r="H161">
        <v>1</v>
      </c>
    </row>
    <row r="162" spans="1:8" x14ac:dyDescent="0.25">
      <c r="A162" t="s">
        <v>2613</v>
      </c>
      <c r="B162" t="s">
        <v>39</v>
      </c>
      <c r="C162">
        <v>3.3</v>
      </c>
      <c r="D162" t="s">
        <v>10</v>
      </c>
      <c r="E162" t="s">
        <v>11</v>
      </c>
      <c r="F162" t="s">
        <v>42</v>
      </c>
      <c r="G162">
        <v>18003010400</v>
      </c>
      <c r="H162">
        <v>1</v>
      </c>
    </row>
    <row r="163" spans="1:8" x14ac:dyDescent="0.25">
      <c r="A163" t="s">
        <v>2623</v>
      </c>
      <c r="B163" t="s">
        <v>2019</v>
      </c>
      <c r="C163">
        <v>3.3</v>
      </c>
      <c r="D163" t="s">
        <v>10</v>
      </c>
      <c r="E163" t="s">
        <v>57</v>
      </c>
      <c r="F163" t="s">
        <v>2020</v>
      </c>
      <c r="G163">
        <v>18035002301</v>
      </c>
      <c r="H163">
        <v>1</v>
      </c>
    </row>
    <row r="164" spans="1:8" x14ac:dyDescent="0.25">
      <c r="A164" t="s">
        <v>2633</v>
      </c>
      <c r="B164" t="s">
        <v>567</v>
      </c>
      <c r="C164">
        <v>3.3</v>
      </c>
      <c r="D164" t="s">
        <v>10</v>
      </c>
      <c r="E164" t="s">
        <v>211</v>
      </c>
      <c r="F164" t="s">
        <v>568</v>
      </c>
      <c r="G164">
        <v>18039000701</v>
      </c>
      <c r="H164">
        <v>1</v>
      </c>
    </row>
    <row r="165" spans="1:8" x14ac:dyDescent="0.25">
      <c r="A165" t="s">
        <v>2626</v>
      </c>
      <c r="B165" t="s">
        <v>2029</v>
      </c>
      <c r="C165">
        <v>3.3</v>
      </c>
      <c r="D165" t="s">
        <v>10</v>
      </c>
      <c r="E165" t="s">
        <v>1161</v>
      </c>
      <c r="F165" t="s">
        <v>2030</v>
      </c>
      <c r="G165">
        <v>18059410202</v>
      </c>
      <c r="H165">
        <v>1</v>
      </c>
    </row>
    <row r="166" spans="1:8" x14ac:dyDescent="0.25">
      <c r="A166" t="s">
        <v>2632</v>
      </c>
      <c r="B166" t="s">
        <v>1893</v>
      </c>
      <c r="C166">
        <v>3.3</v>
      </c>
      <c r="D166" t="s">
        <v>10</v>
      </c>
      <c r="E166" t="s">
        <v>325</v>
      </c>
      <c r="F166" t="s">
        <v>1894</v>
      </c>
      <c r="G166">
        <v>18085962300</v>
      </c>
      <c r="H166">
        <v>1</v>
      </c>
    </row>
    <row r="167" spans="1:8" x14ac:dyDescent="0.25">
      <c r="A167" t="s">
        <v>2617</v>
      </c>
      <c r="B167" t="s">
        <v>1377</v>
      </c>
      <c r="C167">
        <v>3.3</v>
      </c>
      <c r="D167" t="s">
        <v>10</v>
      </c>
      <c r="E167" t="s">
        <v>29</v>
      </c>
      <c r="F167" t="s">
        <v>1378</v>
      </c>
      <c r="G167">
        <v>18097322602</v>
      </c>
      <c r="H167">
        <v>1</v>
      </c>
    </row>
    <row r="168" spans="1:8" x14ac:dyDescent="0.25">
      <c r="A168" t="s">
        <v>2620</v>
      </c>
      <c r="B168" t="s">
        <v>1787</v>
      </c>
      <c r="C168">
        <v>3.3</v>
      </c>
      <c r="D168" t="s">
        <v>10</v>
      </c>
      <c r="E168" t="s">
        <v>45</v>
      </c>
      <c r="F168" t="s">
        <v>1788</v>
      </c>
      <c r="G168">
        <v>18163010702</v>
      </c>
      <c r="H168">
        <v>1</v>
      </c>
    </row>
    <row r="169" spans="1:8" x14ac:dyDescent="0.25">
      <c r="A169" t="s">
        <v>2624</v>
      </c>
      <c r="B169" t="s">
        <v>2477</v>
      </c>
      <c r="C169">
        <v>3.3</v>
      </c>
      <c r="D169" t="s">
        <v>10</v>
      </c>
      <c r="E169" t="s">
        <v>839</v>
      </c>
      <c r="F169" t="s">
        <v>2478</v>
      </c>
      <c r="G169">
        <v>18173030709</v>
      </c>
      <c r="H169">
        <v>1</v>
      </c>
    </row>
    <row r="170" spans="1:8" x14ac:dyDescent="0.25">
      <c r="A170" t="s">
        <v>2613</v>
      </c>
      <c r="B170" t="s">
        <v>1855</v>
      </c>
      <c r="C170">
        <v>3.4</v>
      </c>
      <c r="D170" t="s">
        <v>10</v>
      </c>
      <c r="E170" t="s">
        <v>11</v>
      </c>
      <c r="F170" t="s">
        <v>1856</v>
      </c>
      <c r="G170">
        <v>18003010812</v>
      </c>
      <c r="H170">
        <v>1</v>
      </c>
    </row>
    <row r="171" spans="1:8" x14ac:dyDescent="0.25">
      <c r="A171" t="s">
        <v>2613</v>
      </c>
      <c r="B171" t="s">
        <v>2179</v>
      </c>
      <c r="C171">
        <v>3.4</v>
      </c>
      <c r="D171" t="s">
        <v>10</v>
      </c>
      <c r="E171" t="s">
        <v>11</v>
      </c>
      <c r="F171" t="s">
        <v>2180</v>
      </c>
      <c r="G171">
        <v>18003010815</v>
      </c>
      <c r="H171">
        <v>1</v>
      </c>
    </row>
    <row r="172" spans="1:8" x14ac:dyDescent="0.25">
      <c r="A172" t="s">
        <v>2642</v>
      </c>
      <c r="B172" t="s">
        <v>2303</v>
      </c>
      <c r="C172">
        <v>3.4</v>
      </c>
      <c r="D172" t="s">
        <v>10</v>
      </c>
      <c r="E172" t="s">
        <v>203</v>
      </c>
      <c r="F172" t="s">
        <v>2304</v>
      </c>
      <c r="G172">
        <v>18029080203</v>
      </c>
      <c r="H172">
        <v>1</v>
      </c>
    </row>
    <row r="173" spans="1:8" x14ac:dyDescent="0.25">
      <c r="A173" t="s">
        <v>2622</v>
      </c>
      <c r="B173" t="s">
        <v>2365</v>
      </c>
      <c r="C173">
        <v>3.4</v>
      </c>
      <c r="D173" t="s">
        <v>10</v>
      </c>
      <c r="E173" t="s">
        <v>861</v>
      </c>
      <c r="F173" t="s">
        <v>2366</v>
      </c>
      <c r="G173">
        <v>18057110817</v>
      </c>
      <c r="H173">
        <v>1</v>
      </c>
    </row>
    <row r="174" spans="1:8" x14ac:dyDescent="0.25">
      <c r="A174" t="s">
        <v>2626</v>
      </c>
      <c r="B174" t="s">
        <v>1537</v>
      </c>
      <c r="C174">
        <v>3.4</v>
      </c>
      <c r="D174" t="s">
        <v>10</v>
      </c>
      <c r="E174" t="s">
        <v>1161</v>
      </c>
      <c r="F174" t="s">
        <v>1538</v>
      </c>
      <c r="G174">
        <v>18059410600</v>
      </c>
      <c r="H174">
        <v>1</v>
      </c>
    </row>
    <row r="175" spans="1:8" x14ac:dyDescent="0.25">
      <c r="A175" t="s">
        <v>2628</v>
      </c>
      <c r="B175" t="s">
        <v>2341</v>
      </c>
      <c r="C175">
        <v>3.4</v>
      </c>
      <c r="D175" t="s">
        <v>10</v>
      </c>
      <c r="E175" t="s">
        <v>1001</v>
      </c>
      <c r="F175" t="s">
        <v>2342</v>
      </c>
      <c r="G175">
        <v>18063210701</v>
      </c>
      <c r="H175">
        <v>1</v>
      </c>
    </row>
    <row r="176" spans="1:8" x14ac:dyDescent="0.25">
      <c r="A176" t="s">
        <v>2629</v>
      </c>
      <c r="B176" t="s">
        <v>2209</v>
      </c>
      <c r="C176">
        <v>3.4</v>
      </c>
      <c r="D176" t="s">
        <v>10</v>
      </c>
      <c r="E176" t="s">
        <v>871</v>
      </c>
      <c r="F176" t="s">
        <v>2210</v>
      </c>
      <c r="G176">
        <v>18081610608</v>
      </c>
      <c r="H176">
        <v>1</v>
      </c>
    </row>
    <row r="177" spans="1:8" x14ac:dyDescent="0.25">
      <c r="A177" t="s">
        <v>2635</v>
      </c>
      <c r="B177" t="s">
        <v>1683</v>
      </c>
      <c r="C177">
        <v>3.4</v>
      </c>
      <c r="D177" t="s">
        <v>10</v>
      </c>
      <c r="E177" t="s">
        <v>1143</v>
      </c>
      <c r="F177" t="s">
        <v>1684</v>
      </c>
      <c r="G177">
        <v>18087970100</v>
      </c>
      <c r="H177">
        <v>1</v>
      </c>
    </row>
    <row r="178" spans="1:8" x14ac:dyDescent="0.25">
      <c r="A178" t="s">
        <v>2614</v>
      </c>
      <c r="B178" t="s">
        <v>741</v>
      </c>
      <c r="C178">
        <v>3.4</v>
      </c>
      <c r="D178" t="s">
        <v>10</v>
      </c>
      <c r="E178" t="s">
        <v>17</v>
      </c>
      <c r="F178" t="s">
        <v>742</v>
      </c>
      <c r="G178">
        <v>18089040700</v>
      </c>
      <c r="H178">
        <v>1</v>
      </c>
    </row>
    <row r="179" spans="1:8" x14ac:dyDescent="0.25">
      <c r="A179" t="s">
        <v>2614</v>
      </c>
      <c r="B179" t="s">
        <v>2143</v>
      </c>
      <c r="C179">
        <v>3.4</v>
      </c>
      <c r="D179" t="s">
        <v>10</v>
      </c>
      <c r="E179" t="s">
        <v>17</v>
      </c>
      <c r="F179" t="s">
        <v>2144</v>
      </c>
      <c r="G179">
        <v>18089043201</v>
      </c>
      <c r="H179">
        <v>1</v>
      </c>
    </row>
    <row r="180" spans="1:8" x14ac:dyDescent="0.25">
      <c r="A180" t="s">
        <v>2647</v>
      </c>
      <c r="B180" t="s">
        <v>2183</v>
      </c>
      <c r="C180">
        <v>3.4</v>
      </c>
      <c r="D180" t="s">
        <v>10</v>
      </c>
      <c r="E180" t="s">
        <v>688</v>
      </c>
      <c r="F180" t="s">
        <v>2184</v>
      </c>
      <c r="G180">
        <v>18099020102</v>
      </c>
      <c r="H180">
        <v>1</v>
      </c>
    </row>
    <row r="181" spans="1:8" x14ac:dyDescent="0.25">
      <c r="A181" t="s">
        <v>2618</v>
      </c>
      <c r="B181" t="s">
        <v>1109</v>
      </c>
      <c r="C181">
        <v>3.4</v>
      </c>
      <c r="D181" t="s">
        <v>10</v>
      </c>
      <c r="E181" t="s">
        <v>38</v>
      </c>
      <c r="F181" t="s">
        <v>1110</v>
      </c>
      <c r="G181">
        <v>18127050606</v>
      </c>
      <c r="H181">
        <v>1</v>
      </c>
    </row>
    <row r="182" spans="1:8" x14ac:dyDescent="0.25">
      <c r="A182" t="s">
        <v>2613</v>
      </c>
      <c r="B182" t="s">
        <v>2307</v>
      </c>
      <c r="C182">
        <v>3.5</v>
      </c>
      <c r="D182" t="s">
        <v>10</v>
      </c>
      <c r="E182" t="s">
        <v>11</v>
      </c>
      <c r="F182" t="s">
        <v>2308</v>
      </c>
      <c r="G182">
        <v>18003011603</v>
      </c>
      <c r="H182">
        <v>1</v>
      </c>
    </row>
    <row r="183" spans="1:8" x14ac:dyDescent="0.25">
      <c r="A183" t="s">
        <v>2638</v>
      </c>
      <c r="B183" t="s">
        <v>1109</v>
      </c>
      <c r="C183">
        <v>3.5</v>
      </c>
      <c r="D183" t="s">
        <v>10</v>
      </c>
      <c r="E183" t="s">
        <v>435</v>
      </c>
      <c r="F183" t="s">
        <v>1110</v>
      </c>
      <c r="G183">
        <v>18019050606</v>
      </c>
      <c r="H183">
        <v>1</v>
      </c>
    </row>
    <row r="184" spans="1:8" x14ac:dyDescent="0.25">
      <c r="A184" t="s">
        <v>2633</v>
      </c>
      <c r="B184" t="s">
        <v>643</v>
      </c>
      <c r="C184">
        <v>3.5</v>
      </c>
      <c r="D184" t="s">
        <v>10</v>
      </c>
      <c r="E184" t="s">
        <v>211</v>
      </c>
      <c r="F184" t="s">
        <v>644</v>
      </c>
      <c r="G184">
        <v>18039000601</v>
      </c>
      <c r="H184">
        <v>1</v>
      </c>
    </row>
    <row r="185" spans="1:8" x14ac:dyDescent="0.25">
      <c r="A185" t="s">
        <v>2633</v>
      </c>
      <c r="B185" t="s">
        <v>183</v>
      </c>
      <c r="C185">
        <v>3.5</v>
      </c>
      <c r="D185" t="s">
        <v>10</v>
      </c>
      <c r="E185" t="s">
        <v>211</v>
      </c>
      <c r="F185" t="s">
        <v>184</v>
      </c>
      <c r="G185">
        <v>18039001902</v>
      </c>
      <c r="H185">
        <v>1</v>
      </c>
    </row>
    <row r="186" spans="1:8" x14ac:dyDescent="0.25">
      <c r="A186" t="s">
        <v>2626</v>
      </c>
      <c r="B186" t="s">
        <v>2409</v>
      </c>
      <c r="C186">
        <v>3.5</v>
      </c>
      <c r="D186" t="s">
        <v>10</v>
      </c>
      <c r="E186" t="s">
        <v>1161</v>
      </c>
      <c r="F186" t="s">
        <v>2410</v>
      </c>
      <c r="G186">
        <v>18059410901</v>
      </c>
      <c r="H186">
        <v>1</v>
      </c>
    </row>
    <row r="187" spans="1:8" x14ac:dyDescent="0.25">
      <c r="A187" t="s">
        <v>2629</v>
      </c>
      <c r="B187" t="s">
        <v>1927</v>
      </c>
      <c r="C187">
        <v>3.5</v>
      </c>
      <c r="D187" t="s">
        <v>10</v>
      </c>
      <c r="E187" t="s">
        <v>871</v>
      </c>
      <c r="F187" t="s">
        <v>1928</v>
      </c>
      <c r="G187">
        <v>18081610502</v>
      </c>
      <c r="H187">
        <v>1</v>
      </c>
    </row>
    <row r="188" spans="1:8" x14ac:dyDescent="0.25">
      <c r="A188" t="s">
        <v>2619</v>
      </c>
      <c r="B188" t="s">
        <v>1095</v>
      </c>
      <c r="C188">
        <v>3.5</v>
      </c>
      <c r="D188" t="s">
        <v>10</v>
      </c>
      <c r="E188" t="s">
        <v>41</v>
      </c>
      <c r="F188" t="s">
        <v>1096</v>
      </c>
      <c r="G188">
        <v>18157010700</v>
      </c>
      <c r="H188">
        <v>1</v>
      </c>
    </row>
    <row r="189" spans="1:8" x14ac:dyDescent="0.25">
      <c r="A189" t="s">
        <v>2613</v>
      </c>
      <c r="B189" t="s">
        <v>2423</v>
      </c>
      <c r="C189">
        <v>3.6</v>
      </c>
      <c r="D189" t="s">
        <v>10</v>
      </c>
      <c r="E189" t="s">
        <v>11</v>
      </c>
      <c r="F189" t="s">
        <v>2424</v>
      </c>
      <c r="G189">
        <v>18003010307</v>
      </c>
      <c r="H189">
        <v>1</v>
      </c>
    </row>
    <row r="190" spans="1:8" x14ac:dyDescent="0.25">
      <c r="A190" t="s">
        <v>2629</v>
      </c>
      <c r="B190" t="s">
        <v>2065</v>
      </c>
      <c r="C190">
        <v>3.6</v>
      </c>
      <c r="D190" t="s">
        <v>10</v>
      </c>
      <c r="E190" t="s">
        <v>871</v>
      </c>
      <c r="F190" t="s">
        <v>2066</v>
      </c>
      <c r="G190">
        <v>18081611400</v>
      </c>
      <c r="H190">
        <v>1</v>
      </c>
    </row>
    <row r="191" spans="1:8" x14ac:dyDescent="0.25">
      <c r="A191" t="s">
        <v>2614</v>
      </c>
      <c r="B191" t="s">
        <v>2105</v>
      </c>
      <c r="C191">
        <v>3.6</v>
      </c>
      <c r="D191" t="s">
        <v>10</v>
      </c>
      <c r="E191" t="s">
        <v>17</v>
      </c>
      <c r="F191" t="s">
        <v>2106</v>
      </c>
      <c r="G191">
        <v>18089042301</v>
      </c>
      <c r="H191">
        <v>1</v>
      </c>
    </row>
    <row r="192" spans="1:8" x14ac:dyDescent="0.25">
      <c r="A192" t="s">
        <v>2615</v>
      </c>
      <c r="B192" t="s">
        <v>1913</v>
      </c>
      <c r="C192">
        <v>3.6</v>
      </c>
      <c r="D192" t="s">
        <v>10</v>
      </c>
      <c r="E192" t="s">
        <v>21</v>
      </c>
      <c r="F192" t="s">
        <v>1914</v>
      </c>
      <c r="G192">
        <v>18091042200</v>
      </c>
      <c r="H192">
        <v>1</v>
      </c>
    </row>
    <row r="193" spans="1:8" x14ac:dyDescent="0.25">
      <c r="A193" t="s">
        <v>2617</v>
      </c>
      <c r="B193" t="s">
        <v>1463</v>
      </c>
      <c r="C193">
        <v>3.6</v>
      </c>
      <c r="D193" t="s">
        <v>10</v>
      </c>
      <c r="E193" t="s">
        <v>29</v>
      </c>
      <c r="F193" t="s">
        <v>1464</v>
      </c>
      <c r="G193">
        <v>18097310104</v>
      </c>
      <c r="H193">
        <v>1</v>
      </c>
    </row>
    <row r="194" spans="1:8" x14ac:dyDescent="0.25">
      <c r="A194" t="s">
        <v>2648</v>
      </c>
      <c r="B194" t="s">
        <v>2163</v>
      </c>
      <c r="C194">
        <v>3.6</v>
      </c>
      <c r="D194" t="s">
        <v>10</v>
      </c>
      <c r="E194" t="s">
        <v>1413</v>
      </c>
      <c r="F194" t="s">
        <v>2164</v>
      </c>
      <c r="G194">
        <v>18161960800</v>
      </c>
      <c r="H194">
        <v>1</v>
      </c>
    </row>
    <row r="195" spans="1:8" x14ac:dyDescent="0.25">
      <c r="A195" t="s">
        <v>2620</v>
      </c>
      <c r="B195" t="s">
        <v>2137</v>
      </c>
      <c r="C195">
        <v>3.6</v>
      </c>
      <c r="D195" t="s">
        <v>10</v>
      </c>
      <c r="E195" t="s">
        <v>45</v>
      </c>
      <c r="F195" t="s">
        <v>2138</v>
      </c>
      <c r="G195">
        <v>18163000203</v>
      </c>
      <c r="H195">
        <v>1</v>
      </c>
    </row>
    <row r="196" spans="1:8" x14ac:dyDescent="0.25">
      <c r="A196" t="s">
        <v>2638</v>
      </c>
      <c r="B196" t="s">
        <v>2417</v>
      </c>
      <c r="C196">
        <v>3.7</v>
      </c>
      <c r="D196" t="s">
        <v>10</v>
      </c>
      <c r="E196" t="s">
        <v>435</v>
      </c>
      <c r="F196" t="s">
        <v>2418</v>
      </c>
      <c r="G196">
        <v>18019050803</v>
      </c>
      <c r="H196">
        <v>1</v>
      </c>
    </row>
    <row r="197" spans="1:8" x14ac:dyDescent="0.25">
      <c r="A197" t="s">
        <v>2626</v>
      </c>
      <c r="B197" t="s">
        <v>2129</v>
      </c>
      <c r="C197">
        <v>3.7</v>
      </c>
      <c r="D197" t="s">
        <v>10</v>
      </c>
      <c r="E197" t="s">
        <v>1161</v>
      </c>
      <c r="F197" t="s">
        <v>2130</v>
      </c>
      <c r="G197">
        <v>18059410302</v>
      </c>
      <c r="H197">
        <v>1</v>
      </c>
    </row>
    <row r="198" spans="1:8" x14ac:dyDescent="0.25">
      <c r="A198" t="s">
        <v>2649</v>
      </c>
      <c r="B198" t="s">
        <v>2187</v>
      </c>
      <c r="C198">
        <v>3.7</v>
      </c>
      <c r="D198" t="s">
        <v>10</v>
      </c>
      <c r="E198" t="s">
        <v>129</v>
      </c>
      <c r="F198" t="s">
        <v>2188</v>
      </c>
      <c r="G198">
        <v>18083955202</v>
      </c>
      <c r="H198">
        <v>1</v>
      </c>
    </row>
    <row r="199" spans="1:8" x14ac:dyDescent="0.25">
      <c r="A199" t="s">
        <v>2614</v>
      </c>
      <c r="B199" t="s">
        <v>2185</v>
      </c>
      <c r="C199">
        <v>3.7</v>
      </c>
      <c r="D199" t="s">
        <v>10</v>
      </c>
      <c r="E199" t="s">
        <v>17</v>
      </c>
      <c r="F199" t="s">
        <v>2186</v>
      </c>
      <c r="G199">
        <v>18089040301</v>
      </c>
      <c r="H199">
        <v>1</v>
      </c>
    </row>
    <row r="200" spans="1:8" x14ac:dyDescent="0.25">
      <c r="A200" t="s">
        <v>2617</v>
      </c>
      <c r="B200" t="s">
        <v>1857</v>
      </c>
      <c r="C200">
        <v>3.7</v>
      </c>
      <c r="D200" t="s">
        <v>10</v>
      </c>
      <c r="E200" t="s">
        <v>29</v>
      </c>
      <c r="F200" t="s">
        <v>1858</v>
      </c>
      <c r="G200">
        <v>18097341000</v>
      </c>
      <c r="H200">
        <v>1</v>
      </c>
    </row>
    <row r="201" spans="1:8" x14ac:dyDescent="0.25">
      <c r="A201" t="s">
        <v>2621</v>
      </c>
      <c r="B201" t="s">
        <v>2397</v>
      </c>
      <c r="C201">
        <v>3.7</v>
      </c>
      <c r="D201" t="s">
        <v>10</v>
      </c>
      <c r="E201" t="s">
        <v>111</v>
      </c>
      <c r="F201" t="s">
        <v>2398</v>
      </c>
      <c r="G201">
        <v>18141011001</v>
      </c>
      <c r="H201">
        <v>1</v>
      </c>
    </row>
    <row r="202" spans="1:8" x14ac:dyDescent="0.25">
      <c r="A202" t="s">
        <v>2650</v>
      </c>
      <c r="B202" t="s">
        <v>1601</v>
      </c>
      <c r="C202">
        <v>3.7</v>
      </c>
      <c r="D202" t="s">
        <v>10</v>
      </c>
      <c r="E202" t="s">
        <v>759</v>
      </c>
      <c r="F202" t="s">
        <v>1602</v>
      </c>
      <c r="G202">
        <v>18147952702</v>
      </c>
      <c r="H202">
        <v>1</v>
      </c>
    </row>
    <row r="203" spans="1:8" x14ac:dyDescent="0.25">
      <c r="A203" t="s">
        <v>2619</v>
      </c>
      <c r="B203" t="s">
        <v>375</v>
      </c>
      <c r="C203">
        <v>3.7</v>
      </c>
      <c r="D203" t="s">
        <v>10</v>
      </c>
      <c r="E203" t="s">
        <v>41</v>
      </c>
      <c r="F203" t="s">
        <v>376</v>
      </c>
      <c r="G203">
        <v>18157011000</v>
      </c>
      <c r="H203">
        <v>1</v>
      </c>
    </row>
    <row r="204" spans="1:8" x14ac:dyDescent="0.25">
      <c r="A204" t="s">
        <v>2651</v>
      </c>
      <c r="B204" t="s">
        <v>1197</v>
      </c>
      <c r="C204">
        <v>3.7</v>
      </c>
      <c r="D204" t="s">
        <v>10</v>
      </c>
      <c r="E204" t="s">
        <v>1025</v>
      </c>
      <c r="F204" t="s">
        <v>1198</v>
      </c>
      <c r="G204">
        <v>18159020200</v>
      </c>
      <c r="H204">
        <v>1</v>
      </c>
    </row>
    <row r="205" spans="1:8" x14ac:dyDescent="0.25">
      <c r="A205" t="s">
        <v>2633</v>
      </c>
      <c r="B205" t="s">
        <v>623</v>
      </c>
      <c r="C205">
        <v>3.8</v>
      </c>
      <c r="D205" t="s">
        <v>10</v>
      </c>
      <c r="E205" t="s">
        <v>211</v>
      </c>
      <c r="F205" t="s">
        <v>624</v>
      </c>
      <c r="G205">
        <v>18039000602</v>
      </c>
      <c r="H205">
        <v>1</v>
      </c>
    </row>
    <row r="206" spans="1:8" x14ac:dyDescent="0.25">
      <c r="A206" t="s">
        <v>2633</v>
      </c>
      <c r="B206" t="s">
        <v>2215</v>
      </c>
      <c r="C206">
        <v>3.8</v>
      </c>
      <c r="D206" t="s">
        <v>10</v>
      </c>
      <c r="E206" t="s">
        <v>211</v>
      </c>
      <c r="F206" t="s">
        <v>2216</v>
      </c>
      <c r="G206">
        <v>18039000803</v>
      </c>
      <c r="H206">
        <v>1</v>
      </c>
    </row>
    <row r="207" spans="1:8" x14ac:dyDescent="0.25">
      <c r="A207" t="s">
        <v>2635</v>
      </c>
      <c r="B207" t="s">
        <v>2051</v>
      </c>
      <c r="C207">
        <v>3.8</v>
      </c>
      <c r="D207" t="s">
        <v>10</v>
      </c>
      <c r="E207" t="s">
        <v>1143</v>
      </c>
      <c r="F207" t="s">
        <v>2052</v>
      </c>
      <c r="G207">
        <v>18087970302</v>
      </c>
      <c r="H207">
        <v>1</v>
      </c>
    </row>
    <row r="208" spans="1:8" x14ac:dyDescent="0.25">
      <c r="A208" t="s">
        <v>2614</v>
      </c>
      <c r="B208" t="s">
        <v>1895</v>
      </c>
      <c r="C208">
        <v>3.8</v>
      </c>
      <c r="D208" t="s">
        <v>10</v>
      </c>
      <c r="E208" t="s">
        <v>17</v>
      </c>
      <c r="F208" t="s">
        <v>1896</v>
      </c>
      <c r="G208">
        <v>18089040502</v>
      </c>
      <c r="H208">
        <v>1</v>
      </c>
    </row>
    <row r="209" spans="1:8" x14ac:dyDescent="0.25">
      <c r="A209" t="s">
        <v>2639</v>
      </c>
      <c r="B209" t="s">
        <v>2195</v>
      </c>
      <c r="C209">
        <v>3.8</v>
      </c>
      <c r="D209" t="s">
        <v>10</v>
      </c>
      <c r="E209" t="s">
        <v>865</v>
      </c>
      <c r="F209" t="s">
        <v>2196</v>
      </c>
      <c r="G209">
        <v>18113972500</v>
      </c>
      <c r="H209">
        <v>1</v>
      </c>
    </row>
    <row r="210" spans="1:8" x14ac:dyDescent="0.25">
      <c r="A210" t="s">
        <v>2652</v>
      </c>
      <c r="B210" t="s">
        <v>2093</v>
      </c>
      <c r="C210">
        <v>3.8</v>
      </c>
      <c r="D210" t="s">
        <v>10</v>
      </c>
      <c r="E210" t="s">
        <v>811</v>
      </c>
      <c r="F210" t="s">
        <v>2094</v>
      </c>
      <c r="G210">
        <v>18133956600</v>
      </c>
      <c r="H210">
        <v>1</v>
      </c>
    </row>
    <row r="211" spans="1:8" x14ac:dyDescent="0.25">
      <c r="A211" t="s">
        <v>2621</v>
      </c>
      <c r="B211" t="s">
        <v>125</v>
      </c>
      <c r="C211">
        <v>3.8</v>
      </c>
      <c r="D211" t="s">
        <v>10</v>
      </c>
      <c r="E211" t="s">
        <v>111</v>
      </c>
      <c r="F211" t="s">
        <v>126</v>
      </c>
      <c r="G211">
        <v>18141001200</v>
      </c>
      <c r="H211">
        <v>1</v>
      </c>
    </row>
    <row r="212" spans="1:8" x14ac:dyDescent="0.25">
      <c r="A212" t="s">
        <v>2650</v>
      </c>
      <c r="B212" t="s">
        <v>1939</v>
      </c>
      <c r="C212">
        <v>3.8</v>
      </c>
      <c r="D212" t="s">
        <v>10</v>
      </c>
      <c r="E212" t="s">
        <v>759</v>
      </c>
      <c r="F212" t="s">
        <v>1940</v>
      </c>
      <c r="G212">
        <v>18147952701</v>
      </c>
      <c r="H212">
        <v>1</v>
      </c>
    </row>
    <row r="213" spans="1:8" x14ac:dyDescent="0.25">
      <c r="A213" t="s">
        <v>2613</v>
      </c>
      <c r="B213" t="s">
        <v>1375</v>
      </c>
      <c r="C213">
        <v>3.9</v>
      </c>
      <c r="D213" t="s">
        <v>10</v>
      </c>
      <c r="E213" t="s">
        <v>11</v>
      </c>
      <c r="F213" t="s">
        <v>1376</v>
      </c>
      <c r="G213">
        <v>18003011205</v>
      </c>
      <c r="H213">
        <v>1</v>
      </c>
    </row>
    <row r="214" spans="1:8" x14ac:dyDescent="0.25">
      <c r="A214" t="s">
        <v>2640</v>
      </c>
      <c r="B214" t="s">
        <v>2251</v>
      </c>
      <c r="C214">
        <v>3.9</v>
      </c>
      <c r="D214" t="s">
        <v>10</v>
      </c>
      <c r="E214" t="s">
        <v>1155</v>
      </c>
      <c r="F214" t="s">
        <v>2252</v>
      </c>
      <c r="G214">
        <v>18011810200</v>
      </c>
      <c r="H214">
        <v>1</v>
      </c>
    </row>
    <row r="215" spans="1:8" x14ac:dyDescent="0.25">
      <c r="A215" t="s">
        <v>2642</v>
      </c>
      <c r="B215" t="s">
        <v>2347</v>
      </c>
      <c r="C215">
        <v>3.9</v>
      </c>
      <c r="D215" t="s">
        <v>10</v>
      </c>
      <c r="E215" t="s">
        <v>203</v>
      </c>
      <c r="F215" t="s">
        <v>2348</v>
      </c>
      <c r="G215">
        <v>18029080101</v>
      </c>
      <c r="H215">
        <v>1</v>
      </c>
    </row>
    <row r="216" spans="1:8" x14ac:dyDescent="0.25">
      <c r="A216" t="s">
        <v>2625</v>
      </c>
      <c r="B216" t="s">
        <v>1819</v>
      </c>
      <c r="C216">
        <v>3.9</v>
      </c>
      <c r="D216" t="s">
        <v>10</v>
      </c>
      <c r="E216" t="s">
        <v>107</v>
      </c>
      <c r="F216" t="s">
        <v>1820</v>
      </c>
      <c r="G216">
        <v>18043071007</v>
      </c>
      <c r="H216">
        <v>1</v>
      </c>
    </row>
    <row r="217" spans="1:8" x14ac:dyDescent="0.25">
      <c r="A217" t="s">
        <v>2622</v>
      </c>
      <c r="B217" t="s">
        <v>2287</v>
      </c>
      <c r="C217">
        <v>3.9</v>
      </c>
      <c r="D217" t="s">
        <v>10</v>
      </c>
      <c r="E217" t="s">
        <v>861</v>
      </c>
      <c r="F217" t="s">
        <v>2288</v>
      </c>
      <c r="G217">
        <v>18057110811</v>
      </c>
      <c r="H217">
        <v>1</v>
      </c>
    </row>
    <row r="218" spans="1:8" x14ac:dyDescent="0.25">
      <c r="A218" t="s">
        <v>2622</v>
      </c>
      <c r="B218" t="s">
        <v>2167</v>
      </c>
      <c r="C218">
        <v>3.9</v>
      </c>
      <c r="D218" t="s">
        <v>10</v>
      </c>
      <c r="E218" t="s">
        <v>861</v>
      </c>
      <c r="F218" t="s">
        <v>2168</v>
      </c>
      <c r="G218">
        <v>18057111012</v>
      </c>
      <c r="H218">
        <v>1</v>
      </c>
    </row>
    <row r="219" spans="1:8" x14ac:dyDescent="0.25">
      <c r="A219" t="s">
        <v>2628</v>
      </c>
      <c r="B219" t="s">
        <v>1937</v>
      </c>
      <c r="C219">
        <v>3.9</v>
      </c>
      <c r="D219" t="s">
        <v>10</v>
      </c>
      <c r="E219" t="s">
        <v>1001</v>
      </c>
      <c r="F219" t="s">
        <v>1938</v>
      </c>
      <c r="G219">
        <v>18063210502</v>
      </c>
      <c r="H219">
        <v>1</v>
      </c>
    </row>
    <row r="220" spans="1:8" x14ac:dyDescent="0.25">
      <c r="A220" t="s">
        <v>2628</v>
      </c>
      <c r="B220" t="s">
        <v>1515</v>
      </c>
      <c r="C220">
        <v>3.9</v>
      </c>
      <c r="D220" t="s">
        <v>10</v>
      </c>
      <c r="E220" t="s">
        <v>1001</v>
      </c>
      <c r="F220" t="s">
        <v>1516</v>
      </c>
      <c r="G220">
        <v>18063210617</v>
      </c>
      <c r="H220">
        <v>1</v>
      </c>
    </row>
    <row r="221" spans="1:8" x14ac:dyDescent="0.25">
      <c r="A221" t="s">
        <v>2616</v>
      </c>
      <c r="B221" t="s">
        <v>375</v>
      </c>
      <c r="C221">
        <v>3.9</v>
      </c>
      <c r="D221" t="s">
        <v>10</v>
      </c>
      <c r="E221" t="s">
        <v>25</v>
      </c>
      <c r="F221" t="s">
        <v>376</v>
      </c>
      <c r="G221">
        <v>18095011000</v>
      </c>
      <c r="H221">
        <v>1</v>
      </c>
    </row>
    <row r="222" spans="1:8" x14ac:dyDescent="0.25">
      <c r="A222" t="s">
        <v>2647</v>
      </c>
      <c r="B222" t="s">
        <v>2275</v>
      </c>
      <c r="C222">
        <v>3.9</v>
      </c>
      <c r="D222" t="s">
        <v>10</v>
      </c>
      <c r="E222" t="s">
        <v>688</v>
      </c>
      <c r="F222" t="s">
        <v>2276</v>
      </c>
      <c r="G222">
        <v>18099020701</v>
      </c>
      <c r="H222">
        <v>1</v>
      </c>
    </row>
    <row r="223" spans="1:8" x14ac:dyDescent="0.25">
      <c r="A223" t="s">
        <v>2630</v>
      </c>
      <c r="B223" t="s">
        <v>2373</v>
      </c>
      <c r="C223">
        <v>3.9</v>
      </c>
      <c r="D223" t="s">
        <v>10</v>
      </c>
      <c r="E223" t="s">
        <v>35</v>
      </c>
      <c r="F223" t="s">
        <v>2374</v>
      </c>
      <c r="G223">
        <v>18105001303</v>
      </c>
      <c r="H223">
        <v>1</v>
      </c>
    </row>
    <row r="224" spans="1:8" x14ac:dyDescent="0.25">
      <c r="A224" t="s">
        <v>2620</v>
      </c>
      <c r="B224" t="s">
        <v>351</v>
      </c>
      <c r="C224">
        <v>3.9</v>
      </c>
      <c r="D224" t="s">
        <v>10</v>
      </c>
      <c r="E224" t="s">
        <v>45</v>
      </c>
      <c r="F224" t="s">
        <v>352</v>
      </c>
      <c r="G224">
        <v>18163010206</v>
      </c>
      <c r="H224">
        <v>1</v>
      </c>
    </row>
    <row r="225" spans="1:8" x14ac:dyDescent="0.25">
      <c r="A225" t="s">
        <v>2624</v>
      </c>
      <c r="B225" t="s">
        <v>2471</v>
      </c>
      <c r="C225">
        <v>3.9</v>
      </c>
      <c r="D225" t="s">
        <v>10</v>
      </c>
      <c r="E225" t="s">
        <v>839</v>
      </c>
      <c r="F225" t="s">
        <v>2472</v>
      </c>
      <c r="G225">
        <v>18173030708</v>
      </c>
      <c r="H225">
        <v>1</v>
      </c>
    </row>
    <row r="226" spans="1:8" x14ac:dyDescent="0.25">
      <c r="A226" t="s">
        <v>2624</v>
      </c>
      <c r="B226" t="s">
        <v>1845</v>
      </c>
      <c r="C226">
        <v>3.9</v>
      </c>
      <c r="D226" t="s">
        <v>10</v>
      </c>
      <c r="E226" t="s">
        <v>839</v>
      </c>
      <c r="F226" t="s">
        <v>1846</v>
      </c>
      <c r="G226">
        <v>18173030802</v>
      </c>
      <c r="H226">
        <v>1</v>
      </c>
    </row>
    <row r="227" spans="1:8" x14ac:dyDescent="0.25">
      <c r="A227" t="s">
        <v>2613</v>
      </c>
      <c r="B227" t="s">
        <v>1869</v>
      </c>
      <c r="C227">
        <v>4</v>
      </c>
      <c r="D227" t="s">
        <v>10</v>
      </c>
      <c r="E227" t="s">
        <v>11</v>
      </c>
      <c r="F227" t="s">
        <v>1870</v>
      </c>
      <c r="G227">
        <v>18003010705</v>
      </c>
      <c r="H227">
        <v>1</v>
      </c>
    </row>
    <row r="228" spans="1:8" x14ac:dyDescent="0.25">
      <c r="A228" t="s">
        <v>2640</v>
      </c>
      <c r="B228" t="s">
        <v>2545</v>
      </c>
      <c r="C228">
        <v>4</v>
      </c>
      <c r="D228" t="s">
        <v>10</v>
      </c>
      <c r="E228" t="s">
        <v>1155</v>
      </c>
      <c r="F228" t="s">
        <v>2546</v>
      </c>
      <c r="G228">
        <v>18011810607</v>
      </c>
      <c r="H228">
        <v>1</v>
      </c>
    </row>
    <row r="229" spans="1:8" x14ac:dyDescent="0.25">
      <c r="A229" t="s">
        <v>2638</v>
      </c>
      <c r="B229" t="s">
        <v>1725</v>
      </c>
      <c r="C229">
        <v>4</v>
      </c>
      <c r="D229" t="s">
        <v>10</v>
      </c>
      <c r="E229" t="s">
        <v>435</v>
      </c>
      <c r="F229" t="s">
        <v>1726</v>
      </c>
      <c r="G229">
        <v>18019050605</v>
      </c>
      <c r="H229">
        <v>1</v>
      </c>
    </row>
    <row r="230" spans="1:8" x14ac:dyDescent="0.25">
      <c r="A230" t="s">
        <v>2642</v>
      </c>
      <c r="B230" t="s">
        <v>2329</v>
      </c>
      <c r="C230">
        <v>4</v>
      </c>
      <c r="D230" t="s">
        <v>10</v>
      </c>
      <c r="E230" t="s">
        <v>203</v>
      </c>
      <c r="F230" t="s">
        <v>2330</v>
      </c>
      <c r="G230">
        <v>18029080103</v>
      </c>
      <c r="H230">
        <v>1</v>
      </c>
    </row>
    <row r="231" spans="1:8" x14ac:dyDescent="0.25">
      <c r="A231" t="s">
        <v>2653</v>
      </c>
      <c r="B231" t="s">
        <v>1811</v>
      </c>
      <c r="C231">
        <v>4</v>
      </c>
      <c r="D231" t="s">
        <v>10</v>
      </c>
      <c r="E231" t="s">
        <v>553</v>
      </c>
      <c r="F231" t="s">
        <v>1812</v>
      </c>
      <c r="G231">
        <v>18037953200</v>
      </c>
      <c r="H231">
        <v>1</v>
      </c>
    </row>
    <row r="232" spans="1:8" x14ac:dyDescent="0.25">
      <c r="A232" t="s">
        <v>2622</v>
      </c>
      <c r="B232" t="s">
        <v>2473</v>
      </c>
      <c r="C232">
        <v>4</v>
      </c>
      <c r="D232" t="s">
        <v>10</v>
      </c>
      <c r="E232" t="s">
        <v>861</v>
      </c>
      <c r="F232" t="s">
        <v>2474</v>
      </c>
      <c r="G232">
        <v>18057110511</v>
      </c>
      <c r="H232">
        <v>1</v>
      </c>
    </row>
    <row r="233" spans="1:8" x14ac:dyDescent="0.25">
      <c r="A233" t="s">
        <v>2622</v>
      </c>
      <c r="B233" t="s">
        <v>1379</v>
      </c>
      <c r="C233">
        <v>4</v>
      </c>
      <c r="D233" t="s">
        <v>10</v>
      </c>
      <c r="E233" t="s">
        <v>861</v>
      </c>
      <c r="F233" t="s">
        <v>1380</v>
      </c>
      <c r="G233">
        <v>18057111011</v>
      </c>
      <c r="H233">
        <v>1</v>
      </c>
    </row>
    <row r="234" spans="1:8" x14ac:dyDescent="0.25">
      <c r="A234" t="s">
        <v>2654</v>
      </c>
      <c r="B234" t="s">
        <v>1659</v>
      </c>
      <c r="C234">
        <v>4</v>
      </c>
      <c r="D234" t="s">
        <v>10</v>
      </c>
      <c r="E234" t="s">
        <v>1421</v>
      </c>
      <c r="F234" t="s">
        <v>1660</v>
      </c>
      <c r="G234">
        <v>18073100400</v>
      </c>
      <c r="H234">
        <v>1</v>
      </c>
    </row>
    <row r="235" spans="1:8" x14ac:dyDescent="0.25">
      <c r="A235" t="s">
        <v>2655</v>
      </c>
      <c r="B235" t="s">
        <v>1901</v>
      </c>
      <c r="C235">
        <v>4</v>
      </c>
      <c r="D235" t="s">
        <v>10</v>
      </c>
      <c r="E235" t="s">
        <v>469</v>
      </c>
      <c r="F235" t="s">
        <v>1902</v>
      </c>
      <c r="G235">
        <v>18107957300</v>
      </c>
      <c r="H235">
        <v>1</v>
      </c>
    </row>
    <row r="236" spans="1:8" x14ac:dyDescent="0.25">
      <c r="A236" t="s">
        <v>2656</v>
      </c>
      <c r="B236" t="s">
        <v>801</v>
      </c>
      <c r="C236">
        <v>4</v>
      </c>
      <c r="D236" t="s">
        <v>10</v>
      </c>
      <c r="E236" t="s">
        <v>713</v>
      </c>
      <c r="F236" t="s">
        <v>802</v>
      </c>
      <c r="G236">
        <v>18123952200</v>
      </c>
      <c r="H236">
        <v>1</v>
      </c>
    </row>
    <row r="237" spans="1:8" x14ac:dyDescent="0.25">
      <c r="A237" t="s">
        <v>2657</v>
      </c>
      <c r="B237" t="s">
        <v>1077</v>
      </c>
      <c r="C237">
        <v>4</v>
      </c>
      <c r="D237" t="s">
        <v>10</v>
      </c>
      <c r="E237" t="s">
        <v>631</v>
      </c>
      <c r="F237" t="s">
        <v>1078</v>
      </c>
      <c r="G237">
        <v>18131958900</v>
      </c>
      <c r="H237">
        <v>1</v>
      </c>
    </row>
    <row r="238" spans="1:8" x14ac:dyDescent="0.25">
      <c r="A238" t="s">
        <v>2619</v>
      </c>
      <c r="B238" t="s">
        <v>135</v>
      </c>
      <c r="C238">
        <v>4</v>
      </c>
      <c r="D238" t="s">
        <v>10</v>
      </c>
      <c r="E238" t="s">
        <v>41</v>
      </c>
      <c r="F238" t="s">
        <v>136</v>
      </c>
      <c r="G238">
        <v>18157010207</v>
      </c>
      <c r="H238">
        <v>1</v>
      </c>
    </row>
    <row r="239" spans="1:8" x14ac:dyDescent="0.25">
      <c r="A239" t="s">
        <v>2620</v>
      </c>
      <c r="B239" t="s">
        <v>135</v>
      </c>
      <c r="C239">
        <v>4</v>
      </c>
      <c r="D239" t="s">
        <v>10</v>
      </c>
      <c r="E239" t="s">
        <v>45</v>
      </c>
      <c r="F239" t="s">
        <v>136</v>
      </c>
      <c r="G239">
        <v>18163010207</v>
      </c>
      <c r="H239">
        <v>1</v>
      </c>
    </row>
    <row r="240" spans="1:8" x14ac:dyDescent="0.25">
      <c r="A240" t="s">
        <v>2658</v>
      </c>
      <c r="B240" t="s">
        <v>1407</v>
      </c>
      <c r="C240">
        <v>4</v>
      </c>
      <c r="D240" t="s">
        <v>10</v>
      </c>
      <c r="E240" t="s">
        <v>683</v>
      </c>
      <c r="F240" t="s">
        <v>1408</v>
      </c>
      <c r="G240">
        <v>18181958400</v>
      </c>
      <c r="H240">
        <v>1</v>
      </c>
    </row>
    <row r="241" spans="1:8" x14ac:dyDescent="0.25">
      <c r="A241" t="s">
        <v>2622</v>
      </c>
      <c r="B241" t="s">
        <v>2115</v>
      </c>
      <c r="C241">
        <v>4.0999999999999996</v>
      </c>
      <c r="D241" t="s">
        <v>10</v>
      </c>
      <c r="E241" t="s">
        <v>861</v>
      </c>
      <c r="F241" t="s">
        <v>2116</v>
      </c>
      <c r="G241">
        <v>18057110102</v>
      </c>
      <c r="H241">
        <v>1</v>
      </c>
    </row>
    <row r="242" spans="1:8" x14ac:dyDescent="0.25">
      <c r="A242" t="s">
        <v>2622</v>
      </c>
      <c r="B242" t="s">
        <v>2411</v>
      </c>
      <c r="C242">
        <v>4.0999999999999996</v>
      </c>
      <c r="D242" t="s">
        <v>10</v>
      </c>
      <c r="E242" t="s">
        <v>861</v>
      </c>
      <c r="F242" t="s">
        <v>2412</v>
      </c>
      <c r="G242">
        <v>18057110512</v>
      </c>
      <c r="H242">
        <v>1</v>
      </c>
    </row>
    <row r="243" spans="1:8" x14ac:dyDescent="0.25">
      <c r="A243" t="s">
        <v>2629</v>
      </c>
      <c r="B243" t="s">
        <v>2445</v>
      </c>
      <c r="C243">
        <v>4.0999999999999996</v>
      </c>
      <c r="D243" t="s">
        <v>10</v>
      </c>
      <c r="E243" t="s">
        <v>871</v>
      </c>
      <c r="F243" t="s">
        <v>2446</v>
      </c>
      <c r="G243">
        <v>18081610603</v>
      </c>
      <c r="H243">
        <v>1</v>
      </c>
    </row>
    <row r="244" spans="1:8" x14ac:dyDescent="0.25">
      <c r="A244" t="s">
        <v>2614</v>
      </c>
      <c r="B244" t="s">
        <v>2035</v>
      </c>
      <c r="C244">
        <v>4.0999999999999996</v>
      </c>
      <c r="D244" t="s">
        <v>10</v>
      </c>
      <c r="E244" t="s">
        <v>17</v>
      </c>
      <c r="F244" t="s">
        <v>2036</v>
      </c>
      <c r="G244">
        <v>18089043001</v>
      </c>
      <c r="H244">
        <v>1</v>
      </c>
    </row>
    <row r="245" spans="1:8" x14ac:dyDescent="0.25">
      <c r="A245" t="s">
        <v>2650</v>
      </c>
      <c r="B245" t="s">
        <v>1259</v>
      </c>
      <c r="C245">
        <v>4.0999999999999996</v>
      </c>
      <c r="D245" t="s">
        <v>10</v>
      </c>
      <c r="E245" t="s">
        <v>759</v>
      </c>
      <c r="F245" t="s">
        <v>1260</v>
      </c>
      <c r="G245">
        <v>18147952800</v>
      </c>
      <c r="H245">
        <v>1</v>
      </c>
    </row>
    <row r="246" spans="1:8" x14ac:dyDescent="0.25">
      <c r="A246" t="s">
        <v>2619</v>
      </c>
      <c r="B246" t="s">
        <v>301</v>
      </c>
      <c r="C246">
        <v>4.0999999999999996</v>
      </c>
      <c r="D246" t="s">
        <v>10</v>
      </c>
      <c r="E246" t="s">
        <v>41</v>
      </c>
      <c r="F246" t="s">
        <v>302</v>
      </c>
      <c r="G246">
        <v>18157010100</v>
      </c>
      <c r="H246">
        <v>1</v>
      </c>
    </row>
    <row r="247" spans="1:8" x14ac:dyDescent="0.25">
      <c r="A247" t="s">
        <v>2659</v>
      </c>
      <c r="B247" t="s">
        <v>2269</v>
      </c>
      <c r="C247">
        <v>4.0999999999999996</v>
      </c>
      <c r="D247" t="s">
        <v>10</v>
      </c>
      <c r="E247" t="s">
        <v>1195</v>
      </c>
      <c r="F247" t="s">
        <v>2270</v>
      </c>
      <c r="G247">
        <v>18183050700</v>
      </c>
      <c r="H247">
        <v>1</v>
      </c>
    </row>
    <row r="248" spans="1:8" x14ac:dyDescent="0.25">
      <c r="A248" t="s">
        <v>2660</v>
      </c>
      <c r="B248" t="s">
        <v>699</v>
      </c>
      <c r="C248">
        <v>4.2</v>
      </c>
      <c r="D248" t="s">
        <v>10</v>
      </c>
      <c r="E248" t="s">
        <v>776</v>
      </c>
      <c r="F248" t="s">
        <v>700</v>
      </c>
      <c r="G248">
        <v>18005010300</v>
      </c>
      <c r="H248">
        <v>1</v>
      </c>
    </row>
    <row r="249" spans="1:8" x14ac:dyDescent="0.25">
      <c r="A249" t="s">
        <v>2661</v>
      </c>
      <c r="B249" t="s">
        <v>1711</v>
      </c>
      <c r="C249">
        <v>4.2</v>
      </c>
      <c r="D249" t="s">
        <v>10</v>
      </c>
      <c r="E249" t="s">
        <v>915</v>
      </c>
      <c r="F249" t="s">
        <v>1712</v>
      </c>
      <c r="G249">
        <v>18015959700</v>
      </c>
      <c r="H249">
        <v>1</v>
      </c>
    </row>
    <row r="250" spans="1:8" x14ac:dyDescent="0.25">
      <c r="A250" t="s">
        <v>2638</v>
      </c>
      <c r="B250" t="s">
        <v>1853</v>
      </c>
      <c r="C250">
        <v>4.2</v>
      </c>
      <c r="D250" t="s">
        <v>10</v>
      </c>
      <c r="E250" t="s">
        <v>435</v>
      </c>
      <c r="F250" t="s">
        <v>1854</v>
      </c>
      <c r="G250">
        <v>18019051000</v>
      </c>
      <c r="H250">
        <v>1</v>
      </c>
    </row>
    <row r="251" spans="1:8" x14ac:dyDescent="0.25">
      <c r="A251" t="s">
        <v>2626</v>
      </c>
      <c r="B251" t="s">
        <v>2005</v>
      </c>
      <c r="C251">
        <v>4.2</v>
      </c>
      <c r="D251" t="s">
        <v>10</v>
      </c>
      <c r="E251" t="s">
        <v>1161</v>
      </c>
      <c r="F251" t="s">
        <v>2006</v>
      </c>
      <c r="G251">
        <v>18059410402</v>
      </c>
      <c r="H251">
        <v>1</v>
      </c>
    </row>
    <row r="252" spans="1:8" x14ac:dyDescent="0.25">
      <c r="A252" t="s">
        <v>2628</v>
      </c>
      <c r="B252" t="s">
        <v>2193</v>
      </c>
      <c r="C252">
        <v>4.2</v>
      </c>
      <c r="D252" t="s">
        <v>10</v>
      </c>
      <c r="E252" t="s">
        <v>1001</v>
      </c>
      <c r="F252" t="s">
        <v>2194</v>
      </c>
      <c r="G252">
        <v>18063210501</v>
      </c>
      <c r="H252">
        <v>1</v>
      </c>
    </row>
    <row r="253" spans="1:8" x14ac:dyDescent="0.25">
      <c r="A253" t="s">
        <v>2628</v>
      </c>
      <c r="B253" t="s">
        <v>2191</v>
      </c>
      <c r="C253">
        <v>4.2</v>
      </c>
      <c r="D253" t="s">
        <v>10</v>
      </c>
      <c r="E253" t="s">
        <v>1001</v>
      </c>
      <c r="F253" t="s">
        <v>2192</v>
      </c>
      <c r="G253">
        <v>18063210611</v>
      </c>
      <c r="H253">
        <v>1</v>
      </c>
    </row>
    <row r="254" spans="1:8" x14ac:dyDescent="0.25">
      <c r="A254" t="s">
        <v>2662</v>
      </c>
      <c r="B254" t="s">
        <v>323</v>
      </c>
      <c r="C254">
        <v>4.2</v>
      </c>
      <c r="D254" t="s">
        <v>10</v>
      </c>
      <c r="E254" t="s">
        <v>547</v>
      </c>
      <c r="F254" t="s">
        <v>326</v>
      </c>
      <c r="G254">
        <v>18069962000</v>
      </c>
      <c r="H254">
        <v>1</v>
      </c>
    </row>
    <row r="255" spans="1:8" x14ac:dyDescent="0.25">
      <c r="A255" t="s">
        <v>2621</v>
      </c>
      <c r="B255" t="s">
        <v>1887</v>
      </c>
      <c r="C255">
        <v>4.2</v>
      </c>
      <c r="D255" t="s">
        <v>10</v>
      </c>
      <c r="E255" t="s">
        <v>111</v>
      </c>
      <c r="F255" t="s">
        <v>1888</v>
      </c>
      <c r="G255">
        <v>18141011002</v>
      </c>
      <c r="H255">
        <v>1</v>
      </c>
    </row>
    <row r="256" spans="1:8" x14ac:dyDescent="0.25">
      <c r="A256" t="s">
        <v>2613</v>
      </c>
      <c r="B256" t="s">
        <v>1713</v>
      </c>
      <c r="C256">
        <v>4.3</v>
      </c>
      <c r="D256" t="s">
        <v>10</v>
      </c>
      <c r="E256" t="s">
        <v>11</v>
      </c>
      <c r="F256" t="s">
        <v>1714</v>
      </c>
      <c r="G256">
        <v>18003010707</v>
      </c>
      <c r="H256">
        <v>1</v>
      </c>
    </row>
    <row r="257" spans="1:8" x14ac:dyDescent="0.25">
      <c r="A257" t="s">
        <v>2653</v>
      </c>
      <c r="B257" t="s">
        <v>1783</v>
      </c>
      <c r="C257">
        <v>4.3</v>
      </c>
      <c r="D257" t="s">
        <v>10</v>
      </c>
      <c r="E257" t="s">
        <v>553</v>
      </c>
      <c r="F257" t="s">
        <v>1784</v>
      </c>
      <c r="G257">
        <v>18037953701</v>
      </c>
      <c r="H257">
        <v>1</v>
      </c>
    </row>
    <row r="258" spans="1:8" x14ac:dyDescent="0.25">
      <c r="A258" t="s">
        <v>2628</v>
      </c>
      <c r="B258" t="s">
        <v>2507</v>
      </c>
      <c r="C258">
        <v>4.3</v>
      </c>
      <c r="D258" t="s">
        <v>10</v>
      </c>
      <c r="E258" t="s">
        <v>1001</v>
      </c>
      <c r="F258" t="s">
        <v>2508</v>
      </c>
      <c r="G258">
        <v>18063210108</v>
      </c>
      <c r="H258">
        <v>1</v>
      </c>
    </row>
    <row r="259" spans="1:8" x14ac:dyDescent="0.25">
      <c r="A259" t="s">
        <v>2628</v>
      </c>
      <c r="B259" t="s">
        <v>2467</v>
      </c>
      <c r="C259">
        <v>4.3</v>
      </c>
      <c r="D259" t="s">
        <v>10</v>
      </c>
      <c r="E259" t="s">
        <v>1001</v>
      </c>
      <c r="F259" t="s">
        <v>2468</v>
      </c>
      <c r="G259">
        <v>18063210300</v>
      </c>
      <c r="H259">
        <v>1</v>
      </c>
    </row>
    <row r="260" spans="1:8" x14ac:dyDescent="0.25">
      <c r="A260" t="s">
        <v>2629</v>
      </c>
      <c r="B260" t="s">
        <v>1671</v>
      </c>
      <c r="C260">
        <v>4.3</v>
      </c>
      <c r="D260" t="s">
        <v>10</v>
      </c>
      <c r="E260" t="s">
        <v>871</v>
      </c>
      <c r="F260" t="s">
        <v>1672</v>
      </c>
      <c r="G260">
        <v>18081610204</v>
      </c>
      <c r="H260">
        <v>1</v>
      </c>
    </row>
    <row r="261" spans="1:8" x14ac:dyDescent="0.25">
      <c r="A261" t="s">
        <v>2614</v>
      </c>
      <c r="B261" t="s">
        <v>2479</v>
      </c>
      <c r="C261">
        <v>4.3</v>
      </c>
      <c r="D261" t="s">
        <v>10</v>
      </c>
      <c r="E261" t="s">
        <v>17</v>
      </c>
      <c r="F261" t="s">
        <v>2480</v>
      </c>
      <c r="G261">
        <v>18089042608</v>
      </c>
      <c r="H261">
        <v>1</v>
      </c>
    </row>
    <row r="262" spans="1:8" x14ac:dyDescent="0.25">
      <c r="A262" t="s">
        <v>2617</v>
      </c>
      <c r="B262" t="s">
        <v>2449</v>
      </c>
      <c r="C262">
        <v>4.3</v>
      </c>
      <c r="D262" t="s">
        <v>10</v>
      </c>
      <c r="E262" t="s">
        <v>29</v>
      </c>
      <c r="F262" t="s">
        <v>2450</v>
      </c>
      <c r="G262">
        <v>18097330107</v>
      </c>
      <c r="H262">
        <v>1</v>
      </c>
    </row>
    <row r="263" spans="1:8" x14ac:dyDescent="0.25">
      <c r="A263" t="s">
        <v>2617</v>
      </c>
      <c r="B263" t="s">
        <v>2459</v>
      </c>
      <c r="C263">
        <v>4.3</v>
      </c>
      <c r="D263" t="s">
        <v>10</v>
      </c>
      <c r="E263" t="s">
        <v>29</v>
      </c>
      <c r="F263" t="s">
        <v>2460</v>
      </c>
      <c r="G263">
        <v>18097390406</v>
      </c>
      <c r="H263">
        <v>1</v>
      </c>
    </row>
    <row r="264" spans="1:8" x14ac:dyDescent="0.25">
      <c r="A264" t="s">
        <v>2618</v>
      </c>
      <c r="B264" t="s">
        <v>1501</v>
      </c>
      <c r="C264">
        <v>4.3</v>
      </c>
      <c r="D264" t="s">
        <v>10</v>
      </c>
      <c r="E264" t="s">
        <v>38</v>
      </c>
      <c r="F264" t="s">
        <v>1502</v>
      </c>
      <c r="G264">
        <v>18127050703</v>
      </c>
      <c r="H264">
        <v>1</v>
      </c>
    </row>
    <row r="265" spans="1:8" x14ac:dyDescent="0.25">
      <c r="A265" t="s">
        <v>2621</v>
      </c>
      <c r="B265" t="s">
        <v>2359</v>
      </c>
      <c r="C265">
        <v>4.3</v>
      </c>
      <c r="D265" t="s">
        <v>10</v>
      </c>
      <c r="E265" t="s">
        <v>111</v>
      </c>
      <c r="F265" t="s">
        <v>2360</v>
      </c>
      <c r="G265">
        <v>18141011403</v>
      </c>
      <c r="H265">
        <v>1</v>
      </c>
    </row>
    <row r="266" spans="1:8" x14ac:dyDescent="0.25">
      <c r="A266" t="s">
        <v>2620</v>
      </c>
      <c r="B266" t="s">
        <v>373</v>
      </c>
      <c r="C266">
        <v>4.3</v>
      </c>
      <c r="D266" t="s">
        <v>10</v>
      </c>
      <c r="E266" t="s">
        <v>45</v>
      </c>
      <c r="F266" t="s">
        <v>374</v>
      </c>
      <c r="G266">
        <v>18163010208</v>
      </c>
      <c r="H266">
        <v>1</v>
      </c>
    </row>
    <row r="267" spans="1:8" x14ac:dyDescent="0.25">
      <c r="A267" t="s">
        <v>2638</v>
      </c>
      <c r="B267" t="s">
        <v>845</v>
      </c>
      <c r="C267">
        <v>4.4000000000000004</v>
      </c>
      <c r="D267" t="s">
        <v>10</v>
      </c>
      <c r="E267" t="s">
        <v>435</v>
      </c>
      <c r="F267" t="s">
        <v>846</v>
      </c>
      <c r="G267">
        <v>18019050902</v>
      </c>
      <c r="H267">
        <v>1</v>
      </c>
    </row>
    <row r="268" spans="1:8" x14ac:dyDescent="0.25">
      <c r="A268" t="s">
        <v>2625</v>
      </c>
      <c r="B268" t="s">
        <v>2315</v>
      </c>
      <c r="C268">
        <v>4.4000000000000004</v>
      </c>
      <c r="D268" t="s">
        <v>10</v>
      </c>
      <c r="E268" t="s">
        <v>107</v>
      </c>
      <c r="F268" t="s">
        <v>2316</v>
      </c>
      <c r="G268">
        <v>18043071104</v>
      </c>
      <c r="H268">
        <v>1</v>
      </c>
    </row>
    <row r="269" spans="1:8" x14ac:dyDescent="0.25">
      <c r="A269" t="s">
        <v>2622</v>
      </c>
      <c r="B269" t="s">
        <v>2345</v>
      </c>
      <c r="C269">
        <v>4.4000000000000004</v>
      </c>
      <c r="D269" t="s">
        <v>10</v>
      </c>
      <c r="E269" t="s">
        <v>861</v>
      </c>
      <c r="F269" t="s">
        <v>2346</v>
      </c>
      <c r="G269">
        <v>18057110513</v>
      </c>
      <c r="H269">
        <v>1</v>
      </c>
    </row>
    <row r="270" spans="1:8" x14ac:dyDescent="0.25">
      <c r="A270" t="s">
        <v>2622</v>
      </c>
      <c r="B270" t="s">
        <v>2565</v>
      </c>
      <c r="C270">
        <v>4.4000000000000004</v>
      </c>
      <c r="D270" t="s">
        <v>10</v>
      </c>
      <c r="E270" t="s">
        <v>861</v>
      </c>
      <c r="F270" t="s">
        <v>2566</v>
      </c>
      <c r="G270">
        <v>18057110805</v>
      </c>
      <c r="H270">
        <v>1</v>
      </c>
    </row>
    <row r="271" spans="1:8" x14ac:dyDescent="0.25">
      <c r="A271" t="s">
        <v>2617</v>
      </c>
      <c r="B271" t="s">
        <v>2201</v>
      </c>
      <c r="C271">
        <v>4.4000000000000004</v>
      </c>
      <c r="D271" t="s">
        <v>10</v>
      </c>
      <c r="E271" t="s">
        <v>29</v>
      </c>
      <c r="F271" t="s">
        <v>2202</v>
      </c>
      <c r="G271">
        <v>18097320202</v>
      </c>
      <c r="H271">
        <v>1</v>
      </c>
    </row>
    <row r="272" spans="1:8" x14ac:dyDescent="0.25">
      <c r="A272" t="s">
        <v>2617</v>
      </c>
      <c r="B272" t="s">
        <v>1549</v>
      </c>
      <c r="C272">
        <v>4.4000000000000004</v>
      </c>
      <c r="D272" t="s">
        <v>10</v>
      </c>
      <c r="E272" t="s">
        <v>29</v>
      </c>
      <c r="F272" t="s">
        <v>1550</v>
      </c>
      <c r="G272">
        <v>18097320306</v>
      </c>
      <c r="H272">
        <v>1</v>
      </c>
    </row>
    <row r="273" spans="1:8" x14ac:dyDescent="0.25">
      <c r="A273" t="s">
        <v>2630</v>
      </c>
      <c r="B273" t="s">
        <v>1933</v>
      </c>
      <c r="C273">
        <v>4.4000000000000004</v>
      </c>
      <c r="D273" t="s">
        <v>10</v>
      </c>
      <c r="E273" t="s">
        <v>35</v>
      </c>
      <c r="F273" t="s">
        <v>1934</v>
      </c>
      <c r="G273">
        <v>18105000801</v>
      </c>
      <c r="H273">
        <v>1</v>
      </c>
    </row>
    <row r="274" spans="1:8" x14ac:dyDescent="0.25">
      <c r="A274" t="s">
        <v>2644</v>
      </c>
      <c r="B274" t="s">
        <v>2219</v>
      </c>
      <c r="C274">
        <v>4.4000000000000004</v>
      </c>
      <c r="D274" t="s">
        <v>10</v>
      </c>
      <c r="E274" t="s">
        <v>557</v>
      </c>
      <c r="F274" t="s">
        <v>2220</v>
      </c>
      <c r="G274">
        <v>18109510402</v>
      </c>
      <c r="H274">
        <v>1</v>
      </c>
    </row>
    <row r="275" spans="1:8" x14ac:dyDescent="0.25">
      <c r="A275" t="s">
        <v>2663</v>
      </c>
      <c r="B275" t="s">
        <v>1735</v>
      </c>
      <c r="C275">
        <v>4.4000000000000004</v>
      </c>
      <c r="D275" t="s">
        <v>10</v>
      </c>
      <c r="E275" t="s">
        <v>1287</v>
      </c>
      <c r="F275" t="s">
        <v>1736</v>
      </c>
      <c r="G275">
        <v>18137968401</v>
      </c>
      <c r="H275">
        <v>1</v>
      </c>
    </row>
    <row r="276" spans="1:8" x14ac:dyDescent="0.25">
      <c r="A276" t="s">
        <v>2619</v>
      </c>
      <c r="B276" t="s">
        <v>497</v>
      </c>
      <c r="C276">
        <v>4.4000000000000004</v>
      </c>
      <c r="D276" t="s">
        <v>10</v>
      </c>
      <c r="E276" t="s">
        <v>41</v>
      </c>
      <c r="F276" t="s">
        <v>498</v>
      </c>
      <c r="G276">
        <v>18157001601</v>
      </c>
      <c r="H276">
        <v>1</v>
      </c>
    </row>
    <row r="277" spans="1:8" x14ac:dyDescent="0.25">
      <c r="A277" t="s">
        <v>2664</v>
      </c>
      <c r="B277" t="s">
        <v>1645</v>
      </c>
      <c r="C277">
        <v>4.4000000000000004</v>
      </c>
      <c r="D277" t="s">
        <v>10</v>
      </c>
      <c r="E277" t="s">
        <v>77</v>
      </c>
      <c r="F277" t="s">
        <v>1646</v>
      </c>
      <c r="G277">
        <v>18167010704</v>
      </c>
      <c r="H277">
        <v>1</v>
      </c>
    </row>
    <row r="278" spans="1:8" x14ac:dyDescent="0.25">
      <c r="A278" t="s">
        <v>2665</v>
      </c>
      <c r="B278" t="s">
        <v>59</v>
      </c>
      <c r="C278">
        <v>4.5</v>
      </c>
      <c r="D278" t="s">
        <v>10</v>
      </c>
      <c r="E278" t="s">
        <v>806</v>
      </c>
      <c r="F278" t="s">
        <v>60</v>
      </c>
      <c r="G278">
        <v>18001030100</v>
      </c>
      <c r="H278">
        <v>1</v>
      </c>
    </row>
    <row r="279" spans="1:8" x14ac:dyDescent="0.25">
      <c r="A279" t="s">
        <v>2613</v>
      </c>
      <c r="B279" t="s">
        <v>73</v>
      </c>
      <c r="C279">
        <v>4.5</v>
      </c>
      <c r="D279" t="s">
        <v>10</v>
      </c>
      <c r="E279" t="s">
        <v>11</v>
      </c>
      <c r="F279" t="s">
        <v>74</v>
      </c>
      <c r="G279">
        <v>18003011900</v>
      </c>
      <c r="H279">
        <v>1</v>
      </c>
    </row>
    <row r="280" spans="1:8" x14ac:dyDescent="0.25">
      <c r="A280" t="s">
        <v>2622</v>
      </c>
      <c r="B280" t="s">
        <v>2343</v>
      </c>
      <c r="C280">
        <v>4.5</v>
      </c>
      <c r="D280" t="s">
        <v>10</v>
      </c>
      <c r="E280" t="s">
        <v>861</v>
      </c>
      <c r="F280" t="s">
        <v>2344</v>
      </c>
      <c r="G280">
        <v>18057110406</v>
      </c>
      <c r="H280">
        <v>1</v>
      </c>
    </row>
    <row r="281" spans="1:8" x14ac:dyDescent="0.25">
      <c r="A281" t="s">
        <v>2622</v>
      </c>
      <c r="B281" t="s">
        <v>2531</v>
      </c>
      <c r="C281">
        <v>4.5</v>
      </c>
      <c r="D281" t="s">
        <v>10</v>
      </c>
      <c r="E281" t="s">
        <v>861</v>
      </c>
      <c r="F281" t="s">
        <v>2532</v>
      </c>
      <c r="G281">
        <v>18057110814</v>
      </c>
      <c r="H281">
        <v>1</v>
      </c>
    </row>
    <row r="282" spans="1:8" x14ac:dyDescent="0.25">
      <c r="A282" t="s">
        <v>2626</v>
      </c>
      <c r="B282" t="s">
        <v>2075</v>
      </c>
      <c r="C282">
        <v>4.5</v>
      </c>
      <c r="D282" t="s">
        <v>10</v>
      </c>
      <c r="E282" t="s">
        <v>1161</v>
      </c>
      <c r="F282" t="s">
        <v>2076</v>
      </c>
      <c r="G282">
        <v>18059410301</v>
      </c>
      <c r="H282">
        <v>1</v>
      </c>
    </row>
    <row r="283" spans="1:8" x14ac:dyDescent="0.25">
      <c r="A283" t="s">
        <v>2636</v>
      </c>
      <c r="B283" t="s">
        <v>2313</v>
      </c>
      <c r="C283">
        <v>4.5</v>
      </c>
      <c r="D283" t="s">
        <v>10</v>
      </c>
      <c r="E283" t="s">
        <v>611</v>
      </c>
      <c r="F283" t="s">
        <v>2314</v>
      </c>
      <c r="G283">
        <v>18071967502</v>
      </c>
      <c r="H283">
        <v>1</v>
      </c>
    </row>
    <row r="284" spans="1:8" x14ac:dyDescent="0.25">
      <c r="A284" t="s">
        <v>2636</v>
      </c>
      <c r="B284" t="s">
        <v>2299</v>
      </c>
      <c r="C284">
        <v>4.5</v>
      </c>
      <c r="D284" t="s">
        <v>10</v>
      </c>
      <c r="E284" t="s">
        <v>611</v>
      </c>
      <c r="F284" t="s">
        <v>2300</v>
      </c>
      <c r="G284">
        <v>18071967700</v>
      </c>
      <c r="H284">
        <v>1</v>
      </c>
    </row>
    <row r="285" spans="1:8" x14ac:dyDescent="0.25">
      <c r="A285" t="s">
        <v>2617</v>
      </c>
      <c r="B285" t="s">
        <v>2557</v>
      </c>
      <c r="C285">
        <v>4.5</v>
      </c>
      <c r="D285" t="s">
        <v>10</v>
      </c>
      <c r="E285" t="s">
        <v>29</v>
      </c>
      <c r="F285" t="s">
        <v>2558</v>
      </c>
      <c r="G285">
        <v>18097310112</v>
      </c>
      <c r="H285">
        <v>1</v>
      </c>
    </row>
    <row r="286" spans="1:8" x14ac:dyDescent="0.25">
      <c r="A286" t="s">
        <v>2639</v>
      </c>
      <c r="B286" t="s">
        <v>1533</v>
      </c>
      <c r="C286">
        <v>4.5</v>
      </c>
      <c r="D286" t="s">
        <v>10</v>
      </c>
      <c r="E286" t="s">
        <v>865</v>
      </c>
      <c r="F286" t="s">
        <v>1534</v>
      </c>
      <c r="G286">
        <v>18113972600</v>
      </c>
      <c r="H286">
        <v>1</v>
      </c>
    </row>
    <row r="287" spans="1:8" x14ac:dyDescent="0.25">
      <c r="A287" t="s">
        <v>2621</v>
      </c>
      <c r="B287" t="s">
        <v>1481</v>
      </c>
      <c r="C287">
        <v>4.5</v>
      </c>
      <c r="D287" t="s">
        <v>10</v>
      </c>
      <c r="E287" t="s">
        <v>111</v>
      </c>
      <c r="F287" t="s">
        <v>1482</v>
      </c>
      <c r="G287">
        <v>18141011803</v>
      </c>
      <c r="H287">
        <v>1</v>
      </c>
    </row>
    <row r="288" spans="1:8" x14ac:dyDescent="0.25">
      <c r="A288" t="s">
        <v>2666</v>
      </c>
      <c r="B288" t="s">
        <v>1383</v>
      </c>
      <c r="C288">
        <v>4.5</v>
      </c>
      <c r="D288" t="s">
        <v>10</v>
      </c>
      <c r="E288" t="s">
        <v>177</v>
      </c>
      <c r="F288" t="s">
        <v>1384</v>
      </c>
      <c r="G288">
        <v>18143967100</v>
      </c>
      <c r="H288">
        <v>1</v>
      </c>
    </row>
    <row r="289" spans="1:8" x14ac:dyDescent="0.25">
      <c r="A289" t="s">
        <v>2667</v>
      </c>
      <c r="B289" t="s">
        <v>1625</v>
      </c>
      <c r="C289">
        <v>4.5</v>
      </c>
      <c r="D289" t="s">
        <v>10</v>
      </c>
      <c r="E289" t="s">
        <v>723</v>
      </c>
      <c r="F289" t="s">
        <v>1626</v>
      </c>
      <c r="G289">
        <v>18151970900</v>
      </c>
      <c r="H289">
        <v>1</v>
      </c>
    </row>
    <row r="290" spans="1:8" x14ac:dyDescent="0.25">
      <c r="A290" t="s">
        <v>2613</v>
      </c>
      <c r="B290" t="s">
        <v>1723</v>
      </c>
      <c r="C290">
        <v>4.5999999999999996</v>
      </c>
      <c r="D290" t="s">
        <v>10</v>
      </c>
      <c r="E290" t="s">
        <v>11</v>
      </c>
      <c r="F290" t="s">
        <v>1724</v>
      </c>
      <c r="G290">
        <v>18003010807</v>
      </c>
      <c r="H290">
        <v>1</v>
      </c>
    </row>
    <row r="291" spans="1:8" x14ac:dyDescent="0.25">
      <c r="A291" t="s">
        <v>2625</v>
      </c>
      <c r="B291" t="s">
        <v>1833</v>
      </c>
      <c r="C291">
        <v>4.5999999999999996</v>
      </c>
      <c r="D291" t="s">
        <v>10</v>
      </c>
      <c r="E291" t="s">
        <v>107</v>
      </c>
      <c r="F291" t="s">
        <v>1834</v>
      </c>
      <c r="G291">
        <v>18043071200</v>
      </c>
      <c r="H291">
        <v>1</v>
      </c>
    </row>
    <row r="292" spans="1:8" x14ac:dyDescent="0.25">
      <c r="A292" t="s">
        <v>2622</v>
      </c>
      <c r="B292" t="s">
        <v>2511</v>
      </c>
      <c r="C292">
        <v>4.5999999999999996</v>
      </c>
      <c r="D292" t="s">
        <v>10</v>
      </c>
      <c r="E292" t="s">
        <v>861</v>
      </c>
      <c r="F292" t="s">
        <v>2512</v>
      </c>
      <c r="G292">
        <v>18057110302</v>
      </c>
      <c r="H292">
        <v>1</v>
      </c>
    </row>
    <row r="293" spans="1:8" x14ac:dyDescent="0.25">
      <c r="A293" t="s">
        <v>2662</v>
      </c>
      <c r="B293" t="s">
        <v>2047</v>
      </c>
      <c r="C293">
        <v>4.5999999999999996</v>
      </c>
      <c r="D293" t="s">
        <v>10</v>
      </c>
      <c r="E293" t="s">
        <v>547</v>
      </c>
      <c r="F293" t="s">
        <v>2048</v>
      </c>
      <c r="G293">
        <v>18069961700</v>
      </c>
      <c r="H293">
        <v>1</v>
      </c>
    </row>
    <row r="294" spans="1:8" x14ac:dyDescent="0.25">
      <c r="A294" t="s">
        <v>2614</v>
      </c>
      <c r="B294" t="s">
        <v>1493</v>
      </c>
      <c r="C294">
        <v>4.5999999999999996</v>
      </c>
      <c r="D294" t="s">
        <v>10</v>
      </c>
      <c r="E294" t="s">
        <v>17</v>
      </c>
      <c r="F294" t="s">
        <v>1494</v>
      </c>
      <c r="G294">
        <v>18089042702</v>
      </c>
      <c r="H294">
        <v>1</v>
      </c>
    </row>
    <row r="295" spans="1:8" x14ac:dyDescent="0.25">
      <c r="A295" t="s">
        <v>2616</v>
      </c>
      <c r="B295" t="s">
        <v>1095</v>
      </c>
      <c r="C295">
        <v>4.5999999999999996</v>
      </c>
      <c r="D295" t="s">
        <v>10</v>
      </c>
      <c r="E295" t="s">
        <v>25</v>
      </c>
      <c r="F295" t="s">
        <v>1096</v>
      </c>
      <c r="G295">
        <v>18095010700</v>
      </c>
      <c r="H295">
        <v>1</v>
      </c>
    </row>
    <row r="296" spans="1:8" x14ac:dyDescent="0.25">
      <c r="A296" t="s">
        <v>2621</v>
      </c>
      <c r="B296" t="s">
        <v>755</v>
      </c>
      <c r="C296">
        <v>4.5999999999999996</v>
      </c>
      <c r="D296" t="s">
        <v>10</v>
      </c>
      <c r="E296" t="s">
        <v>111</v>
      </c>
      <c r="F296" t="s">
        <v>756</v>
      </c>
      <c r="G296">
        <v>18141003200</v>
      </c>
      <c r="H296">
        <v>1</v>
      </c>
    </row>
    <row r="297" spans="1:8" x14ac:dyDescent="0.25">
      <c r="A297" t="s">
        <v>2621</v>
      </c>
      <c r="B297" t="s">
        <v>659</v>
      </c>
      <c r="C297">
        <v>4.5999999999999996</v>
      </c>
      <c r="D297" t="s">
        <v>10</v>
      </c>
      <c r="E297" t="s">
        <v>111</v>
      </c>
      <c r="F297" t="s">
        <v>660</v>
      </c>
      <c r="G297">
        <v>18141010800</v>
      </c>
      <c r="H297">
        <v>1</v>
      </c>
    </row>
    <row r="298" spans="1:8" x14ac:dyDescent="0.25">
      <c r="A298" t="s">
        <v>2613</v>
      </c>
      <c r="B298" t="s">
        <v>1743</v>
      </c>
      <c r="C298">
        <v>4.7</v>
      </c>
      <c r="D298" t="s">
        <v>10</v>
      </c>
      <c r="E298" t="s">
        <v>11</v>
      </c>
      <c r="F298" t="s">
        <v>1744</v>
      </c>
      <c r="G298">
        <v>18003010603</v>
      </c>
      <c r="H298">
        <v>1</v>
      </c>
    </row>
    <row r="299" spans="1:8" x14ac:dyDescent="0.25">
      <c r="A299" t="s">
        <v>2661</v>
      </c>
      <c r="B299" t="s">
        <v>961</v>
      </c>
      <c r="C299">
        <v>4.7</v>
      </c>
      <c r="D299" t="s">
        <v>10</v>
      </c>
      <c r="E299" t="s">
        <v>915</v>
      </c>
      <c r="F299" t="s">
        <v>962</v>
      </c>
      <c r="G299">
        <v>18015959800</v>
      </c>
      <c r="H299">
        <v>1</v>
      </c>
    </row>
    <row r="300" spans="1:8" x14ac:dyDescent="0.25">
      <c r="A300" t="s">
        <v>2622</v>
      </c>
      <c r="B300" t="s">
        <v>2199</v>
      </c>
      <c r="C300">
        <v>4.7</v>
      </c>
      <c r="D300" t="s">
        <v>10</v>
      </c>
      <c r="E300" t="s">
        <v>861</v>
      </c>
      <c r="F300" t="s">
        <v>2200</v>
      </c>
      <c r="G300">
        <v>18057110517</v>
      </c>
      <c r="H300">
        <v>1</v>
      </c>
    </row>
    <row r="301" spans="1:8" x14ac:dyDescent="0.25">
      <c r="A301" t="s">
        <v>2626</v>
      </c>
      <c r="B301" t="s">
        <v>2425</v>
      </c>
      <c r="C301">
        <v>4.7</v>
      </c>
      <c r="D301" t="s">
        <v>10</v>
      </c>
      <c r="E301" t="s">
        <v>1161</v>
      </c>
      <c r="F301" t="s">
        <v>2426</v>
      </c>
      <c r="G301">
        <v>18059410902</v>
      </c>
      <c r="H301">
        <v>1</v>
      </c>
    </row>
    <row r="302" spans="1:8" x14ac:dyDescent="0.25">
      <c r="A302" t="s">
        <v>2617</v>
      </c>
      <c r="B302" t="s">
        <v>1623</v>
      </c>
      <c r="C302">
        <v>4.7</v>
      </c>
      <c r="D302" t="s">
        <v>10</v>
      </c>
      <c r="E302" t="s">
        <v>29</v>
      </c>
      <c r="F302" t="s">
        <v>1624</v>
      </c>
      <c r="G302">
        <v>18097390103</v>
      </c>
      <c r="H302">
        <v>1</v>
      </c>
    </row>
    <row r="303" spans="1:8" x14ac:dyDescent="0.25">
      <c r="A303" t="s">
        <v>2644</v>
      </c>
      <c r="B303" t="s">
        <v>2361</v>
      </c>
      <c r="C303">
        <v>4.7</v>
      </c>
      <c r="D303" t="s">
        <v>10</v>
      </c>
      <c r="E303" t="s">
        <v>557</v>
      </c>
      <c r="F303" t="s">
        <v>2362</v>
      </c>
      <c r="G303">
        <v>18109510601</v>
      </c>
      <c r="H303">
        <v>1</v>
      </c>
    </row>
    <row r="304" spans="1:8" x14ac:dyDescent="0.25">
      <c r="A304" t="s">
        <v>2668</v>
      </c>
      <c r="B304" t="s">
        <v>1323</v>
      </c>
      <c r="C304">
        <v>4.7</v>
      </c>
      <c r="D304" t="s">
        <v>10</v>
      </c>
      <c r="E304" t="s">
        <v>1202</v>
      </c>
      <c r="F304" t="s">
        <v>1324</v>
      </c>
      <c r="G304">
        <v>18125953900</v>
      </c>
      <c r="H304">
        <v>1</v>
      </c>
    </row>
    <row r="305" spans="1:8" x14ac:dyDescent="0.25">
      <c r="A305" t="s">
        <v>2624</v>
      </c>
      <c r="B305" t="s">
        <v>2139</v>
      </c>
      <c r="C305">
        <v>4.7</v>
      </c>
      <c r="D305" t="s">
        <v>10</v>
      </c>
      <c r="E305" t="s">
        <v>839</v>
      </c>
      <c r="F305" t="s">
        <v>2140</v>
      </c>
      <c r="G305">
        <v>18173030801</v>
      </c>
      <c r="H305">
        <v>1</v>
      </c>
    </row>
    <row r="306" spans="1:8" x14ac:dyDescent="0.25">
      <c r="A306" t="s">
        <v>2659</v>
      </c>
      <c r="B306" t="s">
        <v>1541</v>
      </c>
      <c r="C306">
        <v>4.7</v>
      </c>
      <c r="D306" t="s">
        <v>10</v>
      </c>
      <c r="E306" t="s">
        <v>1195</v>
      </c>
      <c r="F306" t="s">
        <v>1542</v>
      </c>
      <c r="G306">
        <v>18183050500</v>
      </c>
      <c r="H306">
        <v>1</v>
      </c>
    </row>
    <row r="307" spans="1:8" x14ac:dyDescent="0.25">
      <c r="A307" t="s">
        <v>2613</v>
      </c>
      <c r="B307" t="s">
        <v>2097</v>
      </c>
      <c r="C307">
        <v>4.8</v>
      </c>
      <c r="D307" t="s">
        <v>10</v>
      </c>
      <c r="E307" t="s">
        <v>11</v>
      </c>
      <c r="F307" t="s">
        <v>2098</v>
      </c>
      <c r="G307">
        <v>18003011701</v>
      </c>
      <c r="H307">
        <v>1</v>
      </c>
    </row>
    <row r="308" spans="1:8" x14ac:dyDescent="0.25">
      <c r="A308" t="s">
        <v>2660</v>
      </c>
      <c r="B308" t="s">
        <v>483</v>
      </c>
      <c r="C308">
        <v>4.8</v>
      </c>
      <c r="D308" t="s">
        <v>10</v>
      </c>
      <c r="E308" t="s">
        <v>776</v>
      </c>
      <c r="F308" t="s">
        <v>484</v>
      </c>
      <c r="G308">
        <v>18005010900</v>
      </c>
      <c r="H308">
        <v>1</v>
      </c>
    </row>
    <row r="309" spans="1:8" x14ac:dyDescent="0.25">
      <c r="A309" t="s">
        <v>2614</v>
      </c>
      <c r="B309" t="s">
        <v>2483</v>
      </c>
      <c r="C309">
        <v>4.8</v>
      </c>
      <c r="D309" t="s">
        <v>10</v>
      </c>
      <c r="E309" t="s">
        <v>17</v>
      </c>
      <c r="F309" t="s">
        <v>2484</v>
      </c>
      <c r="G309">
        <v>18089040401</v>
      </c>
      <c r="H309">
        <v>1</v>
      </c>
    </row>
    <row r="310" spans="1:8" x14ac:dyDescent="0.25">
      <c r="A310" t="s">
        <v>2618</v>
      </c>
      <c r="B310" t="s">
        <v>2157</v>
      </c>
      <c r="C310">
        <v>4.8</v>
      </c>
      <c r="D310" t="s">
        <v>10</v>
      </c>
      <c r="E310" t="s">
        <v>38</v>
      </c>
      <c r="F310" t="s">
        <v>2158</v>
      </c>
      <c r="G310">
        <v>18127051101</v>
      </c>
      <c r="H310">
        <v>1</v>
      </c>
    </row>
    <row r="311" spans="1:8" x14ac:dyDescent="0.25">
      <c r="A311" t="s">
        <v>2667</v>
      </c>
      <c r="B311" t="s">
        <v>2111</v>
      </c>
      <c r="C311">
        <v>4.8</v>
      </c>
      <c r="D311" t="s">
        <v>10</v>
      </c>
      <c r="E311" t="s">
        <v>723</v>
      </c>
      <c r="F311" t="s">
        <v>2112</v>
      </c>
      <c r="G311">
        <v>18151971100</v>
      </c>
      <c r="H311">
        <v>1</v>
      </c>
    </row>
    <row r="312" spans="1:8" x14ac:dyDescent="0.25">
      <c r="A312" t="s">
        <v>2642</v>
      </c>
      <c r="B312" t="s">
        <v>1053</v>
      </c>
      <c r="C312">
        <v>4.9000000000000004</v>
      </c>
      <c r="D312" t="s">
        <v>10</v>
      </c>
      <c r="E312" t="s">
        <v>203</v>
      </c>
      <c r="F312" t="s">
        <v>1054</v>
      </c>
      <c r="G312">
        <v>18029080204</v>
      </c>
      <c r="H312">
        <v>1</v>
      </c>
    </row>
    <row r="313" spans="1:8" x14ac:dyDescent="0.25">
      <c r="A313" t="s">
        <v>2642</v>
      </c>
      <c r="B313" t="s">
        <v>201</v>
      </c>
      <c r="C313">
        <v>4.9000000000000004</v>
      </c>
      <c r="D313" t="s">
        <v>10</v>
      </c>
      <c r="E313" t="s">
        <v>203</v>
      </c>
      <c r="F313" t="s">
        <v>204</v>
      </c>
      <c r="G313">
        <v>18029080302</v>
      </c>
      <c r="H313">
        <v>1</v>
      </c>
    </row>
    <row r="314" spans="1:8" x14ac:dyDescent="0.25">
      <c r="A314" t="s">
        <v>2623</v>
      </c>
      <c r="B314" t="s">
        <v>1479</v>
      </c>
      <c r="C314">
        <v>4.9000000000000004</v>
      </c>
      <c r="D314" t="s">
        <v>10</v>
      </c>
      <c r="E314" t="s">
        <v>57</v>
      </c>
      <c r="F314" t="s">
        <v>1480</v>
      </c>
      <c r="G314">
        <v>18035002604</v>
      </c>
      <c r="H314">
        <v>1</v>
      </c>
    </row>
    <row r="315" spans="1:8" x14ac:dyDescent="0.25">
      <c r="A315" t="s">
        <v>2662</v>
      </c>
      <c r="B315" t="s">
        <v>1779</v>
      </c>
      <c r="C315">
        <v>4.9000000000000004</v>
      </c>
      <c r="D315" t="s">
        <v>10</v>
      </c>
      <c r="E315" t="s">
        <v>547</v>
      </c>
      <c r="F315" t="s">
        <v>1780</v>
      </c>
      <c r="G315">
        <v>18069961300</v>
      </c>
      <c r="H315">
        <v>1</v>
      </c>
    </row>
    <row r="316" spans="1:8" x14ac:dyDescent="0.25">
      <c r="A316" t="s">
        <v>2654</v>
      </c>
      <c r="B316" t="s">
        <v>1971</v>
      </c>
      <c r="C316">
        <v>4.9000000000000004</v>
      </c>
      <c r="D316" t="s">
        <v>10</v>
      </c>
      <c r="E316" t="s">
        <v>1421</v>
      </c>
      <c r="F316" t="s">
        <v>1972</v>
      </c>
      <c r="G316">
        <v>18073101000</v>
      </c>
      <c r="H316">
        <v>1</v>
      </c>
    </row>
    <row r="317" spans="1:8" x14ac:dyDescent="0.25">
      <c r="A317" t="s">
        <v>2629</v>
      </c>
      <c r="B317" t="s">
        <v>2081</v>
      </c>
      <c r="C317">
        <v>4.9000000000000004</v>
      </c>
      <c r="D317" t="s">
        <v>10</v>
      </c>
      <c r="E317" t="s">
        <v>871</v>
      </c>
      <c r="F317" t="s">
        <v>2082</v>
      </c>
      <c r="G317">
        <v>18081610704</v>
      </c>
      <c r="H317">
        <v>1</v>
      </c>
    </row>
    <row r="318" spans="1:8" x14ac:dyDescent="0.25">
      <c r="A318" t="s">
        <v>2615</v>
      </c>
      <c r="B318" t="s">
        <v>185</v>
      </c>
      <c r="C318">
        <v>4.9000000000000004</v>
      </c>
      <c r="D318" t="s">
        <v>10</v>
      </c>
      <c r="E318" t="s">
        <v>21</v>
      </c>
      <c r="F318" t="s">
        <v>186</v>
      </c>
      <c r="G318">
        <v>18091041500</v>
      </c>
      <c r="H318">
        <v>1</v>
      </c>
    </row>
    <row r="319" spans="1:8" x14ac:dyDescent="0.25">
      <c r="A319" t="s">
        <v>2669</v>
      </c>
      <c r="B319" t="s">
        <v>1263</v>
      </c>
      <c r="C319">
        <v>4.9000000000000004</v>
      </c>
      <c r="D319" t="s">
        <v>10</v>
      </c>
      <c r="E319" t="s">
        <v>249</v>
      </c>
      <c r="F319" t="s">
        <v>1264</v>
      </c>
      <c r="G319">
        <v>18093951202</v>
      </c>
      <c r="H319">
        <v>1</v>
      </c>
    </row>
    <row r="320" spans="1:8" x14ac:dyDescent="0.25">
      <c r="A320" t="s">
        <v>2641</v>
      </c>
      <c r="B320" t="s">
        <v>1103</v>
      </c>
      <c r="C320">
        <v>4.9000000000000004</v>
      </c>
      <c r="D320" t="s">
        <v>10</v>
      </c>
      <c r="E320" t="s">
        <v>918</v>
      </c>
      <c r="F320" t="s">
        <v>1104</v>
      </c>
      <c r="G320">
        <v>18179040300</v>
      </c>
      <c r="H320">
        <v>1</v>
      </c>
    </row>
    <row r="321" spans="1:8" x14ac:dyDescent="0.25">
      <c r="A321" t="s">
        <v>2670</v>
      </c>
      <c r="B321" t="s">
        <v>1801</v>
      </c>
      <c r="C321">
        <v>5</v>
      </c>
      <c r="D321" t="s">
        <v>10</v>
      </c>
      <c r="E321" t="s">
        <v>1257</v>
      </c>
      <c r="F321" t="s">
        <v>1802</v>
      </c>
      <c r="G321">
        <v>18013974902</v>
      </c>
      <c r="H321">
        <v>1</v>
      </c>
    </row>
    <row r="322" spans="1:8" x14ac:dyDescent="0.25">
      <c r="A322" t="s">
        <v>2623</v>
      </c>
      <c r="B322" t="s">
        <v>1471</v>
      </c>
      <c r="C322">
        <v>5</v>
      </c>
      <c r="D322" t="s">
        <v>10</v>
      </c>
      <c r="E322" t="s">
        <v>57</v>
      </c>
      <c r="F322" t="s">
        <v>1472</v>
      </c>
      <c r="G322">
        <v>18035002401</v>
      </c>
      <c r="H322">
        <v>1</v>
      </c>
    </row>
    <row r="323" spans="1:8" x14ac:dyDescent="0.25">
      <c r="A323" t="s">
        <v>2617</v>
      </c>
      <c r="B323" t="s">
        <v>821</v>
      </c>
      <c r="C323">
        <v>5</v>
      </c>
      <c r="D323" t="s">
        <v>10</v>
      </c>
      <c r="E323" t="s">
        <v>29</v>
      </c>
      <c r="F323" t="s">
        <v>822</v>
      </c>
      <c r="G323">
        <v>18097350100</v>
      </c>
      <c r="H323">
        <v>1</v>
      </c>
    </row>
    <row r="324" spans="1:8" x14ac:dyDescent="0.25">
      <c r="A324" t="s">
        <v>2655</v>
      </c>
      <c r="B324" t="s">
        <v>1875</v>
      </c>
      <c r="C324">
        <v>5</v>
      </c>
      <c r="D324" t="s">
        <v>10</v>
      </c>
      <c r="E324" t="s">
        <v>469</v>
      </c>
      <c r="F324" t="s">
        <v>1876</v>
      </c>
      <c r="G324">
        <v>18107956700</v>
      </c>
      <c r="H324">
        <v>1</v>
      </c>
    </row>
    <row r="325" spans="1:8" x14ac:dyDescent="0.25">
      <c r="A325" t="s">
        <v>2667</v>
      </c>
      <c r="B325" t="s">
        <v>1805</v>
      </c>
      <c r="C325">
        <v>5</v>
      </c>
      <c r="D325" t="s">
        <v>10</v>
      </c>
      <c r="E325" t="s">
        <v>723</v>
      </c>
      <c r="F325" t="s">
        <v>1806</v>
      </c>
      <c r="G325">
        <v>18151971500</v>
      </c>
      <c r="H325">
        <v>1</v>
      </c>
    </row>
    <row r="326" spans="1:8" x14ac:dyDescent="0.25">
      <c r="A326" t="s">
        <v>2671</v>
      </c>
      <c r="B326" t="s">
        <v>1935</v>
      </c>
      <c r="C326">
        <v>5</v>
      </c>
      <c r="D326" t="s">
        <v>10</v>
      </c>
      <c r="E326" t="s">
        <v>619</v>
      </c>
      <c r="F326" t="s">
        <v>1936</v>
      </c>
      <c r="G326">
        <v>18169102300</v>
      </c>
      <c r="H326">
        <v>1</v>
      </c>
    </row>
    <row r="327" spans="1:8" x14ac:dyDescent="0.25">
      <c r="A327" t="s">
        <v>2638</v>
      </c>
      <c r="B327" t="s">
        <v>1931</v>
      </c>
      <c r="C327">
        <v>5.0999999999999996</v>
      </c>
      <c r="D327" t="s">
        <v>10</v>
      </c>
      <c r="E327" t="s">
        <v>435</v>
      </c>
      <c r="F327" t="s">
        <v>1932</v>
      </c>
      <c r="G327">
        <v>18019050306</v>
      </c>
      <c r="H327">
        <v>1</v>
      </c>
    </row>
    <row r="328" spans="1:8" x14ac:dyDescent="0.25">
      <c r="A328" t="s">
        <v>2642</v>
      </c>
      <c r="B328" t="s">
        <v>2319</v>
      </c>
      <c r="C328">
        <v>5.0999999999999996</v>
      </c>
      <c r="D328" t="s">
        <v>10</v>
      </c>
      <c r="E328" t="s">
        <v>203</v>
      </c>
      <c r="F328" t="s">
        <v>2320</v>
      </c>
      <c r="G328">
        <v>18029080201</v>
      </c>
      <c r="H328">
        <v>1</v>
      </c>
    </row>
    <row r="329" spans="1:8" x14ac:dyDescent="0.25">
      <c r="A329" t="s">
        <v>2626</v>
      </c>
      <c r="B329" t="s">
        <v>2211</v>
      </c>
      <c r="C329">
        <v>5.0999999999999996</v>
      </c>
      <c r="D329" t="s">
        <v>10</v>
      </c>
      <c r="E329" t="s">
        <v>1161</v>
      </c>
      <c r="F329" t="s">
        <v>2212</v>
      </c>
      <c r="G329">
        <v>18059411000</v>
      </c>
      <c r="H329">
        <v>1</v>
      </c>
    </row>
    <row r="330" spans="1:8" x14ac:dyDescent="0.25">
      <c r="A330" t="s">
        <v>2628</v>
      </c>
      <c r="B330" t="s">
        <v>2033</v>
      </c>
      <c r="C330">
        <v>5.0999999999999996</v>
      </c>
      <c r="D330" t="s">
        <v>10</v>
      </c>
      <c r="E330" t="s">
        <v>1001</v>
      </c>
      <c r="F330" t="s">
        <v>2034</v>
      </c>
      <c r="G330">
        <v>18063210802</v>
      </c>
      <c r="H330">
        <v>1</v>
      </c>
    </row>
    <row r="331" spans="1:8" x14ac:dyDescent="0.25">
      <c r="A331" t="s">
        <v>2627</v>
      </c>
      <c r="B331" t="s">
        <v>257</v>
      </c>
      <c r="C331">
        <v>5.0999999999999996</v>
      </c>
      <c r="D331" t="s">
        <v>10</v>
      </c>
      <c r="E331" t="s">
        <v>158</v>
      </c>
      <c r="F331" t="s">
        <v>258</v>
      </c>
      <c r="G331">
        <v>18067010202</v>
      </c>
      <c r="H331">
        <v>1</v>
      </c>
    </row>
    <row r="332" spans="1:8" x14ac:dyDescent="0.25">
      <c r="A332" t="s">
        <v>2629</v>
      </c>
      <c r="B332" t="s">
        <v>2119</v>
      </c>
      <c r="C332">
        <v>5.0999999999999996</v>
      </c>
      <c r="D332" t="s">
        <v>10</v>
      </c>
      <c r="E332" t="s">
        <v>871</v>
      </c>
      <c r="F332" t="s">
        <v>2120</v>
      </c>
      <c r="G332">
        <v>18081610606</v>
      </c>
      <c r="H332">
        <v>1</v>
      </c>
    </row>
    <row r="333" spans="1:8" x14ac:dyDescent="0.25">
      <c r="A333" t="s">
        <v>2615</v>
      </c>
      <c r="B333" t="s">
        <v>2053</v>
      </c>
      <c r="C333">
        <v>5.0999999999999996</v>
      </c>
      <c r="D333" t="s">
        <v>10</v>
      </c>
      <c r="E333" t="s">
        <v>21</v>
      </c>
      <c r="F333" t="s">
        <v>2054</v>
      </c>
      <c r="G333">
        <v>18091042601</v>
      </c>
      <c r="H333">
        <v>1</v>
      </c>
    </row>
    <row r="334" spans="1:8" x14ac:dyDescent="0.25">
      <c r="A334" t="s">
        <v>2617</v>
      </c>
      <c r="B334" t="s">
        <v>2505</v>
      </c>
      <c r="C334">
        <v>5.0999999999999996</v>
      </c>
      <c r="D334" t="s">
        <v>10</v>
      </c>
      <c r="E334" t="s">
        <v>29</v>
      </c>
      <c r="F334" t="s">
        <v>2506</v>
      </c>
      <c r="G334">
        <v>18097310108</v>
      </c>
      <c r="H334">
        <v>1</v>
      </c>
    </row>
    <row r="335" spans="1:8" x14ac:dyDescent="0.25">
      <c r="A335" t="s">
        <v>2617</v>
      </c>
      <c r="B335" t="s">
        <v>989</v>
      </c>
      <c r="C335">
        <v>5.0999999999999996</v>
      </c>
      <c r="D335" t="s">
        <v>10</v>
      </c>
      <c r="E335" t="s">
        <v>29</v>
      </c>
      <c r="F335" t="s">
        <v>990</v>
      </c>
      <c r="G335">
        <v>18097390602</v>
      </c>
      <c r="H335">
        <v>1</v>
      </c>
    </row>
    <row r="336" spans="1:8" x14ac:dyDescent="0.25">
      <c r="A336" t="s">
        <v>2630</v>
      </c>
      <c r="B336" t="s">
        <v>2233</v>
      </c>
      <c r="C336">
        <v>5.0999999999999996</v>
      </c>
      <c r="D336" t="s">
        <v>10</v>
      </c>
      <c r="E336" t="s">
        <v>35</v>
      </c>
      <c r="F336" t="s">
        <v>2234</v>
      </c>
      <c r="G336">
        <v>18105001304</v>
      </c>
      <c r="H336">
        <v>1</v>
      </c>
    </row>
    <row r="337" spans="1:8" x14ac:dyDescent="0.25">
      <c r="A337" t="s">
        <v>2644</v>
      </c>
      <c r="B337" t="s">
        <v>1007</v>
      </c>
      <c r="C337">
        <v>5.0999999999999996</v>
      </c>
      <c r="D337" t="s">
        <v>10</v>
      </c>
      <c r="E337" t="s">
        <v>557</v>
      </c>
      <c r="F337" t="s">
        <v>1008</v>
      </c>
      <c r="G337">
        <v>18109510701</v>
      </c>
      <c r="H337">
        <v>1</v>
      </c>
    </row>
    <row r="338" spans="1:8" x14ac:dyDescent="0.25">
      <c r="A338" t="s">
        <v>2618</v>
      </c>
      <c r="B338" t="s">
        <v>2407</v>
      </c>
      <c r="C338">
        <v>5.0999999999999996</v>
      </c>
      <c r="D338" t="s">
        <v>10</v>
      </c>
      <c r="E338" t="s">
        <v>38</v>
      </c>
      <c r="F338" t="s">
        <v>2408</v>
      </c>
      <c r="G338">
        <v>18127051009</v>
      </c>
      <c r="H338">
        <v>1</v>
      </c>
    </row>
    <row r="339" spans="1:8" x14ac:dyDescent="0.25">
      <c r="A339" t="s">
        <v>2621</v>
      </c>
      <c r="B339" t="s">
        <v>477</v>
      </c>
      <c r="C339">
        <v>5.0999999999999996</v>
      </c>
      <c r="D339" t="s">
        <v>10</v>
      </c>
      <c r="E339" t="s">
        <v>111</v>
      </c>
      <c r="F339" t="s">
        <v>478</v>
      </c>
      <c r="G339">
        <v>18141011304</v>
      </c>
      <c r="H339">
        <v>1</v>
      </c>
    </row>
    <row r="340" spans="1:8" x14ac:dyDescent="0.25">
      <c r="A340" t="s">
        <v>2667</v>
      </c>
      <c r="B340" t="s">
        <v>1355</v>
      </c>
      <c r="C340">
        <v>5.0999999999999996</v>
      </c>
      <c r="D340" t="s">
        <v>10</v>
      </c>
      <c r="E340" t="s">
        <v>723</v>
      </c>
      <c r="F340" t="s">
        <v>1356</v>
      </c>
      <c r="G340">
        <v>18151970800</v>
      </c>
      <c r="H340">
        <v>1</v>
      </c>
    </row>
    <row r="341" spans="1:8" x14ac:dyDescent="0.25">
      <c r="A341" t="s">
        <v>2640</v>
      </c>
      <c r="B341" t="s">
        <v>2297</v>
      </c>
      <c r="C341">
        <v>5.2</v>
      </c>
      <c r="D341" t="s">
        <v>10</v>
      </c>
      <c r="E341" t="s">
        <v>1155</v>
      </c>
      <c r="F341" t="s">
        <v>2298</v>
      </c>
      <c r="G341">
        <v>18011810605</v>
      </c>
      <c r="H341">
        <v>1</v>
      </c>
    </row>
    <row r="342" spans="1:8" x14ac:dyDescent="0.25">
      <c r="A342" t="s">
        <v>2622</v>
      </c>
      <c r="B342" t="s">
        <v>2513</v>
      </c>
      <c r="C342">
        <v>5.2</v>
      </c>
      <c r="D342" t="s">
        <v>10</v>
      </c>
      <c r="E342" t="s">
        <v>861</v>
      </c>
      <c r="F342" t="s">
        <v>2514</v>
      </c>
      <c r="G342">
        <v>18057110906</v>
      </c>
      <c r="H342">
        <v>1</v>
      </c>
    </row>
    <row r="343" spans="1:8" x14ac:dyDescent="0.25">
      <c r="A343" t="s">
        <v>2636</v>
      </c>
      <c r="B343" t="s">
        <v>1363</v>
      </c>
      <c r="C343">
        <v>5.2</v>
      </c>
      <c r="D343" t="s">
        <v>10</v>
      </c>
      <c r="E343" t="s">
        <v>611</v>
      </c>
      <c r="F343" t="s">
        <v>1364</v>
      </c>
      <c r="G343">
        <v>18071968200</v>
      </c>
      <c r="H343">
        <v>1</v>
      </c>
    </row>
    <row r="344" spans="1:8" x14ac:dyDescent="0.25">
      <c r="A344" t="s">
        <v>2672</v>
      </c>
      <c r="B344" t="s">
        <v>1929</v>
      </c>
      <c r="C344">
        <v>5.2</v>
      </c>
      <c r="D344" t="s">
        <v>10</v>
      </c>
      <c r="E344" t="s">
        <v>875</v>
      </c>
      <c r="F344" t="s">
        <v>1930</v>
      </c>
      <c r="G344">
        <v>18115965800</v>
      </c>
      <c r="H344">
        <v>1</v>
      </c>
    </row>
    <row r="345" spans="1:8" x14ac:dyDescent="0.25">
      <c r="A345" t="s">
        <v>2618</v>
      </c>
      <c r="B345" t="s">
        <v>2521</v>
      </c>
      <c r="C345">
        <v>5.2</v>
      </c>
      <c r="D345" t="s">
        <v>10</v>
      </c>
      <c r="E345" t="s">
        <v>38</v>
      </c>
      <c r="F345" t="s">
        <v>2522</v>
      </c>
      <c r="G345">
        <v>18127051005</v>
      </c>
      <c r="H345">
        <v>1</v>
      </c>
    </row>
    <row r="346" spans="1:8" x14ac:dyDescent="0.25">
      <c r="A346" t="s">
        <v>2624</v>
      </c>
      <c r="B346" t="s">
        <v>191</v>
      </c>
      <c r="C346">
        <v>5.2</v>
      </c>
      <c r="D346" t="s">
        <v>10</v>
      </c>
      <c r="E346" t="s">
        <v>839</v>
      </c>
      <c r="F346" t="s">
        <v>192</v>
      </c>
      <c r="G346">
        <v>18173030200</v>
      </c>
      <c r="H346">
        <v>1</v>
      </c>
    </row>
    <row r="347" spans="1:8" x14ac:dyDescent="0.25">
      <c r="A347" t="s">
        <v>2673</v>
      </c>
      <c r="B347" t="s">
        <v>301</v>
      </c>
      <c r="C347">
        <v>5.2</v>
      </c>
      <c r="D347" t="s">
        <v>10</v>
      </c>
      <c r="E347" t="s">
        <v>115</v>
      </c>
      <c r="F347" t="s">
        <v>302</v>
      </c>
      <c r="G347">
        <v>18177010100</v>
      </c>
      <c r="H347">
        <v>1</v>
      </c>
    </row>
    <row r="348" spans="1:8" x14ac:dyDescent="0.25">
      <c r="A348" t="s">
        <v>2622</v>
      </c>
      <c r="B348" t="s">
        <v>2603</v>
      </c>
      <c r="C348">
        <v>5.3</v>
      </c>
      <c r="D348" t="s">
        <v>10</v>
      </c>
      <c r="E348" t="s">
        <v>861</v>
      </c>
      <c r="F348" t="s">
        <v>2604</v>
      </c>
      <c r="G348">
        <v>18057110822</v>
      </c>
      <c r="H348">
        <v>1</v>
      </c>
    </row>
    <row r="349" spans="1:8" x14ac:dyDescent="0.25">
      <c r="A349" t="s">
        <v>2628</v>
      </c>
      <c r="B349" t="s">
        <v>2099</v>
      </c>
      <c r="C349">
        <v>5.3</v>
      </c>
      <c r="D349" t="s">
        <v>10</v>
      </c>
      <c r="E349" t="s">
        <v>1001</v>
      </c>
      <c r="F349" t="s">
        <v>2100</v>
      </c>
      <c r="G349">
        <v>18063210400</v>
      </c>
      <c r="H349">
        <v>1</v>
      </c>
    </row>
    <row r="350" spans="1:8" x14ac:dyDescent="0.25">
      <c r="A350" t="s">
        <v>2627</v>
      </c>
      <c r="B350" t="s">
        <v>283</v>
      </c>
      <c r="C350">
        <v>5.3</v>
      </c>
      <c r="D350" t="s">
        <v>10</v>
      </c>
      <c r="E350" t="s">
        <v>158</v>
      </c>
      <c r="F350" t="s">
        <v>284</v>
      </c>
      <c r="G350">
        <v>18067001400</v>
      </c>
      <c r="H350">
        <v>1</v>
      </c>
    </row>
    <row r="351" spans="1:8" x14ac:dyDescent="0.25">
      <c r="A351" t="s">
        <v>2627</v>
      </c>
      <c r="B351" t="s">
        <v>61</v>
      </c>
      <c r="C351">
        <v>5.3</v>
      </c>
      <c r="D351" t="s">
        <v>10</v>
      </c>
      <c r="E351" t="s">
        <v>158</v>
      </c>
      <c r="F351" t="s">
        <v>62</v>
      </c>
      <c r="G351">
        <v>18067010500</v>
      </c>
      <c r="H351">
        <v>1</v>
      </c>
    </row>
    <row r="352" spans="1:8" x14ac:dyDescent="0.25">
      <c r="A352" t="s">
        <v>2647</v>
      </c>
      <c r="B352" t="s">
        <v>1603</v>
      </c>
      <c r="C352">
        <v>5.3</v>
      </c>
      <c r="D352" t="s">
        <v>10</v>
      </c>
      <c r="E352" t="s">
        <v>688</v>
      </c>
      <c r="F352" t="s">
        <v>1604</v>
      </c>
      <c r="G352">
        <v>18099020202</v>
      </c>
      <c r="H352">
        <v>1</v>
      </c>
    </row>
    <row r="353" spans="1:8" x14ac:dyDescent="0.25">
      <c r="A353" t="s">
        <v>2656</v>
      </c>
      <c r="B353" t="s">
        <v>657</v>
      </c>
      <c r="C353">
        <v>5.3</v>
      </c>
      <c r="D353" t="s">
        <v>10</v>
      </c>
      <c r="E353" t="s">
        <v>713</v>
      </c>
      <c r="F353" t="s">
        <v>658</v>
      </c>
      <c r="G353">
        <v>18123952300</v>
      </c>
      <c r="H353">
        <v>1</v>
      </c>
    </row>
    <row r="354" spans="1:8" x14ac:dyDescent="0.25">
      <c r="A354" t="s">
        <v>2666</v>
      </c>
      <c r="B354" t="s">
        <v>1575</v>
      </c>
      <c r="C354">
        <v>5.3</v>
      </c>
      <c r="D354" t="s">
        <v>10</v>
      </c>
      <c r="E354" t="s">
        <v>177</v>
      </c>
      <c r="F354" t="s">
        <v>1576</v>
      </c>
      <c r="G354">
        <v>18143966700</v>
      </c>
      <c r="H354">
        <v>1</v>
      </c>
    </row>
    <row r="355" spans="1:8" x14ac:dyDescent="0.25">
      <c r="A355" t="s">
        <v>2624</v>
      </c>
      <c r="B355" t="s">
        <v>2245</v>
      </c>
      <c r="C355">
        <v>5.3</v>
      </c>
      <c r="D355" t="s">
        <v>10</v>
      </c>
      <c r="E355" t="s">
        <v>839</v>
      </c>
      <c r="F355" t="s">
        <v>2246</v>
      </c>
      <c r="G355">
        <v>18173030502</v>
      </c>
      <c r="H355">
        <v>1</v>
      </c>
    </row>
    <row r="356" spans="1:8" x14ac:dyDescent="0.25">
      <c r="A356" t="s">
        <v>2622</v>
      </c>
      <c r="B356" t="s">
        <v>1563</v>
      </c>
      <c r="C356">
        <v>5.4</v>
      </c>
      <c r="D356" t="s">
        <v>10</v>
      </c>
      <c r="E356" t="s">
        <v>861</v>
      </c>
      <c r="F356" t="s">
        <v>1564</v>
      </c>
      <c r="G356">
        <v>18057110816</v>
      </c>
      <c r="H356">
        <v>1</v>
      </c>
    </row>
    <row r="357" spans="1:8" x14ac:dyDescent="0.25">
      <c r="A357" t="s">
        <v>2628</v>
      </c>
      <c r="B357" t="s">
        <v>2231</v>
      </c>
      <c r="C357">
        <v>5.4</v>
      </c>
      <c r="D357" t="s">
        <v>10</v>
      </c>
      <c r="E357" t="s">
        <v>1001</v>
      </c>
      <c r="F357" t="s">
        <v>2232</v>
      </c>
      <c r="G357">
        <v>18063210204</v>
      </c>
      <c r="H357">
        <v>1</v>
      </c>
    </row>
    <row r="358" spans="1:8" x14ac:dyDescent="0.25">
      <c r="A358" t="s">
        <v>2628</v>
      </c>
      <c r="B358" t="s">
        <v>1821</v>
      </c>
      <c r="C358">
        <v>5.4</v>
      </c>
      <c r="D358" t="s">
        <v>10</v>
      </c>
      <c r="E358" t="s">
        <v>1001</v>
      </c>
      <c r="F358" t="s">
        <v>1822</v>
      </c>
      <c r="G358">
        <v>18063210801</v>
      </c>
      <c r="H358">
        <v>1</v>
      </c>
    </row>
    <row r="359" spans="1:8" x14ac:dyDescent="0.25">
      <c r="A359" t="s">
        <v>2629</v>
      </c>
      <c r="B359" t="s">
        <v>2289</v>
      </c>
      <c r="C359">
        <v>5.4</v>
      </c>
      <c r="D359" t="s">
        <v>10</v>
      </c>
      <c r="E359" t="s">
        <v>871</v>
      </c>
      <c r="F359" t="s">
        <v>2290</v>
      </c>
      <c r="G359">
        <v>18081610102</v>
      </c>
      <c r="H359">
        <v>1</v>
      </c>
    </row>
    <row r="360" spans="1:8" x14ac:dyDescent="0.25">
      <c r="A360" t="s">
        <v>2614</v>
      </c>
      <c r="B360" t="s">
        <v>1175</v>
      </c>
      <c r="C360">
        <v>5.4</v>
      </c>
      <c r="D360" t="s">
        <v>10</v>
      </c>
      <c r="E360" t="s">
        <v>17</v>
      </c>
      <c r="F360" t="s">
        <v>1176</v>
      </c>
      <c r="G360">
        <v>18089041001</v>
      </c>
      <c r="H360">
        <v>1</v>
      </c>
    </row>
    <row r="361" spans="1:8" x14ac:dyDescent="0.25">
      <c r="A361" t="s">
        <v>2615</v>
      </c>
      <c r="B361" t="s">
        <v>715</v>
      </c>
      <c r="C361">
        <v>5.4</v>
      </c>
      <c r="D361" t="s">
        <v>10</v>
      </c>
      <c r="E361" t="s">
        <v>21</v>
      </c>
      <c r="F361" t="s">
        <v>716</v>
      </c>
      <c r="G361">
        <v>18091041600</v>
      </c>
      <c r="H361">
        <v>1</v>
      </c>
    </row>
    <row r="362" spans="1:8" x14ac:dyDescent="0.25">
      <c r="A362" t="s">
        <v>2617</v>
      </c>
      <c r="B362" t="s">
        <v>2321</v>
      </c>
      <c r="C362">
        <v>5.4</v>
      </c>
      <c r="D362" t="s">
        <v>10</v>
      </c>
      <c r="E362" t="s">
        <v>29</v>
      </c>
      <c r="F362" t="s">
        <v>2322</v>
      </c>
      <c r="G362">
        <v>18097322200</v>
      </c>
      <c r="H362">
        <v>1</v>
      </c>
    </row>
    <row r="363" spans="1:8" x14ac:dyDescent="0.25">
      <c r="A363" t="s">
        <v>2617</v>
      </c>
      <c r="B363" t="s">
        <v>1527</v>
      </c>
      <c r="C363">
        <v>5.4</v>
      </c>
      <c r="D363" t="s">
        <v>10</v>
      </c>
      <c r="E363" t="s">
        <v>29</v>
      </c>
      <c r="F363" t="s">
        <v>1528</v>
      </c>
      <c r="G363">
        <v>18097330103</v>
      </c>
      <c r="H363">
        <v>1</v>
      </c>
    </row>
    <row r="364" spans="1:8" x14ac:dyDescent="0.25">
      <c r="A364" t="s">
        <v>2617</v>
      </c>
      <c r="B364" t="s">
        <v>1427</v>
      </c>
      <c r="C364">
        <v>5.4</v>
      </c>
      <c r="D364" t="s">
        <v>10</v>
      </c>
      <c r="E364" t="s">
        <v>29</v>
      </c>
      <c r="F364" t="s">
        <v>1428</v>
      </c>
      <c r="G364">
        <v>18097381207</v>
      </c>
      <c r="H364">
        <v>1</v>
      </c>
    </row>
    <row r="365" spans="1:8" x14ac:dyDescent="0.25">
      <c r="A365" t="s">
        <v>2621</v>
      </c>
      <c r="B365" t="s">
        <v>1771</v>
      </c>
      <c r="C365">
        <v>5.4</v>
      </c>
      <c r="D365" t="s">
        <v>10</v>
      </c>
      <c r="E365" t="s">
        <v>111</v>
      </c>
      <c r="F365" t="s">
        <v>1772</v>
      </c>
      <c r="G365">
        <v>18141010902</v>
      </c>
      <c r="H365">
        <v>1</v>
      </c>
    </row>
    <row r="366" spans="1:8" x14ac:dyDescent="0.25">
      <c r="A366" t="s">
        <v>2620</v>
      </c>
      <c r="B366" t="s">
        <v>1709</v>
      </c>
      <c r="C366">
        <v>5.4</v>
      </c>
      <c r="D366" t="s">
        <v>10</v>
      </c>
      <c r="E366" t="s">
        <v>45</v>
      </c>
      <c r="F366" t="s">
        <v>1710</v>
      </c>
      <c r="G366">
        <v>18163010501</v>
      </c>
      <c r="H366">
        <v>1</v>
      </c>
    </row>
    <row r="367" spans="1:8" x14ac:dyDescent="0.25">
      <c r="A367" t="s">
        <v>2620</v>
      </c>
      <c r="B367" t="s">
        <v>2145</v>
      </c>
      <c r="C367">
        <v>5.4</v>
      </c>
      <c r="D367" t="s">
        <v>10</v>
      </c>
      <c r="E367" t="s">
        <v>45</v>
      </c>
      <c r="F367" t="s">
        <v>2146</v>
      </c>
      <c r="G367">
        <v>18163010701</v>
      </c>
      <c r="H367">
        <v>1</v>
      </c>
    </row>
    <row r="368" spans="1:8" x14ac:dyDescent="0.25">
      <c r="A368" t="s">
        <v>2674</v>
      </c>
      <c r="B368" t="s">
        <v>1417</v>
      </c>
      <c r="C368">
        <v>5.4</v>
      </c>
      <c r="D368" t="s">
        <v>10</v>
      </c>
      <c r="E368" t="s">
        <v>413</v>
      </c>
      <c r="F368" t="s">
        <v>1418</v>
      </c>
      <c r="G368">
        <v>18175967400</v>
      </c>
      <c r="H368">
        <v>1</v>
      </c>
    </row>
    <row r="369" spans="1:8" x14ac:dyDescent="0.25">
      <c r="A369" t="s">
        <v>2673</v>
      </c>
      <c r="B369" t="s">
        <v>61</v>
      </c>
      <c r="C369">
        <v>5.4</v>
      </c>
      <c r="D369" t="s">
        <v>10</v>
      </c>
      <c r="E369" t="s">
        <v>115</v>
      </c>
      <c r="F369" t="s">
        <v>62</v>
      </c>
      <c r="G369">
        <v>18177010500</v>
      </c>
      <c r="H369">
        <v>1</v>
      </c>
    </row>
    <row r="370" spans="1:8" x14ac:dyDescent="0.25">
      <c r="A370" t="s">
        <v>2660</v>
      </c>
      <c r="B370" t="s">
        <v>75</v>
      </c>
      <c r="C370">
        <v>5.5</v>
      </c>
      <c r="D370" t="s">
        <v>10</v>
      </c>
      <c r="E370" t="s">
        <v>776</v>
      </c>
      <c r="F370" t="s">
        <v>78</v>
      </c>
      <c r="G370">
        <v>18005011102</v>
      </c>
      <c r="H370">
        <v>1</v>
      </c>
    </row>
    <row r="371" spans="1:8" x14ac:dyDescent="0.25">
      <c r="A371" t="s">
        <v>2675</v>
      </c>
      <c r="B371" t="s">
        <v>479</v>
      </c>
      <c r="C371">
        <v>5.5</v>
      </c>
      <c r="D371" t="s">
        <v>10</v>
      </c>
      <c r="E371" t="s">
        <v>322</v>
      </c>
      <c r="F371" t="s">
        <v>480</v>
      </c>
      <c r="G371">
        <v>18017951300</v>
      </c>
      <c r="H371">
        <v>1</v>
      </c>
    </row>
    <row r="372" spans="1:8" x14ac:dyDescent="0.25">
      <c r="A372" t="s">
        <v>2622</v>
      </c>
      <c r="B372" t="s">
        <v>2523</v>
      </c>
      <c r="C372">
        <v>5.5</v>
      </c>
      <c r="D372" t="s">
        <v>10</v>
      </c>
      <c r="E372" t="s">
        <v>861</v>
      </c>
      <c r="F372" t="s">
        <v>2524</v>
      </c>
      <c r="G372">
        <v>18057110518</v>
      </c>
      <c r="H372">
        <v>1</v>
      </c>
    </row>
    <row r="373" spans="1:8" x14ac:dyDescent="0.25">
      <c r="A373" t="s">
        <v>2622</v>
      </c>
      <c r="B373" t="s">
        <v>2285</v>
      </c>
      <c r="C373">
        <v>5.5</v>
      </c>
      <c r="D373" t="s">
        <v>10</v>
      </c>
      <c r="E373" t="s">
        <v>861</v>
      </c>
      <c r="F373" t="s">
        <v>2286</v>
      </c>
      <c r="G373">
        <v>18057110812</v>
      </c>
      <c r="H373">
        <v>1</v>
      </c>
    </row>
    <row r="374" spans="1:8" x14ac:dyDescent="0.25">
      <c r="A374" t="s">
        <v>2628</v>
      </c>
      <c r="B374" t="s">
        <v>2273</v>
      </c>
      <c r="C374">
        <v>5.5</v>
      </c>
      <c r="D374" t="s">
        <v>10</v>
      </c>
      <c r="E374" t="s">
        <v>1001</v>
      </c>
      <c r="F374" t="s">
        <v>2274</v>
      </c>
      <c r="G374">
        <v>18063211100</v>
      </c>
      <c r="H374">
        <v>1</v>
      </c>
    </row>
    <row r="375" spans="1:8" x14ac:dyDescent="0.25">
      <c r="A375" t="s">
        <v>2676</v>
      </c>
      <c r="B375" t="s">
        <v>1137</v>
      </c>
      <c r="C375">
        <v>5.5</v>
      </c>
      <c r="D375" t="s">
        <v>10</v>
      </c>
      <c r="E375" t="s">
        <v>429</v>
      </c>
      <c r="F375" t="s">
        <v>1138</v>
      </c>
      <c r="G375">
        <v>18075962800</v>
      </c>
      <c r="H375">
        <v>1</v>
      </c>
    </row>
    <row r="376" spans="1:8" x14ac:dyDescent="0.25">
      <c r="A376" t="s">
        <v>2617</v>
      </c>
      <c r="B376" t="s">
        <v>2037</v>
      </c>
      <c r="C376">
        <v>5.5</v>
      </c>
      <c r="D376" t="s">
        <v>10</v>
      </c>
      <c r="E376" t="s">
        <v>29</v>
      </c>
      <c r="F376" t="s">
        <v>2038</v>
      </c>
      <c r="G376">
        <v>18097381002</v>
      </c>
      <c r="H376">
        <v>1</v>
      </c>
    </row>
    <row r="377" spans="1:8" x14ac:dyDescent="0.25">
      <c r="A377" t="s">
        <v>2630</v>
      </c>
      <c r="B377" t="s">
        <v>1793</v>
      </c>
      <c r="C377">
        <v>5.5</v>
      </c>
      <c r="D377" t="s">
        <v>10</v>
      </c>
      <c r="E377" t="s">
        <v>35</v>
      </c>
      <c r="F377" t="s">
        <v>1794</v>
      </c>
      <c r="G377">
        <v>18105001401</v>
      </c>
      <c r="H377">
        <v>1</v>
      </c>
    </row>
    <row r="378" spans="1:8" x14ac:dyDescent="0.25">
      <c r="A378" t="s">
        <v>2637</v>
      </c>
      <c r="B378" t="s">
        <v>893</v>
      </c>
      <c r="C378">
        <v>5.6</v>
      </c>
      <c r="D378" t="s">
        <v>10</v>
      </c>
      <c r="E378" t="s">
        <v>442</v>
      </c>
      <c r="F378" t="s">
        <v>896</v>
      </c>
      <c r="G378">
        <v>18023950200</v>
      </c>
      <c r="H378">
        <v>1</v>
      </c>
    </row>
    <row r="379" spans="1:8" x14ac:dyDescent="0.25">
      <c r="A379" t="s">
        <v>2614</v>
      </c>
      <c r="B379" t="s">
        <v>651</v>
      </c>
      <c r="C379">
        <v>5.6</v>
      </c>
      <c r="D379" t="s">
        <v>10</v>
      </c>
      <c r="E379" t="s">
        <v>17</v>
      </c>
      <c r="F379" t="s">
        <v>652</v>
      </c>
      <c r="G379">
        <v>18089040600</v>
      </c>
      <c r="H379">
        <v>1</v>
      </c>
    </row>
    <row r="380" spans="1:8" x14ac:dyDescent="0.25">
      <c r="A380" t="s">
        <v>2617</v>
      </c>
      <c r="B380" t="s">
        <v>2043</v>
      </c>
      <c r="C380">
        <v>5.6</v>
      </c>
      <c r="D380" t="s">
        <v>10</v>
      </c>
      <c r="E380" t="s">
        <v>29</v>
      </c>
      <c r="F380" t="s">
        <v>2044</v>
      </c>
      <c r="G380">
        <v>18097320901</v>
      </c>
      <c r="H380">
        <v>1</v>
      </c>
    </row>
    <row r="381" spans="1:8" x14ac:dyDescent="0.25">
      <c r="A381" t="s">
        <v>2621</v>
      </c>
      <c r="B381" t="s">
        <v>2383</v>
      </c>
      <c r="C381">
        <v>5.6</v>
      </c>
      <c r="D381" t="s">
        <v>10</v>
      </c>
      <c r="E381" t="s">
        <v>111</v>
      </c>
      <c r="F381" t="s">
        <v>2384</v>
      </c>
      <c r="G381">
        <v>18141011405</v>
      </c>
      <c r="H381">
        <v>1</v>
      </c>
    </row>
    <row r="382" spans="1:8" x14ac:dyDescent="0.25">
      <c r="A382" t="s">
        <v>2621</v>
      </c>
      <c r="B382" t="s">
        <v>2113</v>
      </c>
      <c r="C382">
        <v>5.6</v>
      </c>
      <c r="D382" t="s">
        <v>10</v>
      </c>
      <c r="E382" t="s">
        <v>111</v>
      </c>
      <c r="F382" t="s">
        <v>2114</v>
      </c>
      <c r="G382">
        <v>18141011503</v>
      </c>
      <c r="H382">
        <v>1</v>
      </c>
    </row>
    <row r="383" spans="1:8" x14ac:dyDescent="0.25">
      <c r="A383" t="s">
        <v>2619</v>
      </c>
      <c r="B383" t="s">
        <v>659</v>
      </c>
      <c r="C383">
        <v>5.6</v>
      </c>
      <c r="D383" t="s">
        <v>10</v>
      </c>
      <c r="E383" t="s">
        <v>41</v>
      </c>
      <c r="F383" t="s">
        <v>660</v>
      </c>
      <c r="G383">
        <v>18157010800</v>
      </c>
      <c r="H383">
        <v>1</v>
      </c>
    </row>
    <row r="384" spans="1:8" x14ac:dyDescent="0.25">
      <c r="A384" t="s">
        <v>2613</v>
      </c>
      <c r="B384" t="s">
        <v>491</v>
      </c>
      <c r="C384">
        <v>5.7</v>
      </c>
      <c r="D384" t="s">
        <v>10</v>
      </c>
      <c r="E384" t="s">
        <v>11</v>
      </c>
      <c r="F384" t="s">
        <v>492</v>
      </c>
      <c r="G384">
        <v>18003010201</v>
      </c>
      <c r="H384">
        <v>1</v>
      </c>
    </row>
    <row r="385" spans="1:8" x14ac:dyDescent="0.25">
      <c r="A385" t="s">
        <v>2631</v>
      </c>
      <c r="B385" t="s">
        <v>1915</v>
      </c>
      <c r="C385">
        <v>5.7</v>
      </c>
      <c r="D385" t="s">
        <v>10</v>
      </c>
      <c r="E385" t="s">
        <v>1029</v>
      </c>
      <c r="F385" t="s">
        <v>1916</v>
      </c>
      <c r="G385">
        <v>18061060402</v>
      </c>
      <c r="H385">
        <v>1</v>
      </c>
    </row>
    <row r="386" spans="1:8" x14ac:dyDescent="0.25">
      <c r="A386" t="s">
        <v>2631</v>
      </c>
      <c r="B386" t="s">
        <v>2031</v>
      </c>
      <c r="C386">
        <v>5.7</v>
      </c>
      <c r="D386" t="s">
        <v>10</v>
      </c>
      <c r="E386" t="s">
        <v>1029</v>
      </c>
      <c r="F386" t="s">
        <v>2032</v>
      </c>
      <c r="G386">
        <v>18061060601</v>
      </c>
      <c r="H386">
        <v>1</v>
      </c>
    </row>
    <row r="387" spans="1:8" x14ac:dyDescent="0.25">
      <c r="A387" t="s">
        <v>2677</v>
      </c>
      <c r="B387" t="s">
        <v>1759</v>
      </c>
      <c r="C387">
        <v>5.7</v>
      </c>
      <c r="D387" t="s">
        <v>10</v>
      </c>
      <c r="E387" t="s">
        <v>925</v>
      </c>
      <c r="F387" t="s">
        <v>1760</v>
      </c>
      <c r="G387">
        <v>18079960301</v>
      </c>
      <c r="H387">
        <v>1</v>
      </c>
    </row>
    <row r="388" spans="1:8" x14ac:dyDescent="0.25">
      <c r="A388" t="s">
        <v>2635</v>
      </c>
      <c r="B388" t="s">
        <v>2057</v>
      </c>
      <c r="C388">
        <v>5.7</v>
      </c>
      <c r="D388" t="s">
        <v>10</v>
      </c>
      <c r="E388" t="s">
        <v>1143</v>
      </c>
      <c r="F388" t="s">
        <v>2058</v>
      </c>
      <c r="G388">
        <v>18087970402</v>
      </c>
      <c r="H388">
        <v>1</v>
      </c>
    </row>
    <row r="389" spans="1:8" x14ac:dyDescent="0.25">
      <c r="A389" t="s">
        <v>2614</v>
      </c>
      <c r="B389" t="s">
        <v>1733</v>
      </c>
      <c r="C389">
        <v>5.7</v>
      </c>
      <c r="D389" t="s">
        <v>10</v>
      </c>
      <c r="E389" t="s">
        <v>17</v>
      </c>
      <c r="F389" t="s">
        <v>1734</v>
      </c>
      <c r="G389">
        <v>18089043101</v>
      </c>
      <c r="H389">
        <v>1</v>
      </c>
    </row>
    <row r="390" spans="1:8" x14ac:dyDescent="0.25">
      <c r="A390" t="s">
        <v>2616</v>
      </c>
      <c r="B390" t="s">
        <v>253</v>
      </c>
      <c r="C390">
        <v>5.7</v>
      </c>
      <c r="D390" t="s">
        <v>10</v>
      </c>
      <c r="E390" t="s">
        <v>25</v>
      </c>
      <c r="F390" t="s">
        <v>254</v>
      </c>
      <c r="G390">
        <v>18095001300</v>
      </c>
      <c r="H390">
        <v>1</v>
      </c>
    </row>
    <row r="391" spans="1:8" x14ac:dyDescent="0.25">
      <c r="A391" t="s">
        <v>2616</v>
      </c>
      <c r="B391" t="s">
        <v>215</v>
      </c>
      <c r="C391">
        <v>5.7</v>
      </c>
      <c r="D391" t="s">
        <v>10</v>
      </c>
      <c r="E391" t="s">
        <v>25</v>
      </c>
      <c r="F391" t="s">
        <v>216</v>
      </c>
      <c r="G391">
        <v>18095011800</v>
      </c>
      <c r="H391">
        <v>1</v>
      </c>
    </row>
    <row r="392" spans="1:8" x14ac:dyDescent="0.25">
      <c r="A392" t="s">
        <v>2617</v>
      </c>
      <c r="B392" t="s">
        <v>1389</v>
      </c>
      <c r="C392">
        <v>5.7</v>
      </c>
      <c r="D392" t="s">
        <v>10</v>
      </c>
      <c r="E392" t="s">
        <v>29</v>
      </c>
      <c r="F392" t="s">
        <v>1390</v>
      </c>
      <c r="G392">
        <v>18097360405</v>
      </c>
      <c r="H392">
        <v>1</v>
      </c>
    </row>
    <row r="393" spans="1:8" x14ac:dyDescent="0.25">
      <c r="A393" t="s">
        <v>2644</v>
      </c>
      <c r="B393" t="s">
        <v>2441</v>
      </c>
      <c r="C393">
        <v>5.7</v>
      </c>
      <c r="D393" t="s">
        <v>10</v>
      </c>
      <c r="E393" t="s">
        <v>557</v>
      </c>
      <c r="F393" t="s">
        <v>2442</v>
      </c>
      <c r="G393">
        <v>18109510703</v>
      </c>
      <c r="H393">
        <v>1</v>
      </c>
    </row>
    <row r="394" spans="1:8" x14ac:dyDescent="0.25">
      <c r="A394" t="s">
        <v>2621</v>
      </c>
      <c r="B394" t="s">
        <v>161</v>
      </c>
      <c r="C394">
        <v>5.7</v>
      </c>
      <c r="D394" t="s">
        <v>10</v>
      </c>
      <c r="E394" t="s">
        <v>111</v>
      </c>
      <c r="F394" t="s">
        <v>162</v>
      </c>
      <c r="G394">
        <v>18141012200</v>
      </c>
      <c r="H394">
        <v>1</v>
      </c>
    </row>
    <row r="395" spans="1:8" x14ac:dyDescent="0.25">
      <c r="A395" t="s">
        <v>2660</v>
      </c>
      <c r="B395" t="s">
        <v>841</v>
      </c>
      <c r="C395">
        <v>5.8</v>
      </c>
      <c r="D395" t="s">
        <v>10</v>
      </c>
      <c r="E395" t="s">
        <v>776</v>
      </c>
      <c r="F395" t="s">
        <v>842</v>
      </c>
      <c r="G395">
        <v>18005010200</v>
      </c>
      <c r="H395">
        <v>1</v>
      </c>
    </row>
    <row r="396" spans="1:8" x14ac:dyDescent="0.25">
      <c r="A396" t="s">
        <v>2653</v>
      </c>
      <c r="B396" t="s">
        <v>1951</v>
      </c>
      <c r="C396">
        <v>5.8</v>
      </c>
      <c r="D396" t="s">
        <v>10</v>
      </c>
      <c r="E396" t="s">
        <v>553</v>
      </c>
      <c r="F396" t="s">
        <v>1952</v>
      </c>
      <c r="G396">
        <v>18037953702</v>
      </c>
      <c r="H396">
        <v>1</v>
      </c>
    </row>
    <row r="397" spans="1:8" x14ac:dyDescent="0.25">
      <c r="A397" t="s">
        <v>2622</v>
      </c>
      <c r="B397" t="s">
        <v>2463</v>
      </c>
      <c r="C397">
        <v>5.8</v>
      </c>
      <c r="D397" t="s">
        <v>10</v>
      </c>
      <c r="E397" t="s">
        <v>861</v>
      </c>
      <c r="F397" t="s">
        <v>2464</v>
      </c>
      <c r="G397">
        <v>18057110505</v>
      </c>
      <c r="H397">
        <v>1</v>
      </c>
    </row>
    <row r="398" spans="1:8" x14ac:dyDescent="0.25">
      <c r="A398" t="s">
        <v>2628</v>
      </c>
      <c r="B398" t="s">
        <v>2239</v>
      </c>
      <c r="C398">
        <v>5.8</v>
      </c>
      <c r="D398" t="s">
        <v>10</v>
      </c>
      <c r="E398" t="s">
        <v>1001</v>
      </c>
      <c r="F398" t="s">
        <v>2240</v>
      </c>
      <c r="G398">
        <v>18063210608</v>
      </c>
      <c r="H398">
        <v>1</v>
      </c>
    </row>
    <row r="399" spans="1:8" x14ac:dyDescent="0.25">
      <c r="A399" t="s">
        <v>2614</v>
      </c>
      <c r="B399" t="s">
        <v>2301</v>
      </c>
      <c r="C399">
        <v>5.8</v>
      </c>
      <c r="D399" t="s">
        <v>10</v>
      </c>
      <c r="E399" t="s">
        <v>17</v>
      </c>
      <c r="F399" t="s">
        <v>2302</v>
      </c>
      <c r="G399">
        <v>18089043203</v>
      </c>
      <c r="H399">
        <v>1</v>
      </c>
    </row>
    <row r="400" spans="1:8" x14ac:dyDescent="0.25">
      <c r="A400" t="s">
        <v>2617</v>
      </c>
      <c r="B400" t="s">
        <v>2253</v>
      </c>
      <c r="C400">
        <v>5.8</v>
      </c>
      <c r="D400" t="s">
        <v>10</v>
      </c>
      <c r="E400" t="s">
        <v>29</v>
      </c>
      <c r="F400" t="s">
        <v>2254</v>
      </c>
      <c r="G400">
        <v>18097356200</v>
      </c>
      <c r="H400">
        <v>1</v>
      </c>
    </row>
    <row r="401" spans="1:8" x14ac:dyDescent="0.25">
      <c r="A401" t="s">
        <v>2617</v>
      </c>
      <c r="B401" t="s">
        <v>2331</v>
      </c>
      <c r="C401">
        <v>5.8</v>
      </c>
      <c r="D401" t="s">
        <v>10</v>
      </c>
      <c r="E401" t="s">
        <v>29</v>
      </c>
      <c r="F401" t="s">
        <v>2332</v>
      </c>
      <c r="G401">
        <v>18097390200</v>
      </c>
      <c r="H401">
        <v>1</v>
      </c>
    </row>
    <row r="402" spans="1:8" x14ac:dyDescent="0.25">
      <c r="A402" t="s">
        <v>2644</v>
      </c>
      <c r="B402" t="s">
        <v>2393</v>
      </c>
      <c r="C402">
        <v>5.8</v>
      </c>
      <c r="D402" t="s">
        <v>10</v>
      </c>
      <c r="E402" t="s">
        <v>557</v>
      </c>
      <c r="F402" t="s">
        <v>2394</v>
      </c>
      <c r="G402">
        <v>18109510102</v>
      </c>
      <c r="H402">
        <v>1</v>
      </c>
    </row>
    <row r="403" spans="1:8" x14ac:dyDescent="0.25">
      <c r="A403" t="s">
        <v>2652</v>
      </c>
      <c r="B403" t="s">
        <v>1673</v>
      </c>
      <c r="C403">
        <v>5.8</v>
      </c>
      <c r="D403" t="s">
        <v>10</v>
      </c>
      <c r="E403" t="s">
        <v>811</v>
      </c>
      <c r="F403" t="s">
        <v>1674</v>
      </c>
      <c r="G403">
        <v>18133956200</v>
      </c>
      <c r="H403">
        <v>1</v>
      </c>
    </row>
    <row r="404" spans="1:8" x14ac:dyDescent="0.25">
      <c r="A404" t="s">
        <v>2621</v>
      </c>
      <c r="B404" t="s">
        <v>153</v>
      </c>
      <c r="C404">
        <v>5.8</v>
      </c>
      <c r="D404" t="s">
        <v>10</v>
      </c>
      <c r="E404" t="s">
        <v>111</v>
      </c>
      <c r="F404" t="s">
        <v>154</v>
      </c>
      <c r="G404">
        <v>18141012100</v>
      </c>
      <c r="H404">
        <v>1</v>
      </c>
    </row>
    <row r="405" spans="1:8" x14ac:dyDescent="0.25">
      <c r="A405" t="s">
        <v>2619</v>
      </c>
      <c r="B405" t="s">
        <v>155</v>
      </c>
      <c r="C405">
        <v>5.8</v>
      </c>
      <c r="D405" t="s">
        <v>10</v>
      </c>
      <c r="E405" t="s">
        <v>41</v>
      </c>
      <c r="F405" t="s">
        <v>156</v>
      </c>
      <c r="G405">
        <v>18157010205</v>
      </c>
      <c r="H405">
        <v>1</v>
      </c>
    </row>
    <row r="406" spans="1:8" x14ac:dyDescent="0.25">
      <c r="A406" t="s">
        <v>2620</v>
      </c>
      <c r="B406" t="s">
        <v>2335</v>
      </c>
      <c r="C406">
        <v>5.8</v>
      </c>
      <c r="D406" t="s">
        <v>10</v>
      </c>
      <c r="E406" t="s">
        <v>45</v>
      </c>
      <c r="F406" t="s">
        <v>2336</v>
      </c>
      <c r="G406">
        <v>18163010404</v>
      </c>
      <c r="H406">
        <v>1</v>
      </c>
    </row>
    <row r="407" spans="1:8" x14ac:dyDescent="0.25">
      <c r="A407" t="s">
        <v>2660</v>
      </c>
      <c r="B407" t="s">
        <v>149</v>
      </c>
      <c r="C407">
        <v>5.9</v>
      </c>
      <c r="D407" t="s">
        <v>10</v>
      </c>
      <c r="E407" t="s">
        <v>776</v>
      </c>
      <c r="F407" t="s">
        <v>150</v>
      </c>
      <c r="G407">
        <v>18005011300</v>
      </c>
      <c r="H407">
        <v>1</v>
      </c>
    </row>
    <row r="408" spans="1:8" x14ac:dyDescent="0.25">
      <c r="A408" t="s">
        <v>2653</v>
      </c>
      <c r="B408" t="s">
        <v>1147</v>
      </c>
      <c r="C408">
        <v>5.9</v>
      </c>
      <c r="D408" t="s">
        <v>10</v>
      </c>
      <c r="E408" t="s">
        <v>553</v>
      </c>
      <c r="F408" t="s">
        <v>1148</v>
      </c>
      <c r="G408">
        <v>18037953400</v>
      </c>
      <c r="H408">
        <v>1</v>
      </c>
    </row>
    <row r="409" spans="1:8" x14ac:dyDescent="0.25">
      <c r="A409" t="s">
        <v>2633</v>
      </c>
      <c r="B409" t="s">
        <v>273</v>
      </c>
      <c r="C409">
        <v>5.9</v>
      </c>
      <c r="D409" t="s">
        <v>10</v>
      </c>
      <c r="E409" t="s">
        <v>211</v>
      </c>
      <c r="F409" t="s">
        <v>274</v>
      </c>
      <c r="G409">
        <v>18039000901</v>
      </c>
      <c r="H409">
        <v>1</v>
      </c>
    </row>
    <row r="410" spans="1:8" x14ac:dyDescent="0.25">
      <c r="A410" t="s">
        <v>2633</v>
      </c>
      <c r="B410" t="s">
        <v>1793</v>
      </c>
      <c r="C410">
        <v>5.9</v>
      </c>
      <c r="D410" t="s">
        <v>10</v>
      </c>
      <c r="E410" t="s">
        <v>211</v>
      </c>
      <c r="F410" t="s">
        <v>1794</v>
      </c>
      <c r="G410">
        <v>18039001401</v>
      </c>
      <c r="H410">
        <v>1</v>
      </c>
    </row>
    <row r="411" spans="1:8" x14ac:dyDescent="0.25">
      <c r="A411" t="s">
        <v>2633</v>
      </c>
      <c r="B411" t="s">
        <v>1425</v>
      </c>
      <c r="C411">
        <v>5.9</v>
      </c>
      <c r="D411" t="s">
        <v>10</v>
      </c>
      <c r="E411" t="s">
        <v>211</v>
      </c>
      <c r="F411" t="s">
        <v>1426</v>
      </c>
      <c r="G411">
        <v>18039002001</v>
      </c>
      <c r="H411">
        <v>1</v>
      </c>
    </row>
    <row r="412" spans="1:8" x14ac:dyDescent="0.25">
      <c r="A412" t="s">
        <v>2635</v>
      </c>
      <c r="B412" t="s">
        <v>2227</v>
      </c>
      <c r="C412">
        <v>5.9</v>
      </c>
      <c r="D412" t="s">
        <v>10</v>
      </c>
      <c r="E412" t="s">
        <v>1143</v>
      </c>
      <c r="F412" t="s">
        <v>2228</v>
      </c>
      <c r="G412">
        <v>18087970301</v>
      </c>
      <c r="H412">
        <v>1</v>
      </c>
    </row>
    <row r="413" spans="1:8" x14ac:dyDescent="0.25">
      <c r="A413" t="s">
        <v>2615</v>
      </c>
      <c r="B413" t="s">
        <v>1179</v>
      </c>
      <c r="C413">
        <v>5.9</v>
      </c>
      <c r="D413" t="s">
        <v>10</v>
      </c>
      <c r="E413" t="s">
        <v>21</v>
      </c>
      <c r="F413" t="s">
        <v>1180</v>
      </c>
      <c r="G413">
        <v>18091042100</v>
      </c>
      <c r="H413">
        <v>1</v>
      </c>
    </row>
    <row r="414" spans="1:8" x14ac:dyDescent="0.25">
      <c r="A414" t="s">
        <v>2617</v>
      </c>
      <c r="B414" t="s">
        <v>1651</v>
      </c>
      <c r="C414">
        <v>5.9</v>
      </c>
      <c r="D414" t="s">
        <v>10</v>
      </c>
      <c r="E414" t="s">
        <v>29</v>
      </c>
      <c r="F414" t="s">
        <v>1652</v>
      </c>
      <c r="G414">
        <v>18097320109</v>
      </c>
      <c r="H414">
        <v>1</v>
      </c>
    </row>
    <row r="415" spans="1:8" x14ac:dyDescent="0.25">
      <c r="A415" t="s">
        <v>2630</v>
      </c>
      <c r="B415" t="s">
        <v>143</v>
      </c>
      <c r="C415">
        <v>5.9</v>
      </c>
      <c r="D415" t="s">
        <v>10</v>
      </c>
      <c r="E415" t="s">
        <v>35</v>
      </c>
      <c r="F415" t="s">
        <v>144</v>
      </c>
      <c r="G415">
        <v>18105000700</v>
      </c>
      <c r="H415">
        <v>1</v>
      </c>
    </row>
    <row r="416" spans="1:8" x14ac:dyDescent="0.25">
      <c r="A416" t="s">
        <v>2678</v>
      </c>
      <c r="B416" t="s">
        <v>1297</v>
      </c>
      <c r="C416">
        <v>5.9</v>
      </c>
      <c r="D416" t="s">
        <v>10</v>
      </c>
      <c r="E416" t="s">
        <v>1057</v>
      </c>
      <c r="F416" t="s">
        <v>1298</v>
      </c>
      <c r="G416">
        <v>18139974500</v>
      </c>
      <c r="H416">
        <v>1</v>
      </c>
    </row>
    <row r="417" spans="1:8" x14ac:dyDescent="0.25">
      <c r="A417" t="s">
        <v>2679</v>
      </c>
      <c r="B417" t="s">
        <v>1529</v>
      </c>
      <c r="C417">
        <v>6</v>
      </c>
      <c r="D417" t="s">
        <v>10</v>
      </c>
      <c r="E417" t="s">
        <v>787</v>
      </c>
      <c r="F417" t="s">
        <v>1530</v>
      </c>
      <c r="G417">
        <v>18051050202</v>
      </c>
      <c r="H417">
        <v>1</v>
      </c>
    </row>
    <row r="418" spans="1:8" x14ac:dyDescent="0.25">
      <c r="A418" t="s">
        <v>2654</v>
      </c>
      <c r="B418" t="s">
        <v>1511</v>
      </c>
      <c r="C418">
        <v>6</v>
      </c>
      <c r="D418" t="s">
        <v>10</v>
      </c>
      <c r="E418" t="s">
        <v>1421</v>
      </c>
      <c r="F418" t="s">
        <v>1512</v>
      </c>
      <c r="G418">
        <v>18073100902</v>
      </c>
      <c r="H418">
        <v>1</v>
      </c>
    </row>
    <row r="419" spans="1:8" x14ac:dyDescent="0.25">
      <c r="A419" t="s">
        <v>2680</v>
      </c>
      <c r="B419" t="s">
        <v>1565</v>
      </c>
      <c r="C419">
        <v>6</v>
      </c>
      <c r="D419" t="s">
        <v>10</v>
      </c>
      <c r="E419" t="s">
        <v>695</v>
      </c>
      <c r="F419" t="s">
        <v>1566</v>
      </c>
      <c r="G419">
        <v>18077966200</v>
      </c>
      <c r="H419">
        <v>1</v>
      </c>
    </row>
    <row r="420" spans="1:8" x14ac:dyDescent="0.25">
      <c r="A420" t="s">
        <v>2635</v>
      </c>
      <c r="B420" t="s">
        <v>2123</v>
      </c>
      <c r="C420">
        <v>6</v>
      </c>
      <c r="D420" t="s">
        <v>10</v>
      </c>
      <c r="E420" t="s">
        <v>1143</v>
      </c>
      <c r="F420" t="s">
        <v>2124</v>
      </c>
      <c r="G420">
        <v>18087970500</v>
      </c>
      <c r="H420">
        <v>1</v>
      </c>
    </row>
    <row r="421" spans="1:8" x14ac:dyDescent="0.25">
      <c r="A421" t="s">
        <v>2669</v>
      </c>
      <c r="B421" t="s">
        <v>1997</v>
      </c>
      <c r="C421">
        <v>6</v>
      </c>
      <c r="D421" t="s">
        <v>10</v>
      </c>
      <c r="E421" t="s">
        <v>249</v>
      </c>
      <c r="F421" t="s">
        <v>1998</v>
      </c>
      <c r="G421">
        <v>18093950601</v>
      </c>
      <c r="H421">
        <v>1</v>
      </c>
    </row>
    <row r="422" spans="1:8" x14ac:dyDescent="0.25">
      <c r="A422" t="s">
        <v>2617</v>
      </c>
      <c r="B422" t="s">
        <v>2225</v>
      </c>
      <c r="C422">
        <v>6</v>
      </c>
      <c r="D422" t="s">
        <v>10</v>
      </c>
      <c r="E422" t="s">
        <v>29</v>
      </c>
      <c r="F422" t="s">
        <v>2226</v>
      </c>
      <c r="G422">
        <v>18097330213</v>
      </c>
      <c r="H422">
        <v>1</v>
      </c>
    </row>
    <row r="423" spans="1:8" x14ac:dyDescent="0.25">
      <c r="A423" t="s">
        <v>2621</v>
      </c>
      <c r="B423" t="s">
        <v>73</v>
      </c>
      <c r="C423">
        <v>6</v>
      </c>
      <c r="D423" t="s">
        <v>10</v>
      </c>
      <c r="E423" t="s">
        <v>111</v>
      </c>
      <c r="F423" t="s">
        <v>74</v>
      </c>
      <c r="G423">
        <v>18141011900</v>
      </c>
      <c r="H423">
        <v>1</v>
      </c>
    </row>
    <row r="424" spans="1:8" x14ac:dyDescent="0.25">
      <c r="A424" t="s">
        <v>2621</v>
      </c>
      <c r="B424" t="s">
        <v>189</v>
      </c>
      <c r="C424">
        <v>6</v>
      </c>
      <c r="D424" t="s">
        <v>10</v>
      </c>
      <c r="E424" t="s">
        <v>111</v>
      </c>
      <c r="F424" t="s">
        <v>190</v>
      </c>
      <c r="G424">
        <v>18141012400</v>
      </c>
      <c r="H424">
        <v>1</v>
      </c>
    </row>
    <row r="425" spans="1:8" x14ac:dyDescent="0.25">
      <c r="A425" t="s">
        <v>2620</v>
      </c>
      <c r="B425" t="s">
        <v>139</v>
      </c>
      <c r="C425">
        <v>6</v>
      </c>
      <c r="D425" t="s">
        <v>10</v>
      </c>
      <c r="E425" t="s">
        <v>45</v>
      </c>
      <c r="F425" t="s">
        <v>140</v>
      </c>
      <c r="G425">
        <v>18163003500</v>
      </c>
      <c r="H425">
        <v>1</v>
      </c>
    </row>
    <row r="426" spans="1:8" x14ac:dyDescent="0.25">
      <c r="A426" t="s">
        <v>2642</v>
      </c>
      <c r="B426" t="s">
        <v>2147</v>
      </c>
      <c r="C426">
        <v>6.1</v>
      </c>
      <c r="D426" t="s">
        <v>10</v>
      </c>
      <c r="E426" t="s">
        <v>203</v>
      </c>
      <c r="F426" t="s">
        <v>2148</v>
      </c>
      <c r="G426">
        <v>18029080602</v>
      </c>
      <c r="H426">
        <v>1</v>
      </c>
    </row>
    <row r="427" spans="1:8" x14ac:dyDescent="0.25">
      <c r="A427" t="s">
        <v>2633</v>
      </c>
      <c r="B427" t="s">
        <v>291</v>
      </c>
      <c r="C427">
        <v>6.1</v>
      </c>
      <c r="D427" t="s">
        <v>10</v>
      </c>
      <c r="E427" t="s">
        <v>211</v>
      </c>
      <c r="F427" t="s">
        <v>292</v>
      </c>
      <c r="G427">
        <v>18039002400</v>
      </c>
      <c r="H427">
        <v>1</v>
      </c>
    </row>
    <row r="428" spans="1:8" x14ac:dyDescent="0.25">
      <c r="A428" t="s">
        <v>2622</v>
      </c>
      <c r="B428" t="s">
        <v>2311</v>
      </c>
      <c r="C428">
        <v>6.1</v>
      </c>
      <c r="D428" t="s">
        <v>10</v>
      </c>
      <c r="E428" t="s">
        <v>861</v>
      </c>
      <c r="F428" t="s">
        <v>2312</v>
      </c>
      <c r="G428">
        <v>18057110807</v>
      </c>
      <c r="H428">
        <v>1</v>
      </c>
    </row>
    <row r="429" spans="1:8" x14ac:dyDescent="0.25">
      <c r="A429" t="s">
        <v>2681</v>
      </c>
      <c r="B429" t="s">
        <v>1431</v>
      </c>
      <c r="C429">
        <v>6.1</v>
      </c>
      <c r="D429" t="s">
        <v>10</v>
      </c>
      <c r="E429" t="s">
        <v>197</v>
      </c>
      <c r="F429" t="s">
        <v>1432</v>
      </c>
      <c r="G429">
        <v>18065975900</v>
      </c>
      <c r="H429">
        <v>1</v>
      </c>
    </row>
    <row r="430" spans="1:8" x14ac:dyDescent="0.25">
      <c r="A430" t="s">
        <v>2614</v>
      </c>
      <c r="B430" t="s">
        <v>1907</v>
      </c>
      <c r="C430">
        <v>6.1</v>
      </c>
      <c r="D430" t="s">
        <v>10</v>
      </c>
      <c r="E430" t="s">
        <v>17</v>
      </c>
      <c r="F430" t="s">
        <v>1908</v>
      </c>
      <c r="G430">
        <v>18089040801</v>
      </c>
      <c r="H430">
        <v>1</v>
      </c>
    </row>
    <row r="431" spans="1:8" x14ac:dyDescent="0.25">
      <c r="A431" t="s">
        <v>2614</v>
      </c>
      <c r="B431" t="s">
        <v>2405</v>
      </c>
      <c r="C431">
        <v>6.1</v>
      </c>
      <c r="D431" t="s">
        <v>10</v>
      </c>
      <c r="E431" t="s">
        <v>17</v>
      </c>
      <c r="F431" t="s">
        <v>2406</v>
      </c>
      <c r="G431">
        <v>18089043301</v>
      </c>
      <c r="H431">
        <v>1</v>
      </c>
    </row>
    <row r="432" spans="1:8" x14ac:dyDescent="0.25">
      <c r="A432" t="s">
        <v>2614</v>
      </c>
      <c r="B432" t="s">
        <v>2255</v>
      </c>
      <c r="C432">
        <v>6.1</v>
      </c>
      <c r="D432" t="s">
        <v>10</v>
      </c>
      <c r="E432" t="s">
        <v>17</v>
      </c>
      <c r="F432" t="s">
        <v>2256</v>
      </c>
      <c r="G432">
        <v>18089043404</v>
      </c>
      <c r="H432">
        <v>1</v>
      </c>
    </row>
    <row r="433" spans="1:8" x14ac:dyDescent="0.25">
      <c r="A433" t="s">
        <v>2615</v>
      </c>
      <c r="B433" t="s">
        <v>1453</v>
      </c>
      <c r="C433">
        <v>6.1</v>
      </c>
      <c r="D433" t="s">
        <v>10</v>
      </c>
      <c r="E433" t="s">
        <v>21</v>
      </c>
      <c r="F433" t="s">
        <v>1454</v>
      </c>
      <c r="G433">
        <v>18091041800</v>
      </c>
      <c r="H433">
        <v>1</v>
      </c>
    </row>
    <row r="434" spans="1:8" x14ac:dyDescent="0.25">
      <c r="A434" t="s">
        <v>2630</v>
      </c>
      <c r="B434" t="s">
        <v>447</v>
      </c>
      <c r="C434">
        <v>6.1</v>
      </c>
      <c r="D434" t="s">
        <v>10</v>
      </c>
      <c r="E434" t="s">
        <v>35</v>
      </c>
      <c r="F434" t="s">
        <v>448</v>
      </c>
      <c r="G434">
        <v>18105001501</v>
      </c>
      <c r="H434">
        <v>1</v>
      </c>
    </row>
    <row r="435" spans="1:8" x14ac:dyDescent="0.25">
      <c r="A435" t="s">
        <v>2621</v>
      </c>
      <c r="B435" t="s">
        <v>1695</v>
      </c>
      <c r="C435">
        <v>6.1</v>
      </c>
      <c r="D435" t="s">
        <v>10</v>
      </c>
      <c r="E435" t="s">
        <v>111</v>
      </c>
      <c r="F435" t="s">
        <v>1696</v>
      </c>
      <c r="G435">
        <v>18141011307</v>
      </c>
      <c r="H435">
        <v>1</v>
      </c>
    </row>
    <row r="436" spans="1:8" x14ac:dyDescent="0.25">
      <c r="A436" t="s">
        <v>2621</v>
      </c>
      <c r="B436" t="s">
        <v>2091</v>
      </c>
      <c r="C436">
        <v>6.1</v>
      </c>
      <c r="D436" t="s">
        <v>10</v>
      </c>
      <c r="E436" t="s">
        <v>111</v>
      </c>
      <c r="F436" t="s">
        <v>2092</v>
      </c>
      <c r="G436">
        <v>18141011308</v>
      </c>
      <c r="H436">
        <v>1</v>
      </c>
    </row>
    <row r="437" spans="1:8" x14ac:dyDescent="0.25">
      <c r="A437" t="s">
        <v>2620</v>
      </c>
      <c r="B437" t="s">
        <v>1665</v>
      </c>
      <c r="C437">
        <v>6.1</v>
      </c>
      <c r="D437" t="s">
        <v>10</v>
      </c>
      <c r="E437" t="s">
        <v>45</v>
      </c>
      <c r="F437" t="s">
        <v>1666</v>
      </c>
      <c r="G437">
        <v>18163003701</v>
      </c>
      <c r="H437">
        <v>1</v>
      </c>
    </row>
    <row r="438" spans="1:8" x14ac:dyDescent="0.25">
      <c r="A438" t="s">
        <v>2620</v>
      </c>
      <c r="B438" t="s">
        <v>155</v>
      </c>
      <c r="C438">
        <v>6.1</v>
      </c>
      <c r="D438" t="s">
        <v>10</v>
      </c>
      <c r="E438" t="s">
        <v>45</v>
      </c>
      <c r="F438" t="s">
        <v>156</v>
      </c>
      <c r="G438">
        <v>18163010205</v>
      </c>
      <c r="H438">
        <v>1</v>
      </c>
    </row>
    <row r="439" spans="1:8" x14ac:dyDescent="0.25">
      <c r="A439" t="s">
        <v>2673</v>
      </c>
      <c r="B439" t="s">
        <v>1135</v>
      </c>
      <c r="C439">
        <v>6.1</v>
      </c>
      <c r="D439" t="s">
        <v>10</v>
      </c>
      <c r="E439" t="s">
        <v>115</v>
      </c>
      <c r="F439" t="s">
        <v>1136</v>
      </c>
      <c r="G439">
        <v>18177001102</v>
      </c>
      <c r="H439">
        <v>1</v>
      </c>
    </row>
    <row r="440" spans="1:8" x14ac:dyDescent="0.25">
      <c r="A440" t="s">
        <v>2646</v>
      </c>
      <c r="B440" t="s">
        <v>2017</v>
      </c>
      <c r="C440">
        <v>6.2</v>
      </c>
      <c r="D440" t="s">
        <v>10</v>
      </c>
      <c r="E440" t="s">
        <v>899</v>
      </c>
      <c r="F440" t="s">
        <v>2018</v>
      </c>
      <c r="G440">
        <v>18031969400</v>
      </c>
      <c r="H440">
        <v>0</v>
      </c>
    </row>
    <row r="441" spans="1:8" x14ac:dyDescent="0.25">
      <c r="A441" t="s">
        <v>2627</v>
      </c>
      <c r="B441" t="s">
        <v>253</v>
      </c>
      <c r="C441">
        <v>6.2</v>
      </c>
      <c r="D441" t="s">
        <v>10</v>
      </c>
      <c r="E441" t="s">
        <v>158</v>
      </c>
      <c r="F441" t="s">
        <v>254</v>
      </c>
      <c r="G441">
        <v>18067001300</v>
      </c>
      <c r="H441">
        <v>0</v>
      </c>
    </row>
    <row r="442" spans="1:8" x14ac:dyDescent="0.25">
      <c r="A442" t="s">
        <v>2614</v>
      </c>
      <c r="B442" t="s">
        <v>2141</v>
      </c>
      <c r="C442">
        <v>6.2</v>
      </c>
      <c r="D442" t="s">
        <v>10</v>
      </c>
      <c r="E442" t="s">
        <v>17</v>
      </c>
      <c r="F442" t="s">
        <v>2142</v>
      </c>
      <c r="G442">
        <v>18089042803</v>
      </c>
      <c r="H442">
        <v>0</v>
      </c>
    </row>
    <row r="443" spans="1:8" x14ac:dyDescent="0.25">
      <c r="A443" t="s">
        <v>2616</v>
      </c>
      <c r="B443" t="s">
        <v>39</v>
      </c>
      <c r="C443">
        <v>6.2</v>
      </c>
      <c r="D443" t="s">
        <v>10</v>
      </c>
      <c r="E443" t="s">
        <v>25</v>
      </c>
      <c r="F443" t="s">
        <v>42</v>
      </c>
      <c r="G443">
        <v>18095010400</v>
      </c>
      <c r="H443">
        <v>0</v>
      </c>
    </row>
    <row r="444" spans="1:8" x14ac:dyDescent="0.25">
      <c r="A444" t="s">
        <v>2682</v>
      </c>
      <c r="B444" t="s">
        <v>1749</v>
      </c>
      <c r="C444">
        <v>6.2</v>
      </c>
      <c r="D444" t="s">
        <v>10</v>
      </c>
      <c r="E444" t="s">
        <v>1019</v>
      </c>
      <c r="F444" t="s">
        <v>1750</v>
      </c>
      <c r="G444">
        <v>18111100500</v>
      </c>
      <c r="H444">
        <v>0</v>
      </c>
    </row>
    <row r="445" spans="1:8" x14ac:dyDescent="0.25">
      <c r="A445" t="s">
        <v>2618</v>
      </c>
      <c r="B445" t="s">
        <v>1775</v>
      </c>
      <c r="C445">
        <v>6.2</v>
      </c>
      <c r="D445" t="s">
        <v>10</v>
      </c>
      <c r="E445" t="s">
        <v>38</v>
      </c>
      <c r="F445" t="s">
        <v>1776</v>
      </c>
      <c r="G445">
        <v>18127050704</v>
      </c>
      <c r="H445">
        <v>0</v>
      </c>
    </row>
    <row r="446" spans="1:8" x14ac:dyDescent="0.25">
      <c r="A446" t="s">
        <v>2624</v>
      </c>
      <c r="B446" t="s">
        <v>379</v>
      </c>
      <c r="C446">
        <v>6.2</v>
      </c>
      <c r="D446" t="s">
        <v>10</v>
      </c>
      <c r="E446" t="s">
        <v>839</v>
      </c>
      <c r="F446" t="s">
        <v>380</v>
      </c>
      <c r="G446">
        <v>18173030300</v>
      </c>
      <c r="H446">
        <v>0</v>
      </c>
    </row>
    <row r="447" spans="1:8" x14ac:dyDescent="0.25">
      <c r="A447" t="s">
        <v>2633</v>
      </c>
      <c r="B447" t="s">
        <v>171</v>
      </c>
      <c r="C447">
        <v>6.3</v>
      </c>
      <c r="D447" t="s">
        <v>10</v>
      </c>
      <c r="E447" t="s">
        <v>211</v>
      </c>
      <c r="F447" t="s">
        <v>172</v>
      </c>
      <c r="G447">
        <v>18039001100</v>
      </c>
      <c r="H447">
        <v>0</v>
      </c>
    </row>
    <row r="448" spans="1:8" x14ac:dyDescent="0.25">
      <c r="A448" t="s">
        <v>2679</v>
      </c>
      <c r="B448" t="s">
        <v>433</v>
      </c>
      <c r="C448">
        <v>6.3</v>
      </c>
      <c r="D448" t="s">
        <v>10</v>
      </c>
      <c r="E448" t="s">
        <v>787</v>
      </c>
      <c r="F448" t="s">
        <v>436</v>
      </c>
      <c r="G448">
        <v>18051050100</v>
      </c>
      <c r="H448">
        <v>0</v>
      </c>
    </row>
    <row r="449" spans="1:8" x14ac:dyDescent="0.25">
      <c r="A449" t="s">
        <v>2622</v>
      </c>
      <c r="B449" t="s">
        <v>2447</v>
      </c>
      <c r="C449">
        <v>6.3</v>
      </c>
      <c r="D449" t="s">
        <v>10</v>
      </c>
      <c r="E449" t="s">
        <v>861</v>
      </c>
      <c r="F449" t="s">
        <v>2448</v>
      </c>
      <c r="G449">
        <v>18057111101</v>
      </c>
      <c r="H449">
        <v>0</v>
      </c>
    </row>
    <row r="450" spans="1:8" x14ac:dyDescent="0.25">
      <c r="A450" t="s">
        <v>2628</v>
      </c>
      <c r="B450" t="s">
        <v>2431</v>
      </c>
      <c r="C450">
        <v>6.3</v>
      </c>
      <c r="D450" t="s">
        <v>10</v>
      </c>
      <c r="E450" t="s">
        <v>1001</v>
      </c>
      <c r="F450" t="s">
        <v>2432</v>
      </c>
      <c r="G450">
        <v>18063210105</v>
      </c>
      <c r="H450">
        <v>0</v>
      </c>
    </row>
    <row r="451" spans="1:8" x14ac:dyDescent="0.25">
      <c r="A451" t="s">
        <v>2628</v>
      </c>
      <c r="B451" t="s">
        <v>1329</v>
      </c>
      <c r="C451">
        <v>6.3</v>
      </c>
      <c r="D451" t="s">
        <v>10</v>
      </c>
      <c r="E451" t="s">
        <v>1001</v>
      </c>
      <c r="F451" t="s">
        <v>1330</v>
      </c>
      <c r="G451">
        <v>18063210203</v>
      </c>
      <c r="H451">
        <v>0</v>
      </c>
    </row>
    <row r="452" spans="1:8" x14ac:dyDescent="0.25">
      <c r="A452" t="s">
        <v>2628</v>
      </c>
      <c r="B452" t="s">
        <v>1455</v>
      </c>
      <c r="C452">
        <v>6.3</v>
      </c>
      <c r="D452" t="s">
        <v>10</v>
      </c>
      <c r="E452" t="s">
        <v>1001</v>
      </c>
      <c r="F452" t="s">
        <v>1456</v>
      </c>
      <c r="G452">
        <v>18063210607</v>
      </c>
      <c r="H452">
        <v>0</v>
      </c>
    </row>
    <row r="453" spans="1:8" x14ac:dyDescent="0.25">
      <c r="A453" t="s">
        <v>2654</v>
      </c>
      <c r="B453" t="s">
        <v>1419</v>
      </c>
      <c r="C453">
        <v>6.3</v>
      </c>
      <c r="D453" t="s">
        <v>10</v>
      </c>
      <c r="E453" t="s">
        <v>1421</v>
      </c>
      <c r="F453" t="s">
        <v>1422</v>
      </c>
      <c r="G453">
        <v>18073101100</v>
      </c>
      <c r="H453">
        <v>0</v>
      </c>
    </row>
    <row r="454" spans="1:8" x14ac:dyDescent="0.25">
      <c r="A454" t="s">
        <v>2629</v>
      </c>
      <c r="B454" t="s">
        <v>2175</v>
      </c>
      <c r="C454">
        <v>6.3</v>
      </c>
      <c r="D454" t="s">
        <v>10</v>
      </c>
      <c r="E454" t="s">
        <v>871</v>
      </c>
      <c r="F454" t="s">
        <v>2176</v>
      </c>
      <c r="G454">
        <v>18081610605</v>
      </c>
      <c r="H454">
        <v>0</v>
      </c>
    </row>
    <row r="455" spans="1:8" x14ac:dyDescent="0.25">
      <c r="A455" t="s">
        <v>2632</v>
      </c>
      <c r="B455" t="s">
        <v>1905</v>
      </c>
      <c r="C455">
        <v>6.3</v>
      </c>
      <c r="D455" t="s">
        <v>10</v>
      </c>
      <c r="E455" t="s">
        <v>325</v>
      </c>
      <c r="F455" t="s">
        <v>1906</v>
      </c>
      <c r="G455">
        <v>18085961100</v>
      </c>
      <c r="H455">
        <v>0</v>
      </c>
    </row>
    <row r="456" spans="1:8" x14ac:dyDescent="0.25">
      <c r="A456" t="s">
        <v>2615</v>
      </c>
      <c r="B456" t="s">
        <v>187</v>
      </c>
      <c r="C456">
        <v>6.3</v>
      </c>
      <c r="D456" t="s">
        <v>10</v>
      </c>
      <c r="E456" t="s">
        <v>21</v>
      </c>
      <c r="F456" t="s">
        <v>188</v>
      </c>
      <c r="G456">
        <v>18091041100</v>
      </c>
      <c r="H456">
        <v>0</v>
      </c>
    </row>
    <row r="457" spans="1:8" x14ac:dyDescent="0.25">
      <c r="A457" t="s">
        <v>2630</v>
      </c>
      <c r="B457" t="s">
        <v>1773</v>
      </c>
      <c r="C457">
        <v>6.3</v>
      </c>
      <c r="D457" t="s">
        <v>10</v>
      </c>
      <c r="E457" t="s">
        <v>35</v>
      </c>
      <c r="F457" t="s">
        <v>1774</v>
      </c>
      <c r="G457">
        <v>18105001404</v>
      </c>
      <c r="H457">
        <v>0</v>
      </c>
    </row>
    <row r="458" spans="1:8" x14ac:dyDescent="0.25">
      <c r="A458" t="s">
        <v>2683</v>
      </c>
      <c r="B458" t="s">
        <v>1103</v>
      </c>
      <c r="C458">
        <v>6.3</v>
      </c>
      <c r="D458" t="s">
        <v>10</v>
      </c>
      <c r="E458" t="s">
        <v>904</v>
      </c>
      <c r="F458" t="s">
        <v>1104</v>
      </c>
      <c r="G458">
        <v>18129040300</v>
      </c>
      <c r="H458">
        <v>0</v>
      </c>
    </row>
    <row r="459" spans="1:8" x14ac:dyDescent="0.25">
      <c r="A459" t="s">
        <v>2652</v>
      </c>
      <c r="B459" t="s">
        <v>1509</v>
      </c>
      <c r="C459">
        <v>6.3</v>
      </c>
      <c r="D459" t="s">
        <v>10</v>
      </c>
      <c r="E459" t="s">
        <v>811</v>
      </c>
      <c r="F459" t="s">
        <v>1510</v>
      </c>
      <c r="G459">
        <v>18133956500</v>
      </c>
      <c r="H459">
        <v>0</v>
      </c>
    </row>
    <row r="460" spans="1:8" x14ac:dyDescent="0.25">
      <c r="A460" t="s">
        <v>2684</v>
      </c>
      <c r="B460" t="s">
        <v>2013</v>
      </c>
      <c r="C460">
        <v>6.3</v>
      </c>
      <c r="D460" t="s">
        <v>10</v>
      </c>
      <c r="E460" t="s">
        <v>539</v>
      </c>
      <c r="F460" t="s">
        <v>2014</v>
      </c>
      <c r="G460">
        <v>18145710200</v>
      </c>
      <c r="H460">
        <v>0</v>
      </c>
    </row>
    <row r="461" spans="1:8" x14ac:dyDescent="0.25">
      <c r="A461" t="s">
        <v>2619</v>
      </c>
      <c r="B461" t="s">
        <v>147</v>
      </c>
      <c r="C461">
        <v>6.3</v>
      </c>
      <c r="D461" t="s">
        <v>10</v>
      </c>
      <c r="E461" t="s">
        <v>41</v>
      </c>
      <c r="F461" t="s">
        <v>148</v>
      </c>
      <c r="G461">
        <v>18157010600</v>
      </c>
      <c r="H461">
        <v>0</v>
      </c>
    </row>
    <row r="462" spans="1:8" x14ac:dyDescent="0.25">
      <c r="A462" t="s">
        <v>2658</v>
      </c>
      <c r="B462" t="s">
        <v>1751</v>
      </c>
      <c r="C462">
        <v>6.3</v>
      </c>
      <c r="D462" t="s">
        <v>10</v>
      </c>
      <c r="E462" t="s">
        <v>683</v>
      </c>
      <c r="F462" t="s">
        <v>1752</v>
      </c>
      <c r="G462">
        <v>18181958502</v>
      </c>
      <c r="H462">
        <v>0</v>
      </c>
    </row>
    <row r="463" spans="1:8" x14ac:dyDescent="0.25">
      <c r="A463" t="s">
        <v>2613</v>
      </c>
      <c r="B463" t="s">
        <v>2153</v>
      </c>
      <c r="C463">
        <v>6.4</v>
      </c>
      <c r="D463" t="s">
        <v>10</v>
      </c>
      <c r="E463" t="s">
        <v>11</v>
      </c>
      <c r="F463" t="s">
        <v>2154</v>
      </c>
      <c r="G463">
        <v>18003010808</v>
      </c>
      <c r="H463">
        <v>0</v>
      </c>
    </row>
    <row r="464" spans="1:8" x14ac:dyDescent="0.25">
      <c r="A464" t="s">
        <v>2623</v>
      </c>
      <c r="B464" t="s">
        <v>369</v>
      </c>
      <c r="C464">
        <v>6.4</v>
      </c>
      <c r="D464" t="s">
        <v>10</v>
      </c>
      <c r="E464" t="s">
        <v>57</v>
      </c>
      <c r="F464" t="s">
        <v>370</v>
      </c>
      <c r="G464">
        <v>18035002700</v>
      </c>
      <c r="H464">
        <v>0</v>
      </c>
    </row>
    <row r="465" spans="1:8" x14ac:dyDescent="0.25">
      <c r="A465" t="s">
        <v>2615</v>
      </c>
      <c r="B465" t="s">
        <v>635</v>
      </c>
      <c r="C465">
        <v>6.4</v>
      </c>
      <c r="D465" t="s">
        <v>10</v>
      </c>
      <c r="E465" t="s">
        <v>21</v>
      </c>
      <c r="F465" t="s">
        <v>636</v>
      </c>
      <c r="G465">
        <v>18091041200</v>
      </c>
      <c r="H465">
        <v>0</v>
      </c>
    </row>
    <row r="466" spans="1:8" x14ac:dyDescent="0.25">
      <c r="A466" t="s">
        <v>2615</v>
      </c>
      <c r="B466" t="s">
        <v>857</v>
      </c>
      <c r="C466">
        <v>6.4</v>
      </c>
      <c r="D466" t="s">
        <v>10</v>
      </c>
      <c r="E466" t="s">
        <v>21</v>
      </c>
      <c r="F466" t="s">
        <v>858</v>
      </c>
      <c r="G466">
        <v>18091041700</v>
      </c>
      <c r="H466">
        <v>0</v>
      </c>
    </row>
    <row r="467" spans="1:8" x14ac:dyDescent="0.25">
      <c r="A467" t="s">
        <v>2618</v>
      </c>
      <c r="B467" t="s">
        <v>2261</v>
      </c>
      <c r="C467">
        <v>6.4</v>
      </c>
      <c r="D467" t="s">
        <v>10</v>
      </c>
      <c r="E467" t="s">
        <v>38</v>
      </c>
      <c r="F467" t="s">
        <v>2262</v>
      </c>
      <c r="G467">
        <v>18127050104</v>
      </c>
      <c r="H467">
        <v>0</v>
      </c>
    </row>
    <row r="468" spans="1:8" x14ac:dyDescent="0.25">
      <c r="A468" t="s">
        <v>2675</v>
      </c>
      <c r="B468" t="s">
        <v>575</v>
      </c>
      <c r="C468">
        <v>6.5</v>
      </c>
      <c r="D468" t="s">
        <v>10</v>
      </c>
      <c r="E468" t="s">
        <v>322</v>
      </c>
      <c r="F468" t="s">
        <v>578</v>
      </c>
      <c r="G468">
        <v>18017951700</v>
      </c>
      <c r="H468">
        <v>0</v>
      </c>
    </row>
    <row r="469" spans="1:8" x14ac:dyDescent="0.25">
      <c r="A469" t="s">
        <v>2645</v>
      </c>
      <c r="B469" t="s">
        <v>2009</v>
      </c>
      <c r="C469">
        <v>6.5</v>
      </c>
      <c r="D469" t="s">
        <v>10</v>
      </c>
      <c r="E469" t="s">
        <v>269</v>
      </c>
      <c r="F469" t="s">
        <v>2010</v>
      </c>
      <c r="G469">
        <v>18027954501</v>
      </c>
      <c r="H469">
        <v>0</v>
      </c>
    </row>
    <row r="470" spans="1:8" x14ac:dyDescent="0.25">
      <c r="A470" t="s">
        <v>2646</v>
      </c>
      <c r="B470" t="s">
        <v>1495</v>
      </c>
      <c r="C470">
        <v>6.5</v>
      </c>
      <c r="D470" t="s">
        <v>10</v>
      </c>
      <c r="E470" t="s">
        <v>899</v>
      </c>
      <c r="F470" t="s">
        <v>1496</v>
      </c>
      <c r="G470">
        <v>18031969200</v>
      </c>
      <c r="H470">
        <v>0</v>
      </c>
    </row>
    <row r="471" spans="1:8" x14ac:dyDescent="0.25">
      <c r="A471" t="s">
        <v>2685</v>
      </c>
      <c r="B471" t="s">
        <v>1165</v>
      </c>
      <c r="C471">
        <v>6.5</v>
      </c>
      <c r="D471" t="s">
        <v>10</v>
      </c>
      <c r="E471" t="s">
        <v>225</v>
      </c>
      <c r="F471" t="s">
        <v>1166</v>
      </c>
      <c r="G471">
        <v>18041954200</v>
      </c>
      <c r="H471">
        <v>0</v>
      </c>
    </row>
    <row r="472" spans="1:8" x14ac:dyDescent="0.25">
      <c r="A472" t="s">
        <v>2614</v>
      </c>
      <c r="B472" t="s">
        <v>19</v>
      </c>
      <c r="C472">
        <v>6.5</v>
      </c>
      <c r="D472" t="s">
        <v>10</v>
      </c>
      <c r="E472" t="s">
        <v>17</v>
      </c>
      <c r="F472" t="s">
        <v>22</v>
      </c>
      <c r="G472">
        <v>18089042602</v>
      </c>
      <c r="H472">
        <v>0</v>
      </c>
    </row>
    <row r="473" spans="1:8" x14ac:dyDescent="0.25">
      <c r="A473" t="s">
        <v>2618</v>
      </c>
      <c r="B473" t="s">
        <v>2419</v>
      </c>
      <c r="C473">
        <v>6.5</v>
      </c>
      <c r="D473" t="s">
        <v>10</v>
      </c>
      <c r="E473" t="s">
        <v>38</v>
      </c>
      <c r="F473" t="s">
        <v>2420</v>
      </c>
      <c r="G473">
        <v>18127050405</v>
      </c>
      <c r="H473">
        <v>0</v>
      </c>
    </row>
    <row r="474" spans="1:8" x14ac:dyDescent="0.25">
      <c r="A474" t="s">
        <v>2620</v>
      </c>
      <c r="B474" t="s">
        <v>205</v>
      </c>
      <c r="C474">
        <v>6.5</v>
      </c>
      <c r="D474" t="s">
        <v>10</v>
      </c>
      <c r="E474" t="s">
        <v>45</v>
      </c>
      <c r="F474" t="s">
        <v>206</v>
      </c>
      <c r="G474">
        <v>18163003000</v>
      </c>
      <c r="H474">
        <v>0</v>
      </c>
    </row>
    <row r="475" spans="1:8" x14ac:dyDescent="0.25">
      <c r="A475" t="s">
        <v>2661</v>
      </c>
      <c r="B475" t="s">
        <v>1519</v>
      </c>
      <c r="C475">
        <v>6.6</v>
      </c>
      <c r="D475" t="s">
        <v>10</v>
      </c>
      <c r="E475" t="s">
        <v>915</v>
      </c>
      <c r="F475" t="s">
        <v>1520</v>
      </c>
      <c r="G475">
        <v>18015959500</v>
      </c>
      <c r="H475">
        <v>0</v>
      </c>
    </row>
    <row r="476" spans="1:8" x14ac:dyDescent="0.25">
      <c r="A476" t="s">
        <v>2681</v>
      </c>
      <c r="B476" t="s">
        <v>1385</v>
      </c>
      <c r="C476">
        <v>6.6</v>
      </c>
      <c r="D476" t="s">
        <v>10</v>
      </c>
      <c r="E476" t="s">
        <v>197</v>
      </c>
      <c r="F476" t="s">
        <v>1386</v>
      </c>
      <c r="G476">
        <v>18065975600</v>
      </c>
      <c r="H476">
        <v>0</v>
      </c>
    </row>
    <row r="477" spans="1:8" x14ac:dyDescent="0.25">
      <c r="A477" t="s">
        <v>2669</v>
      </c>
      <c r="B477" t="s">
        <v>1191</v>
      </c>
      <c r="C477">
        <v>6.6</v>
      </c>
      <c r="D477" t="s">
        <v>10</v>
      </c>
      <c r="E477" t="s">
        <v>249</v>
      </c>
      <c r="F477" t="s">
        <v>1192</v>
      </c>
      <c r="G477">
        <v>18093951201</v>
      </c>
      <c r="H477">
        <v>0</v>
      </c>
    </row>
    <row r="478" spans="1:8" x14ac:dyDescent="0.25">
      <c r="A478" t="s">
        <v>2617</v>
      </c>
      <c r="B478" t="s">
        <v>2379</v>
      </c>
      <c r="C478">
        <v>6.6</v>
      </c>
      <c r="D478" t="s">
        <v>10</v>
      </c>
      <c r="E478" t="s">
        <v>29</v>
      </c>
      <c r="F478" t="s">
        <v>2380</v>
      </c>
      <c r="G478">
        <v>18097321300</v>
      </c>
      <c r="H478">
        <v>0</v>
      </c>
    </row>
    <row r="479" spans="1:8" x14ac:dyDescent="0.25">
      <c r="A479" t="s">
        <v>2617</v>
      </c>
      <c r="B479" t="s">
        <v>1149</v>
      </c>
      <c r="C479">
        <v>6.6</v>
      </c>
      <c r="D479" t="s">
        <v>10</v>
      </c>
      <c r="E479" t="s">
        <v>29</v>
      </c>
      <c r="F479" t="s">
        <v>1150</v>
      </c>
      <c r="G479">
        <v>18097361401</v>
      </c>
      <c r="H479">
        <v>0</v>
      </c>
    </row>
    <row r="480" spans="1:8" x14ac:dyDescent="0.25">
      <c r="A480" t="s">
        <v>2617</v>
      </c>
      <c r="B480" t="s">
        <v>607</v>
      </c>
      <c r="C480">
        <v>6.6</v>
      </c>
      <c r="D480" t="s">
        <v>10</v>
      </c>
      <c r="E480" t="s">
        <v>29</v>
      </c>
      <c r="F480" t="s">
        <v>608</v>
      </c>
      <c r="G480">
        <v>18097390102</v>
      </c>
      <c r="H480">
        <v>0</v>
      </c>
    </row>
    <row r="481" spans="1:8" x14ac:dyDescent="0.25">
      <c r="A481" t="s">
        <v>2617</v>
      </c>
      <c r="B481" t="s">
        <v>1051</v>
      </c>
      <c r="C481">
        <v>6.6</v>
      </c>
      <c r="D481" t="s">
        <v>10</v>
      </c>
      <c r="E481" t="s">
        <v>29</v>
      </c>
      <c r="F481" t="s">
        <v>1052</v>
      </c>
      <c r="G481">
        <v>18097390700</v>
      </c>
      <c r="H481">
        <v>0</v>
      </c>
    </row>
    <row r="482" spans="1:8" x14ac:dyDescent="0.25">
      <c r="A482" t="s">
        <v>2621</v>
      </c>
      <c r="B482" t="s">
        <v>2305</v>
      </c>
      <c r="C482">
        <v>6.6</v>
      </c>
      <c r="D482" t="s">
        <v>10</v>
      </c>
      <c r="E482" t="s">
        <v>111</v>
      </c>
      <c r="F482" t="s">
        <v>2306</v>
      </c>
      <c r="G482">
        <v>18141011406</v>
      </c>
      <c r="H482">
        <v>0</v>
      </c>
    </row>
    <row r="483" spans="1:8" x14ac:dyDescent="0.25">
      <c r="A483" t="s">
        <v>2684</v>
      </c>
      <c r="B483" t="s">
        <v>1889</v>
      </c>
      <c r="C483">
        <v>6.6</v>
      </c>
      <c r="D483" t="s">
        <v>10</v>
      </c>
      <c r="E483" t="s">
        <v>539</v>
      </c>
      <c r="F483" t="s">
        <v>1890</v>
      </c>
      <c r="G483">
        <v>18145710900</v>
      </c>
      <c r="H483">
        <v>0</v>
      </c>
    </row>
    <row r="484" spans="1:8" x14ac:dyDescent="0.25">
      <c r="A484" t="s">
        <v>2686</v>
      </c>
      <c r="B484" t="s">
        <v>1323</v>
      </c>
      <c r="C484">
        <v>6.6</v>
      </c>
      <c r="D484" t="s">
        <v>10</v>
      </c>
      <c r="E484" t="s">
        <v>543</v>
      </c>
      <c r="F484" t="s">
        <v>1324</v>
      </c>
      <c r="G484">
        <v>18149953900</v>
      </c>
      <c r="H484">
        <v>0</v>
      </c>
    </row>
    <row r="485" spans="1:8" x14ac:dyDescent="0.25">
      <c r="A485" t="s">
        <v>2619</v>
      </c>
      <c r="B485" t="s">
        <v>491</v>
      </c>
      <c r="C485">
        <v>6.6</v>
      </c>
      <c r="D485" t="s">
        <v>10</v>
      </c>
      <c r="E485" t="s">
        <v>41</v>
      </c>
      <c r="F485" t="s">
        <v>492</v>
      </c>
      <c r="G485">
        <v>18157010201</v>
      </c>
      <c r="H485">
        <v>0</v>
      </c>
    </row>
    <row r="486" spans="1:8" x14ac:dyDescent="0.25">
      <c r="A486" t="s">
        <v>2671</v>
      </c>
      <c r="B486" t="s">
        <v>1981</v>
      </c>
      <c r="C486">
        <v>6.6</v>
      </c>
      <c r="D486" t="s">
        <v>10</v>
      </c>
      <c r="E486" t="s">
        <v>619</v>
      </c>
      <c r="F486" t="s">
        <v>1982</v>
      </c>
      <c r="G486">
        <v>18169102500</v>
      </c>
      <c r="H486">
        <v>0</v>
      </c>
    </row>
    <row r="487" spans="1:8" x14ac:dyDescent="0.25">
      <c r="A487" t="s">
        <v>2624</v>
      </c>
      <c r="B487" t="s">
        <v>2381</v>
      </c>
      <c r="C487">
        <v>6.6</v>
      </c>
      <c r="D487" t="s">
        <v>10</v>
      </c>
      <c r="E487" t="s">
        <v>839</v>
      </c>
      <c r="F487" t="s">
        <v>2382</v>
      </c>
      <c r="G487">
        <v>18173030704</v>
      </c>
      <c r="H487">
        <v>0</v>
      </c>
    </row>
    <row r="488" spans="1:8" x14ac:dyDescent="0.25">
      <c r="A488" t="s">
        <v>2687</v>
      </c>
      <c r="B488" t="s">
        <v>1415</v>
      </c>
      <c r="C488">
        <v>6.7</v>
      </c>
      <c r="D488" t="s">
        <v>10</v>
      </c>
      <c r="E488" t="s">
        <v>727</v>
      </c>
      <c r="F488" t="s">
        <v>1416</v>
      </c>
      <c r="G488">
        <v>18021040400</v>
      </c>
      <c r="H488">
        <v>0</v>
      </c>
    </row>
    <row r="489" spans="1:8" x14ac:dyDescent="0.25">
      <c r="A489" t="s">
        <v>2633</v>
      </c>
      <c r="B489" t="s">
        <v>1989</v>
      </c>
      <c r="C489">
        <v>6.7</v>
      </c>
      <c r="D489" t="s">
        <v>10</v>
      </c>
      <c r="E489" t="s">
        <v>211</v>
      </c>
      <c r="F489" t="s">
        <v>1990</v>
      </c>
      <c r="G489">
        <v>18039001302</v>
      </c>
      <c r="H489">
        <v>0</v>
      </c>
    </row>
    <row r="490" spans="1:8" x14ac:dyDescent="0.25">
      <c r="A490" t="s">
        <v>2631</v>
      </c>
      <c r="B490" t="s">
        <v>1349</v>
      </c>
      <c r="C490">
        <v>6.7</v>
      </c>
      <c r="D490" t="s">
        <v>10</v>
      </c>
      <c r="E490" t="s">
        <v>1029</v>
      </c>
      <c r="F490" t="s">
        <v>1350</v>
      </c>
      <c r="G490">
        <v>18061060100</v>
      </c>
      <c r="H490">
        <v>0</v>
      </c>
    </row>
    <row r="491" spans="1:8" x14ac:dyDescent="0.25">
      <c r="A491" t="s">
        <v>2631</v>
      </c>
      <c r="B491" t="s">
        <v>1357</v>
      </c>
      <c r="C491">
        <v>6.7</v>
      </c>
      <c r="D491" t="s">
        <v>10</v>
      </c>
      <c r="E491" t="s">
        <v>1029</v>
      </c>
      <c r="F491" t="s">
        <v>1358</v>
      </c>
      <c r="G491">
        <v>18061060401</v>
      </c>
      <c r="H491">
        <v>0</v>
      </c>
    </row>
    <row r="492" spans="1:8" x14ac:dyDescent="0.25">
      <c r="A492" t="s">
        <v>2681</v>
      </c>
      <c r="B492" t="s">
        <v>1677</v>
      </c>
      <c r="C492">
        <v>6.7</v>
      </c>
      <c r="D492" t="s">
        <v>10</v>
      </c>
      <c r="E492" t="s">
        <v>197</v>
      </c>
      <c r="F492" t="s">
        <v>1678</v>
      </c>
      <c r="G492">
        <v>18065975800</v>
      </c>
      <c r="H492">
        <v>0</v>
      </c>
    </row>
    <row r="493" spans="1:8" x14ac:dyDescent="0.25">
      <c r="A493" t="s">
        <v>2632</v>
      </c>
      <c r="B493" t="s">
        <v>2071</v>
      </c>
      <c r="C493">
        <v>6.7</v>
      </c>
      <c r="D493" t="s">
        <v>10</v>
      </c>
      <c r="E493" t="s">
        <v>325</v>
      </c>
      <c r="F493" t="s">
        <v>2072</v>
      </c>
      <c r="G493">
        <v>18085960900</v>
      </c>
      <c r="H493">
        <v>0</v>
      </c>
    </row>
    <row r="494" spans="1:8" x14ac:dyDescent="0.25">
      <c r="A494" t="s">
        <v>2632</v>
      </c>
      <c r="B494" t="s">
        <v>1779</v>
      </c>
      <c r="C494">
        <v>6.7</v>
      </c>
      <c r="D494" t="s">
        <v>10</v>
      </c>
      <c r="E494" t="s">
        <v>325</v>
      </c>
      <c r="F494" t="s">
        <v>1780</v>
      </c>
      <c r="G494">
        <v>18085961300</v>
      </c>
      <c r="H494">
        <v>0</v>
      </c>
    </row>
    <row r="495" spans="1:8" x14ac:dyDescent="0.25">
      <c r="A495" t="s">
        <v>2614</v>
      </c>
      <c r="B495" t="s">
        <v>525</v>
      </c>
      <c r="C495">
        <v>6.7</v>
      </c>
      <c r="D495" t="s">
        <v>10</v>
      </c>
      <c r="E495" t="s">
        <v>17</v>
      </c>
      <c r="F495" t="s">
        <v>526</v>
      </c>
      <c r="G495">
        <v>18089040900</v>
      </c>
      <c r="H495">
        <v>0</v>
      </c>
    </row>
    <row r="496" spans="1:8" x14ac:dyDescent="0.25">
      <c r="A496" t="s">
        <v>2616</v>
      </c>
      <c r="B496" t="s">
        <v>85</v>
      </c>
      <c r="C496">
        <v>6.7</v>
      </c>
      <c r="D496" t="s">
        <v>10</v>
      </c>
      <c r="E496" t="s">
        <v>25</v>
      </c>
      <c r="F496" t="s">
        <v>86</v>
      </c>
      <c r="G496">
        <v>18095011400</v>
      </c>
      <c r="H496">
        <v>0</v>
      </c>
    </row>
    <row r="497" spans="1:8" x14ac:dyDescent="0.25">
      <c r="A497" t="s">
        <v>2617</v>
      </c>
      <c r="B497" t="s">
        <v>233</v>
      </c>
      <c r="C497">
        <v>6.7</v>
      </c>
      <c r="D497" t="s">
        <v>10</v>
      </c>
      <c r="E497" t="s">
        <v>29</v>
      </c>
      <c r="F497" t="s">
        <v>234</v>
      </c>
      <c r="G497">
        <v>18097330701</v>
      </c>
      <c r="H497">
        <v>0</v>
      </c>
    </row>
    <row r="498" spans="1:8" x14ac:dyDescent="0.25">
      <c r="A498" t="s">
        <v>2644</v>
      </c>
      <c r="B498" t="s">
        <v>2213</v>
      </c>
      <c r="C498">
        <v>6.7</v>
      </c>
      <c r="D498" t="s">
        <v>10</v>
      </c>
      <c r="E498" t="s">
        <v>557</v>
      </c>
      <c r="F498" t="s">
        <v>2214</v>
      </c>
      <c r="G498">
        <v>18109511001</v>
      </c>
      <c r="H498">
        <v>0</v>
      </c>
    </row>
    <row r="499" spans="1:8" x14ac:dyDescent="0.25">
      <c r="A499" t="s">
        <v>2621</v>
      </c>
      <c r="B499" t="s">
        <v>2569</v>
      </c>
      <c r="C499">
        <v>6.7</v>
      </c>
      <c r="D499" t="s">
        <v>10</v>
      </c>
      <c r="E499" t="s">
        <v>111</v>
      </c>
      <c r="F499" t="s">
        <v>2570</v>
      </c>
      <c r="G499">
        <v>18141011404</v>
      </c>
      <c r="H499">
        <v>0</v>
      </c>
    </row>
    <row r="500" spans="1:8" x14ac:dyDescent="0.25">
      <c r="A500" t="s">
        <v>2613</v>
      </c>
      <c r="B500" t="s">
        <v>1909</v>
      </c>
      <c r="C500">
        <v>6.8</v>
      </c>
      <c r="D500" t="s">
        <v>10</v>
      </c>
      <c r="E500" t="s">
        <v>11</v>
      </c>
      <c r="F500" t="s">
        <v>1910</v>
      </c>
      <c r="G500">
        <v>18003010817</v>
      </c>
      <c r="H500">
        <v>0</v>
      </c>
    </row>
    <row r="501" spans="1:8" x14ac:dyDescent="0.25">
      <c r="A501" t="s">
        <v>2613</v>
      </c>
      <c r="B501" t="s">
        <v>227</v>
      </c>
      <c r="C501">
        <v>6.8</v>
      </c>
      <c r="D501" t="s">
        <v>10</v>
      </c>
      <c r="E501" t="s">
        <v>11</v>
      </c>
      <c r="F501" t="s">
        <v>228</v>
      </c>
      <c r="G501">
        <v>18003011100</v>
      </c>
      <c r="H501">
        <v>0</v>
      </c>
    </row>
    <row r="502" spans="1:8" x14ac:dyDescent="0.25">
      <c r="A502" t="s">
        <v>2633</v>
      </c>
      <c r="B502" t="s">
        <v>1387</v>
      </c>
      <c r="C502">
        <v>6.8</v>
      </c>
      <c r="D502" t="s">
        <v>10</v>
      </c>
      <c r="E502" t="s">
        <v>211</v>
      </c>
      <c r="F502" t="s">
        <v>1388</v>
      </c>
      <c r="G502">
        <v>18039001801</v>
      </c>
      <c r="H502">
        <v>0</v>
      </c>
    </row>
    <row r="503" spans="1:8" x14ac:dyDescent="0.25">
      <c r="A503" t="s">
        <v>2625</v>
      </c>
      <c r="B503" t="s">
        <v>1561</v>
      </c>
      <c r="C503">
        <v>6.8</v>
      </c>
      <c r="D503" t="s">
        <v>10</v>
      </c>
      <c r="E503" t="s">
        <v>107</v>
      </c>
      <c r="F503" t="s">
        <v>1562</v>
      </c>
      <c r="G503">
        <v>18043070901</v>
      </c>
      <c r="H503">
        <v>0</v>
      </c>
    </row>
    <row r="504" spans="1:8" x14ac:dyDescent="0.25">
      <c r="A504" t="s">
        <v>2622</v>
      </c>
      <c r="B504" t="s">
        <v>2587</v>
      </c>
      <c r="C504">
        <v>6.8</v>
      </c>
      <c r="D504" t="s">
        <v>10</v>
      </c>
      <c r="E504" t="s">
        <v>861</v>
      </c>
      <c r="F504" t="s">
        <v>2588</v>
      </c>
      <c r="G504">
        <v>18057111010</v>
      </c>
      <c r="H504">
        <v>0</v>
      </c>
    </row>
    <row r="505" spans="1:8" x14ac:dyDescent="0.25">
      <c r="A505" t="s">
        <v>2616</v>
      </c>
      <c r="B505" t="s">
        <v>659</v>
      </c>
      <c r="C505">
        <v>6.8</v>
      </c>
      <c r="D505" t="s">
        <v>10</v>
      </c>
      <c r="E505" t="s">
        <v>25</v>
      </c>
      <c r="F505" t="s">
        <v>660</v>
      </c>
      <c r="G505">
        <v>18095010800</v>
      </c>
      <c r="H505">
        <v>0</v>
      </c>
    </row>
    <row r="506" spans="1:8" x14ac:dyDescent="0.25">
      <c r="A506" t="s">
        <v>2617</v>
      </c>
      <c r="B506" t="s">
        <v>2485</v>
      </c>
      <c r="C506">
        <v>6.8</v>
      </c>
      <c r="D506" t="s">
        <v>10</v>
      </c>
      <c r="E506" t="s">
        <v>29</v>
      </c>
      <c r="F506" t="s">
        <v>2486</v>
      </c>
      <c r="G506">
        <v>18097320700</v>
      </c>
      <c r="H506">
        <v>0</v>
      </c>
    </row>
    <row r="507" spans="1:8" x14ac:dyDescent="0.25">
      <c r="A507" t="s">
        <v>2617</v>
      </c>
      <c r="B507" t="s">
        <v>2535</v>
      </c>
      <c r="C507">
        <v>6.8</v>
      </c>
      <c r="D507" t="s">
        <v>10</v>
      </c>
      <c r="E507" t="s">
        <v>29</v>
      </c>
      <c r="F507" t="s">
        <v>2536</v>
      </c>
      <c r="G507">
        <v>18097321200</v>
      </c>
      <c r="H507">
        <v>0</v>
      </c>
    </row>
    <row r="508" spans="1:8" x14ac:dyDescent="0.25">
      <c r="A508" t="s">
        <v>2652</v>
      </c>
      <c r="B508" t="s">
        <v>1731</v>
      </c>
      <c r="C508">
        <v>6.8</v>
      </c>
      <c r="D508" t="s">
        <v>10</v>
      </c>
      <c r="E508" t="s">
        <v>811</v>
      </c>
      <c r="F508" t="s">
        <v>1732</v>
      </c>
      <c r="G508">
        <v>18133956100</v>
      </c>
      <c r="H508">
        <v>0</v>
      </c>
    </row>
    <row r="509" spans="1:8" x14ac:dyDescent="0.25">
      <c r="A509" t="s">
        <v>2688</v>
      </c>
      <c r="B509" t="s">
        <v>511</v>
      </c>
      <c r="C509">
        <v>6.8</v>
      </c>
      <c r="D509" t="s">
        <v>10</v>
      </c>
      <c r="E509" t="s">
        <v>297</v>
      </c>
      <c r="F509" t="s">
        <v>512</v>
      </c>
      <c r="G509">
        <v>18135951400</v>
      </c>
      <c r="H509">
        <v>0</v>
      </c>
    </row>
    <row r="510" spans="1:8" x14ac:dyDescent="0.25">
      <c r="A510" t="s">
        <v>2688</v>
      </c>
      <c r="B510" t="s">
        <v>717</v>
      </c>
      <c r="C510">
        <v>6.8</v>
      </c>
      <c r="D510" t="s">
        <v>10</v>
      </c>
      <c r="E510" t="s">
        <v>297</v>
      </c>
      <c r="F510" t="s">
        <v>718</v>
      </c>
      <c r="G510">
        <v>18135952100</v>
      </c>
      <c r="H510">
        <v>0</v>
      </c>
    </row>
    <row r="511" spans="1:8" x14ac:dyDescent="0.25">
      <c r="A511" t="s">
        <v>2689</v>
      </c>
      <c r="B511" t="s">
        <v>1197</v>
      </c>
      <c r="C511">
        <v>6.8</v>
      </c>
      <c r="D511" t="s">
        <v>10</v>
      </c>
      <c r="E511" t="s">
        <v>473</v>
      </c>
      <c r="F511" t="s">
        <v>1198</v>
      </c>
      <c r="G511">
        <v>18165020200</v>
      </c>
      <c r="H511">
        <v>0</v>
      </c>
    </row>
    <row r="512" spans="1:8" x14ac:dyDescent="0.25">
      <c r="A512" t="s">
        <v>2623</v>
      </c>
      <c r="B512" t="s">
        <v>1595</v>
      </c>
      <c r="C512">
        <v>6.9</v>
      </c>
      <c r="D512" t="s">
        <v>10</v>
      </c>
      <c r="E512" t="s">
        <v>57</v>
      </c>
      <c r="F512" t="s">
        <v>1596</v>
      </c>
      <c r="G512">
        <v>18035002302</v>
      </c>
      <c r="H512">
        <v>0</v>
      </c>
    </row>
    <row r="513" spans="1:8" x14ac:dyDescent="0.25">
      <c r="A513" t="s">
        <v>2653</v>
      </c>
      <c r="B513" t="s">
        <v>1331</v>
      </c>
      <c r="C513">
        <v>6.9</v>
      </c>
      <c r="D513" t="s">
        <v>10</v>
      </c>
      <c r="E513" t="s">
        <v>553</v>
      </c>
      <c r="F513" t="s">
        <v>1332</v>
      </c>
      <c r="G513">
        <v>18037953500</v>
      </c>
      <c r="H513">
        <v>0</v>
      </c>
    </row>
    <row r="514" spans="1:8" x14ac:dyDescent="0.25">
      <c r="A514" t="s">
        <v>2633</v>
      </c>
      <c r="B514" t="s">
        <v>1251</v>
      </c>
      <c r="C514">
        <v>6.9</v>
      </c>
      <c r="D514" t="s">
        <v>10</v>
      </c>
      <c r="E514" t="s">
        <v>211</v>
      </c>
      <c r="F514" t="s">
        <v>1252</v>
      </c>
      <c r="G514">
        <v>18039001301</v>
      </c>
      <c r="H514">
        <v>0</v>
      </c>
    </row>
    <row r="515" spans="1:8" x14ac:dyDescent="0.25">
      <c r="A515" t="s">
        <v>2679</v>
      </c>
      <c r="B515" t="s">
        <v>669</v>
      </c>
      <c r="C515">
        <v>6.9</v>
      </c>
      <c r="D515" t="s">
        <v>10</v>
      </c>
      <c r="E515" t="s">
        <v>787</v>
      </c>
      <c r="F515" t="s">
        <v>670</v>
      </c>
      <c r="G515">
        <v>18051050501</v>
      </c>
      <c r="H515">
        <v>0</v>
      </c>
    </row>
    <row r="516" spans="1:8" x14ac:dyDescent="0.25">
      <c r="A516" t="s">
        <v>2627</v>
      </c>
      <c r="B516" t="s">
        <v>301</v>
      </c>
      <c r="C516">
        <v>6.9</v>
      </c>
      <c r="D516" t="s">
        <v>10</v>
      </c>
      <c r="E516" t="s">
        <v>158</v>
      </c>
      <c r="F516" t="s">
        <v>302</v>
      </c>
      <c r="G516">
        <v>18067010100</v>
      </c>
      <c r="H516">
        <v>0</v>
      </c>
    </row>
    <row r="517" spans="1:8" x14ac:dyDescent="0.25">
      <c r="A517" t="s">
        <v>2617</v>
      </c>
      <c r="B517" t="s">
        <v>1635</v>
      </c>
      <c r="C517">
        <v>6.9</v>
      </c>
      <c r="D517" t="s">
        <v>10</v>
      </c>
      <c r="E517" t="s">
        <v>29</v>
      </c>
      <c r="F517" t="s">
        <v>1636</v>
      </c>
      <c r="G517">
        <v>18097341904</v>
      </c>
      <c r="H517">
        <v>0</v>
      </c>
    </row>
    <row r="518" spans="1:8" x14ac:dyDescent="0.25">
      <c r="A518" t="s">
        <v>2644</v>
      </c>
      <c r="B518" t="s">
        <v>1947</v>
      </c>
      <c r="C518">
        <v>6.9</v>
      </c>
      <c r="D518" t="s">
        <v>10</v>
      </c>
      <c r="E518" t="s">
        <v>557</v>
      </c>
      <c r="F518" t="s">
        <v>1948</v>
      </c>
      <c r="G518">
        <v>18109510201</v>
      </c>
      <c r="H518">
        <v>0</v>
      </c>
    </row>
    <row r="519" spans="1:8" x14ac:dyDescent="0.25">
      <c r="A519" t="s">
        <v>2618</v>
      </c>
      <c r="B519" t="s">
        <v>1629</v>
      </c>
      <c r="C519">
        <v>6.9</v>
      </c>
      <c r="D519" t="s">
        <v>10</v>
      </c>
      <c r="E519" t="s">
        <v>38</v>
      </c>
      <c r="F519" t="s">
        <v>1630</v>
      </c>
      <c r="G519">
        <v>18127050506</v>
      </c>
      <c r="H519">
        <v>0</v>
      </c>
    </row>
    <row r="520" spans="1:8" x14ac:dyDescent="0.25">
      <c r="A520" t="s">
        <v>2685</v>
      </c>
      <c r="B520" t="s">
        <v>1185</v>
      </c>
      <c r="C520">
        <v>7</v>
      </c>
      <c r="D520" t="s">
        <v>10</v>
      </c>
      <c r="E520" t="s">
        <v>225</v>
      </c>
      <c r="F520" t="s">
        <v>1186</v>
      </c>
      <c r="G520">
        <v>18041954600</v>
      </c>
      <c r="H520">
        <v>0</v>
      </c>
    </row>
    <row r="521" spans="1:8" x14ac:dyDescent="0.25">
      <c r="A521" t="s">
        <v>2625</v>
      </c>
      <c r="B521" t="s">
        <v>1739</v>
      </c>
      <c r="C521">
        <v>7</v>
      </c>
      <c r="D521" t="s">
        <v>10</v>
      </c>
      <c r="E521" t="s">
        <v>107</v>
      </c>
      <c r="F521" t="s">
        <v>1740</v>
      </c>
      <c r="G521">
        <v>18043071006</v>
      </c>
      <c r="H521">
        <v>0</v>
      </c>
    </row>
    <row r="522" spans="1:8" x14ac:dyDescent="0.25">
      <c r="A522" t="s">
        <v>2622</v>
      </c>
      <c r="B522" t="s">
        <v>859</v>
      </c>
      <c r="C522">
        <v>7</v>
      </c>
      <c r="D522" t="s">
        <v>10</v>
      </c>
      <c r="E522" t="s">
        <v>861</v>
      </c>
      <c r="F522" t="s">
        <v>862</v>
      </c>
      <c r="G522">
        <v>18057110700</v>
      </c>
      <c r="H522">
        <v>0</v>
      </c>
    </row>
    <row r="523" spans="1:8" x14ac:dyDescent="0.25">
      <c r="A523" t="s">
        <v>2622</v>
      </c>
      <c r="B523" t="s">
        <v>1995</v>
      </c>
      <c r="C523">
        <v>7</v>
      </c>
      <c r="D523" t="s">
        <v>10</v>
      </c>
      <c r="E523" t="s">
        <v>861</v>
      </c>
      <c r="F523" t="s">
        <v>1996</v>
      </c>
      <c r="G523">
        <v>18057111006</v>
      </c>
      <c r="H523">
        <v>0</v>
      </c>
    </row>
    <row r="524" spans="1:8" x14ac:dyDescent="0.25">
      <c r="A524" t="s">
        <v>2626</v>
      </c>
      <c r="B524" t="s">
        <v>1891</v>
      </c>
      <c r="C524">
        <v>7</v>
      </c>
      <c r="D524" t="s">
        <v>10</v>
      </c>
      <c r="E524" t="s">
        <v>1161</v>
      </c>
      <c r="F524" t="s">
        <v>1892</v>
      </c>
      <c r="G524">
        <v>18059410801</v>
      </c>
      <c r="H524">
        <v>0</v>
      </c>
    </row>
    <row r="525" spans="1:8" x14ac:dyDescent="0.25">
      <c r="A525" t="s">
        <v>2632</v>
      </c>
      <c r="B525" t="s">
        <v>1897</v>
      </c>
      <c r="C525">
        <v>7</v>
      </c>
      <c r="D525" t="s">
        <v>10</v>
      </c>
      <c r="E525" t="s">
        <v>325</v>
      </c>
      <c r="F525" t="s">
        <v>1898</v>
      </c>
      <c r="G525">
        <v>18085962500</v>
      </c>
      <c r="H525">
        <v>0</v>
      </c>
    </row>
    <row r="526" spans="1:8" x14ac:dyDescent="0.25">
      <c r="A526" t="s">
        <v>2614</v>
      </c>
      <c r="B526" t="s">
        <v>1453</v>
      </c>
      <c r="C526">
        <v>7</v>
      </c>
      <c r="D526" t="s">
        <v>10</v>
      </c>
      <c r="E526" t="s">
        <v>17</v>
      </c>
      <c r="F526" t="s">
        <v>1454</v>
      </c>
      <c r="G526">
        <v>18089041800</v>
      </c>
      <c r="H526">
        <v>0</v>
      </c>
    </row>
    <row r="527" spans="1:8" x14ac:dyDescent="0.25">
      <c r="A527" t="s">
        <v>2617</v>
      </c>
      <c r="B527" t="s">
        <v>2309</v>
      </c>
      <c r="C527">
        <v>7</v>
      </c>
      <c r="D527" t="s">
        <v>10</v>
      </c>
      <c r="E527" t="s">
        <v>29</v>
      </c>
      <c r="F527" t="s">
        <v>2310</v>
      </c>
      <c r="G527">
        <v>18097321002</v>
      </c>
      <c r="H527">
        <v>0</v>
      </c>
    </row>
    <row r="528" spans="1:8" x14ac:dyDescent="0.25">
      <c r="A528" t="s">
        <v>2617</v>
      </c>
      <c r="B528" t="s">
        <v>2173</v>
      </c>
      <c r="C528">
        <v>7</v>
      </c>
      <c r="D528" t="s">
        <v>10</v>
      </c>
      <c r="E528" t="s">
        <v>29</v>
      </c>
      <c r="F528" t="s">
        <v>2174</v>
      </c>
      <c r="G528">
        <v>18097321100</v>
      </c>
      <c r="H528">
        <v>0</v>
      </c>
    </row>
    <row r="529" spans="1:8" x14ac:dyDescent="0.25">
      <c r="A529" t="s">
        <v>2639</v>
      </c>
      <c r="B529" t="s">
        <v>1611</v>
      </c>
      <c r="C529">
        <v>7</v>
      </c>
      <c r="D529" t="s">
        <v>10</v>
      </c>
      <c r="E529" t="s">
        <v>865</v>
      </c>
      <c r="F529" t="s">
        <v>1612</v>
      </c>
      <c r="G529">
        <v>18113972200</v>
      </c>
      <c r="H529">
        <v>0</v>
      </c>
    </row>
    <row r="530" spans="1:8" x14ac:dyDescent="0.25">
      <c r="A530" t="s">
        <v>2663</v>
      </c>
      <c r="B530" t="s">
        <v>1461</v>
      </c>
      <c r="C530">
        <v>7</v>
      </c>
      <c r="D530" t="s">
        <v>10</v>
      </c>
      <c r="E530" t="s">
        <v>1287</v>
      </c>
      <c r="F530" t="s">
        <v>1462</v>
      </c>
      <c r="G530">
        <v>18137968402</v>
      </c>
      <c r="H530">
        <v>0</v>
      </c>
    </row>
    <row r="531" spans="1:8" x14ac:dyDescent="0.25">
      <c r="A531" t="s">
        <v>2621</v>
      </c>
      <c r="B531" t="s">
        <v>253</v>
      </c>
      <c r="C531">
        <v>7</v>
      </c>
      <c r="D531" t="s">
        <v>10</v>
      </c>
      <c r="E531" t="s">
        <v>111</v>
      </c>
      <c r="F531" t="s">
        <v>254</v>
      </c>
      <c r="G531">
        <v>18141001300</v>
      </c>
      <c r="H531">
        <v>0</v>
      </c>
    </row>
    <row r="532" spans="1:8" x14ac:dyDescent="0.25">
      <c r="A532" t="s">
        <v>2619</v>
      </c>
      <c r="B532" t="s">
        <v>335</v>
      </c>
      <c r="C532">
        <v>7</v>
      </c>
      <c r="D532" t="s">
        <v>10</v>
      </c>
      <c r="E532" t="s">
        <v>41</v>
      </c>
      <c r="F532" t="s">
        <v>336</v>
      </c>
      <c r="G532">
        <v>18157001800</v>
      </c>
      <c r="H532">
        <v>0</v>
      </c>
    </row>
    <row r="533" spans="1:8" x14ac:dyDescent="0.25">
      <c r="A533" t="s">
        <v>2658</v>
      </c>
      <c r="B533" t="s">
        <v>1747</v>
      </c>
      <c r="C533">
        <v>7</v>
      </c>
      <c r="D533" t="s">
        <v>10</v>
      </c>
      <c r="E533" t="s">
        <v>683</v>
      </c>
      <c r="F533" t="s">
        <v>1748</v>
      </c>
      <c r="G533">
        <v>18181958800</v>
      </c>
      <c r="H533">
        <v>0</v>
      </c>
    </row>
    <row r="534" spans="1:8" x14ac:dyDescent="0.25">
      <c r="A534" t="s">
        <v>2638</v>
      </c>
      <c r="B534" t="s">
        <v>1631</v>
      </c>
      <c r="C534">
        <v>7.1</v>
      </c>
      <c r="D534" t="s">
        <v>10</v>
      </c>
      <c r="E534" t="s">
        <v>435</v>
      </c>
      <c r="F534" t="s">
        <v>1632</v>
      </c>
      <c r="G534">
        <v>18019050305</v>
      </c>
      <c r="H534">
        <v>0</v>
      </c>
    </row>
    <row r="535" spans="1:8" x14ac:dyDescent="0.25">
      <c r="A535" t="s">
        <v>2638</v>
      </c>
      <c r="B535" t="s">
        <v>1489</v>
      </c>
      <c r="C535">
        <v>7.1</v>
      </c>
      <c r="D535" t="s">
        <v>10</v>
      </c>
      <c r="E535" t="s">
        <v>435</v>
      </c>
      <c r="F535" t="s">
        <v>1490</v>
      </c>
      <c r="G535">
        <v>18019050404</v>
      </c>
      <c r="H535">
        <v>0</v>
      </c>
    </row>
    <row r="536" spans="1:8" x14ac:dyDescent="0.25">
      <c r="A536" t="s">
        <v>2645</v>
      </c>
      <c r="B536" t="s">
        <v>1031</v>
      </c>
      <c r="C536">
        <v>7.1</v>
      </c>
      <c r="D536" t="s">
        <v>10</v>
      </c>
      <c r="E536" t="s">
        <v>269</v>
      </c>
      <c r="F536" t="s">
        <v>1032</v>
      </c>
      <c r="G536">
        <v>18027954300</v>
      </c>
      <c r="H536">
        <v>0</v>
      </c>
    </row>
    <row r="537" spans="1:8" x14ac:dyDescent="0.25">
      <c r="A537" t="s">
        <v>2635</v>
      </c>
      <c r="B537" t="s">
        <v>1827</v>
      </c>
      <c r="C537">
        <v>7.1</v>
      </c>
      <c r="D537" t="s">
        <v>10</v>
      </c>
      <c r="E537" t="s">
        <v>1143</v>
      </c>
      <c r="F537" t="s">
        <v>1828</v>
      </c>
      <c r="G537">
        <v>18087970600</v>
      </c>
      <c r="H537">
        <v>0</v>
      </c>
    </row>
    <row r="538" spans="1:8" x14ac:dyDescent="0.25">
      <c r="A538" t="s">
        <v>2635</v>
      </c>
      <c r="B538" t="s">
        <v>1721</v>
      </c>
      <c r="C538">
        <v>7.1</v>
      </c>
      <c r="D538" t="s">
        <v>10</v>
      </c>
      <c r="E538" t="s">
        <v>1143</v>
      </c>
      <c r="F538" t="s">
        <v>1722</v>
      </c>
      <c r="G538">
        <v>18087970700</v>
      </c>
      <c r="H538">
        <v>0</v>
      </c>
    </row>
    <row r="539" spans="1:8" x14ac:dyDescent="0.25">
      <c r="A539" t="s">
        <v>2614</v>
      </c>
      <c r="B539" t="s">
        <v>2101</v>
      </c>
      <c r="C539">
        <v>7.1</v>
      </c>
      <c r="D539" t="s">
        <v>10</v>
      </c>
      <c r="E539" t="s">
        <v>17</v>
      </c>
      <c r="F539" t="s">
        <v>2102</v>
      </c>
      <c r="G539">
        <v>18089042904</v>
      </c>
      <c r="H539">
        <v>0</v>
      </c>
    </row>
    <row r="540" spans="1:8" x14ac:dyDescent="0.25">
      <c r="A540" t="s">
        <v>2617</v>
      </c>
      <c r="B540" t="s">
        <v>2351</v>
      </c>
      <c r="C540">
        <v>7.1</v>
      </c>
      <c r="D540" t="s">
        <v>10</v>
      </c>
      <c r="E540" t="s">
        <v>29</v>
      </c>
      <c r="F540" t="s">
        <v>2352</v>
      </c>
      <c r="G540">
        <v>18097322300</v>
      </c>
      <c r="H540">
        <v>0</v>
      </c>
    </row>
    <row r="541" spans="1:8" x14ac:dyDescent="0.25">
      <c r="A541" t="s">
        <v>2655</v>
      </c>
      <c r="B541" t="s">
        <v>1849</v>
      </c>
      <c r="C541">
        <v>7.1</v>
      </c>
      <c r="D541" t="s">
        <v>10</v>
      </c>
      <c r="E541" t="s">
        <v>469</v>
      </c>
      <c r="F541" t="s">
        <v>1850</v>
      </c>
      <c r="G541">
        <v>18107957500</v>
      </c>
      <c r="H541">
        <v>0</v>
      </c>
    </row>
    <row r="542" spans="1:8" x14ac:dyDescent="0.25">
      <c r="A542" t="s">
        <v>2664</v>
      </c>
      <c r="B542" t="s">
        <v>101</v>
      </c>
      <c r="C542">
        <v>7.1</v>
      </c>
      <c r="D542" t="s">
        <v>10</v>
      </c>
      <c r="E542" t="s">
        <v>77</v>
      </c>
      <c r="F542" t="s">
        <v>102</v>
      </c>
      <c r="G542">
        <v>18167001600</v>
      </c>
      <c r="H542">
        <v>0</v>
      </c>
    </row>
    <row r="543" spans="1:8" x14ac:dyDescent="0.25">
      <c r="A543" t="s">
        <v>2613</v>
      </c>
      <c r="B543" t="s">
        <v>1015</v>
      </c>
      <c r="C543">
        <v>7.2</v>
      </c>
      <c r="D543" t="s">
        <v>10</v>
      </c>
      <c r="E543" t="s">
        <v>11</v>
      </c>
      <c r="F543" t="s">
        <v>1016</v>
      </c>
      <c r="G543">
        <v>18003010601</v>
      </c>
      <c r="H543">
        <v>0</v>
      </c>
    </row>
    <row r="544" spans="1:8" x14ac:dyDescent="0.25">
      <c r="A544" t="s">
        <v>2640</v>
      </c>
      <c r="B544" t="s">
        <v>2095</v>
      </c>
      <c r="C544">
        <v>7.2</v>
      </c>
      <c r="D544" t="s">
        <v>10</v>
      </c>
      <c r="E544" t="s">
        <v>1155</v>
      </c>
      <c r="F544" t="s">
        <v>2096</v>
      </c>
      <c r="G544">
        <v>18011810300</v>
      </c>
      <c r="H544">
        <v>0</v>
      </c>
    </row>
    <row r="545" spans="1:8" x14ac:dyDescent="0.25">
      <c r="A545" t="s">
        <v>2622</v>
      </c>
      <c r="B545" t="s">
        <v>1613</v>
      </c>
      <c r="C545">
        <v>7.2</v>
      </c>
      <c r="D545" t="s">
        <v>10</v>
      </c>
      <c r="E545" t="s">
        <v>861</v>
      </c>
      <c r="F545" t="s">
        <v>1614</v>
      </c>
      <c r="G545">
        <v>18057110810</v>
      </c>
      <c r="H545">
        <v>0</v>
      </c>
    </row>
    <row r="546" spans="1:8" x14ac:dyDescent="0.25">
      <c r="A546" t="s">
        <v>2629</v>
      </c>
      <c r="B546" t="s">
        <v>2517</v>
      </c>
      <c r="C546">
        <v>7.2</v>
      </c>
      <c r="D546" t="s">
        <v>10</v>
      </c>
      <c r="E546" t="s">
        <v>871</v>
      </c>
      <c r="F546" t="s">
        <v>2518</v>
      </c>
      <c r="G546">
        <v>18081610705</v>
      </c>
      <c r="H546">
        <v>0</v>
      </c>
    </row>
    <row r="547" spans="1:8" x14ac:dyDescent="0.25">
      <c r="A547" t="s">
        <v>2632</v>
      </c>
      <c r="B547" t="s">
        <v>1583</v>
      </c>
      <c r="C547">
        <v>7.2</v>
      </c>
      <c r="D547" t="s">
        <v>10</v>
      </c>
      <c r="E547" t="s">
        <v>325</v>
      </c>
      <c r="F547" t="s">
        <v>1584</v>
      </c>
      <c r="G547">
        <v>18085961002</v>
      </c>
      <c r="H547">
        <v>0</v>
      </c>
    </row>
    <row r="548" spans="1:8" x14ac:dyDescent="0.25">
      <c r="A548" t="s">
        <v>2616</v>
      </c>
      <c r="B548" t="s">
        <v>227</v>
      </c>
      <c r="C548">
        <v>7.2</v>
      </c>
      <c r="D548" t="s">
        <v>10</v>
      </c>
      <c r="E548" t="s">
        <v>25</v>
      </c>
      <c r="F548" t="s">
        <v>228</v>
      </c>
      <c r="G548">
        <v>18095011100</v>
      </c>
      <c r="H548">
        <v>0</v>
      </c>
    </row>
    <row r="549" spans="1:8" x14ac:dyDescent="0.25">
      <c r="A549" t="s">
        <v>2684</v>
      </c>
      <c r="B549" t="s">
        <v>1983</v>
      </c>
      <c r="C549">
        <v>7.2</v>
      </c>
      <c r="D549" t="s">
        <v>10</v>
      </c>
      <c r="E549" t="s">
        <v>539</v>
      </c>
      <c r="F549" t="s">
        <v>1984</v>
      </c>
      <c r="G549">
        <v>18145710300</v>
      </c>
      <c r="H549">
        <v>0</v>
      </c>
    </row>
    <row r="550" spans="1:8" x14ac:dyDescent="0.25">
      <c r="A550" t="s">
        <v>2667</v>
      </c>
      <c r="B550" t="s">
        <v>1571</v>
      </c>
      <c r="C550">
        <v>7.2</v>
      </c>
      <c r="D550" t="s">
        <v>10</v>
      </c>
      <c r="E550" t="s">
        <v>723</v>
      </c>
      <c r="F550" t="s">
        <v>1572</v>
      </c>
      <c r="G550">
        <v>18151971000</v>
      </c>
      <c r="H550">
        <v>0</v>
      </c>
    </row>
    <row r="551" spans="1:8" x14ac:dyDescent="0.25">
      <c r="A551" t="s">
        <v>2671</v>
      </c>
      <c r="B551" t="s">
        <v>617</v>
      </c>
      <c r="C551">
        <v>7.2</v>
      </c>
      <c r="D551" t="s">
        <v>10</v>
      </c>
      <c r="E551" t="s">
        <v>619</v>
      </c>
      <c r="F551" t="s">
        <v>620</v>
      </c>
      <c r="G551">
        <v>18169102600</v>
      </c>
      <c r="H551">
        <v>0</v>
      </c>
    </row>
    <row r="552" spans="1:8" x14ac:dyDescent="0.25">
      <c r="A552" t="s">
        <v>2613</v>
      </c>
      <c r="B552" t="s">
        <v>1657</v>
      </c>
      <c r="C552">
        <v>7.3</v>
      </c>
      <c r="D552" t="s">
        <v>10</v>
      </c>
      <c r="E552" t="s">
        <v>11</v>
      </c>
      <c r="F552" t="s">
        <v>1658</v>
      </c>
      <c r="G552">
        <v>18003011204</v>
      </c>
      <c r="H552">
        <v>0</v>
      </c>
    </row>
    <row r="553" spans="1:8" x14ac:dyDescent="0.25">
      <c r="A553" t="s">
        <v>2638</v>
      </c>
      <c r="B553" t="s">
        <v>2353</v>
      </c>
      <c r="C553">
        <v>7.3</v>
      </c>
      <c r="D553" t="s">
        <v>10</v>
      </c>
      <c r="E553" t="s">
        <v>435</v>
      </c>
      <c r="F553" t="s">
        <v>2354</v>
      </c>
      <c r="G553">
        <v>18019050904</v>
      </c>
      <c r="H553">
        <v>0</v>
      </c>
    </row>
    <row r="554" spans="1:8" x14ac:dyDescent="0.25">
      <c r="A554" t="s">
        <v>2633</v>
      </c>
      <c r="B554" t="s">
        <v>1933</v>
      </c>
      <c r="C554">
        <v>7.3</v>
      </c>
      <c r="D554" t="s">
        <v>10</v>
      </c>
      <c r="E554" t="s">
        <v>211</v>
      </c>
      <c r="F554" t="s">
        <v>1934</v>
      </c>
      <c r="G554">
        <v>18039000801</v>
      </c>
      <c r="H554">
        <v>0</v>
      </c>
    </row>
    <row r="555" spans="1:8" x14ac:dyDescent="0.25">
      <c r="A555" t="s">
        <v>2617</v>
      </c>
      <c r="B555" t="s">
        <v>793</v>
      </c>
      <c r="C555">
        <v>7.3</v>
      </c>
      <c r="D555" t="s">
        <v>10</v>
      </c>
      <c r="E555" t="s">
        <v>29</v>
      </c>
      <c r="F555" t="s">
        <v>794</v>
      </c>
      <c r="G555">
        <v>18097320203</v>
      </c>
      <c r="H555">
        <v>0</v>
      </c>
    </row>
    <row r="556" spans="1:8" x14ac:dyDescent="0.25">
      <c r="A556" t="s">
        <v>2665</v>
      </c>
      <c r="B556" t="s">
        <v>595</v>
      </c>
      <c r="C556">
        <v>7.4</v>
      </c>
      <c r="D556" t="s">
        <v>10</v>
      </c>
      <c r="E556" t="s">
        <v>806</v>
      </c>
      <c r="F556" t="s">
        <v>596</v>
      </c>
      <c r="G556">
        <v>18001030600</v>
      </c>
      <c r="H556">
        <v>0</v>
      </c>
    </row>
    <row r="557" spans="1:8" x14ac:dyDescent="0.25">
      <c r="A557" t="s">
        <v>2687</v>
      </c>
      <c r="B557" t="s">
        <v>1103</v>
      </c>
      <c r="C557">
        <v>7.4</v>
      </c>
      <c r="D557" t="s">
        <v>10</v>
      </c>
      <c r="E557" t="s">
        <v>727</v>
      </c>
      <c r="F557" t="s">
        <v>1104</v>
      </c>
      <c r="G557">
        <v>18021040300</v>
      </c>
      <c r="H557">
        <v>0</v>
      </c>
    </row>
    <row r="558" spans="1:8" x14ac:dyDescent="0.25">
      <c r="A558" t="s">
        <v>2645</v>
      </c>
      <c r="B558" t="s">
        <v>533</v>
      </c>
      <c r="C558">
        <v>7.4</v>
      </c>
      <c r="D558" t="s">
        <v>10</v>
      </c>
      <c r="E558" t="s">
        <v>269</v>
      </c>
      <c r="F558" t="s">
        <v>534</v>
      </c>
      <c r="G558">
        <v>18027954400</v>
      </c>
      <c r="H558">
        <v>0</v>
      </c>
    </row>
    <row r="559" spans="1:8" x14ac:dyDescent="0.25">
      <c r="A559" t="s">
        <v>2690</v>
      </c>
      <c r="B559" t="s">
        <v>841</v>
      </c>
      <c r="C559">
        <v>7.4</v>
      </c>
      <c r="D559" t="s">
        <v>10</v>
      </c>
      <c r="E559" t="s">
        <v>262</v>
      </c>
      <c r="F559" t="s">
        <v>842</v>
      </c>
      <c r="G559">
        <v>18053010200</v>
      </c>
      <c r="H559">
        <v>0</v>
      </c>
    </row>
    <row r="560" spans="1:8" x14ac:dyDescent="0.25">
      <c r="A560" t="s">
        <v>2614</v>
      </c>
      <c r="B560" t="s">
        <v>1507</v>
      </c>
      <c r="C560">
        <v>7.4</v>
      </c>
      <c r="D560" t="s">
        <v>10</v>
      </c>
      <c r="E560" t="s">
        <v>17</v>
      </c>
      <c r="F560" t="s">
        <v>1508</v>
      </c>
      <c r="G560">
        <v>18089043003</v>
      </c>
      <c r="H560">
        <v>0</v>
      </c>
    </row>
    <row r="561" spans="1:8" x14ac:dyDescent="0.25">
      <c r="A561" t="s">
        <v>2617</v>
      </c>
      <c r="B561" t="s">
        <v>1729</v>
      </c>
      <c r="C561">
        <v>7.4</v>
      </c>
      <c r="D561" t="s">
        <v>10</v>
      </c>
      <c r="E561" t="s">
        <v>29</v>
      </c>
      <c r="F561" t="s">
        <v>1730</v>
      </c>
      <c r="G561">
        <v>18097310310</v>
      </c>
      <c r="H561">
        <v>0</v>
      </c>
    </row>
    <row r="562" spans="1:8" x14ac:dyDescent="0.25">
      <c r="A562" t="s">
        <v>2617</v>
      </c>
      <c r="B562" t="s">
        <v>1643</v>
      </c>
      <c r="C562">
        <v>7.4</v>
      </c>
      <c r="D562" t="s">
        <v>10</v>
      </c>
      <c r="E562" t="s">
        <v>29</v>
      </c>
      <c r="F562" t="s">
        <v>1644</v>
      </c>
      <c r="G562">
        <v>18097320400</v>
      </c>
      <c r="H562">
        <v>0</v>
      </c>
    </row>
    <row r="563" spans="1:8" x14ac:dyDescent="0.25">
      <c r="A563" t="s">
        <v>2691</v>
      </c>
      <c r="B563" t="s">
        <v>717</v>
      </c>
      <c r="C563">
        <v>7.4</v>
      </c>
      <c r="D563" t="s">
        <v>10</v>
      </c>
      <c r="E563" t="s">
        <v>517</v>
      </c>
      <c r="F563" t="s">
        <v>718</v>
      </c>
      <c r="G563">
        <v>18103952100</v>
      </c>
      <c r="H563">
        <v>0</v>
      </c>
    </row>
    <row r="564" spans="1:8" x14ac:dyDescent="0.25">
      <c r="A564" t="s">
        <v>2692</v>
      </c>
      <c r="B564" t="s">
        <v>295</v>
      </c>
      <c r="C564">
        <v>7.4</v>
      </c>
      <c r="D564" t="s">
        <v>10</v>
      </c>
      <c r="E564" t="s">
        <v>577</v>
      </c>
      <c r="F564" t="s">
        <v>298</v>
      </c>
      <c r="G564">
        <v>18117951600</v>
      </c>
      <c r="H564">
        <v>0</v>
      </c>
    </row>
    <row r="565" spans="1:8" x14ac:dyDescent="0.25">
      <c r="A565" t="s">
        <v>2684</v>
      </c>
      <c r="B565" t="s">
        <v>2117</v>
      </c>
      <c r="C565">
        <v>7.4</v>
      </c>
      <c r="D565" t="s">
        <v>10</v>
      </c>
      <c r="E565" t="s">
        <v>539</v>
      </c>
      <c r="F565" t="s">
        <v>2118</v>
      </c>
      <c r="G565">
        <v>18145710800</v>
      </c>
      <c r="H565">
        <v>0</v>
      </c>
    </row>
    <row r="566" spans="1:8" x14ac:dyDescent="0.25">
      <c r="A566" t="s">
        <v>2667</v>
      </c>
      <c r="B566" t="s">
        <v>1859</v>
      </c>
      <c r="C566">
        <v>7.4</v>
      </c>
      <c r="D566" t="s">
        <v>10</v>
      </c>
      <c r="E566" t="s">
        <v>723</v>
      </c>
      <c r="F566" t="s">
        <v>1860</v>
      </c>
      <c r="G566">
        <v>18151971200</v>
      </c>
      <c r="H566">
        <v>0</v>
      </c>
    </row>
    <row r="567" spans="1:8" x14ac:dyDescent="0.25">
      <c r="A567" t="s">
        <v>2619</v>
      </c>
      <c r="B567" t="s">
        <v>2067</v>
      </c>
      <c r="C567">
        <v>7.4</v>
      </c>
      <c r="D567" t="s">
        <v>10</v>
      </c>
      <c r="E567" t="s">
        <v>41</v>
      </c>
      <c r="F567" t="s">
        <v>2068</v>
      </c>
      <c r="G567">
        <v>18157001603</v>
      </c>
      <c r="H567">
        <v>0</v>
      </c>
    </row>
    <row r="568" spans="1:8" x14ac:dyDescent="0.25">
      <c r="A568" t="s">
        <v>2613</v>
      </c>
      <c r="B568" t="s">
        <v>2131</v>
      </c>
      <c r="C568">
        <v>7.5</v>
      </c>
      <c r="D568" t="s">
        <v>10</v>
      </c>
      <c r="E568" t="s">
        <v>11</v>
      </c>
      <c r="F568" t="s">
        <v>2132</v>
      </c>
      <c r="G568">
        <v>18003011606</v>
      </c>
      <c r="H568">
        <v>0</v>
      </c>
    </row>
    <row r="569" spans="1:8" x14ac:dyDescent="0.25">
      <c r="A569" t="s">
        <v>2681</v>
      </c>
      <c r="B569" t="s">
        <v>1333</v>
      </c>
      <c r="C569">
        <v>7.5</v>
      </c>
      <c r="D569" t="s">
        <v>10</v>
      </c>
      <c r="E569" t="s">
        <v>197</v>
      </c>
      <c r="F569" t="s">
        <v>1334</v>
      </c>
      <c r="G569">
        <v>18065975700</v>
      </c>
      <c r="H569">
        <v>0</v>
      </c>
    </row>
    <row r="570" spans="1:8" x14ac:dyDescent="0.25">
      <c r="A570" t="s">
        <v>2632</v>
      </c>
      <c r="B570" t="s">
        <v>2235</v>
      </c>
      <c r="C570">
        <v>7.5</v>
      </c>
      <c r="D570" t="s">
        <v>10</v>
      </c>
      <c r="E570" t="s">
        <v>325</v>
      </c>
      <c r="F570" t="s">
        <v>2236</v>
      </c>
      <c r="G570">
        <v>18085962102</v>
      </c>
      <c r="H570">
        <v>0</v>
      </c>
    </row>
    <row r="571" spans="1:8" x14ac:dyDescent="0.25">
      <c r="A571" t="s">
        <v>2669</v>
      </c>
      <c r="B571" t="s">
        <v>1863</v>
      </c>
      <c r="C571">
        <v>7.5</v>
      </c>
      <c r="D571" t="s">
        <v>10</v>
      </c>
      <c r="E571" t="s">
        <v>249</v>
      </c>
      <c r="F571" t="s">
        <v>1864</v>
      </c>
      <c r="G571">
        <v>18093950602</v>
      </c>
      <c r="H571">
        <v>0</v>
      </c>
    </row>
    <row r="572" spans="1:8" x14ac:dyDescent="0.25">
      <c r="A572" t="s">
        <v>2617</v>
      </c>
      <c r="B572" t="s">
        <v>2357</v>
      </c>
      <c r="C572">
        <v>7.5</v>
      </c>
      <c r="D572" t="s">
        <v>10</v>
      </c>
      <c r="E572" t="s">
        <v>29</v>
      </c>
      <c r="F572" t="s">
        <v>2358</v>
      </c>
      <c r="G572">
        <v>18097355900</v>
      </c>
      <c r="H572">
        <v>0</v>
      </c>
    </row>
    <row r="573" spans="1:8" x14ac:dyDescent="0.25">
      <c r="A573" t="s">
        <v>2683</v>
      </c>
      <c r="B573" t="s">
        <v>741</v>
      </c>
      <c r="C573">
        <v>7.5</v>
      </c>
      <c r="D573" t="s">
        <v>10</v>
      </c>
      <c r="E573" t="s">
        <v>904</v>
      </c>
      <c r="F573" t="s">
        <v>742</v>
      </c>
      <c r="G573">
        <v>18129040700</v>
      </c>
      <c r="H573">
        <v>0</v>
      </c>
    </row>
    <row r="574" spans="1:8" x14ac:dyDescent="0.25">
      <c r="A574" t="s">
        <v>2686</v>
      </c>
      <c r="B574" t="s">
        <v>223</v>
      </c>
      <c r="C574">
        <v>7.5</v>
      </c>
      <c r="D574" t="s">
        <v>10</v>
      </c>
      <c r="E574" t="s">
        <v>543</v>
      </c>
      <c r="F574" t="s">
        <v>226</v>
      </c>
      <c r="G574">
        <v>18149954100</v>
      </c>
      <c r="H574">
        <v>0</v>
      </c>
    </row>
    <row r="575" spans="1:8" x14ac:dyDescent="0.25">
      <c r="A575" t="s">
        <v>2620</v>
      </c>
      <c r="B575" t="s">
        <v>131</v>
      </c>
      <c r="C575">
        <v>7.5</v>
      </c>
      <c r="D575" t="s">
        <v>10</v>
      </c>
      <c r="E575" t="s">
        <v>45</v>
      </c>
      <c r="F575" t="s">
        <v>132</v>
      </c>
      <c r="G575">
        <v>18163000400</v>
      </c>
      <c r="H575">
        <v>0</v>
      </c>
    </row>
    <row r="576" spans="1:8" x14ac:dyDescent="0.25">
      <c r="A576" t="s">
        <v>2664</v>
      </c>
      <c r="B576" t="s">
        <v>301</v>
      </c>
      <c r="C576">
        <v>7.5</v>
      </c>
      <c r="D576" t="s">
        <v>10</v>
      </c>
      <c r="E576" t="s">
        <v>77</v>
      </c>
      <c r="F576" t="s">
        <v>302</v>
      </c>
      <c r="G576">
        <v>18167010100</v>
      </c>
      <c r="H576">
        <v>0</v>
      </c>
    </row>
    <row r="577" spans="1:8" x14ac:dyDescent="0.25">
      <c r="A577" t="s">
        <v>2641</v>
      </c>
      <c r="B577" t="s">
        <v>391</v>
      </c>
      <c r="C577">
        <v>7.5</v>
      </c>
      <c r="D577" t="s">
        <v>10</v>
      </c>
      <c r="E577" t="s">
        <v>918</v>
      </c>
      <c r="F577" t="s">
        <v>392</v>
      </c>
      <c r="G577">
        <v>18179040100</v>
      </c>
      <c r="H577">
        <v>0</v>
      </c>
    </row>
    <row r="578" spans="1:8" x14ac:dyDescent="0.25">
      <c r="A578" t="s">
        <v>2631</v>
      </c>
      <c r="B578" t="s">
        <v>1283</v>
      </c>
      <c r="C578">
        <v>7.6</v>
      </c>
      <c r="D578" t="s">
        <v>10</v>
      </c>
      <c r="E578" t="s">
        <v>1029</v>
      </c>
      <c r="F578" t="s">
        <v>1284</v>
      </c>
      <c r="G578">
        <v>18061060602</v>
      </c>
      <c r="H578">
        <v>0</v>
      </c>
    </row>
    <row r="579" spans="1:8" x14ac:dyDescent="0.25">
      <c r="A579" t="s">
        <v>2628</v>
      </c>
      <c r="B579" t="s">
        <v>2337</v>
      </c>
      <c r="C579">
        <v>7.6</v>
      </c>
      <c r="D579" t="s">
        <v>10</v>
      </c>
      <c r="E579" t="s">
        <v>1001</v>
      </c>
      <c r="F579" t="s">
        <v>2338</v>
      </c>
      <c r="G579">
        <v>18063210609</v>
      </c>
      <c r="H579">
        <v>0</v>
      </c>
    </row>
    <row r="580" spans="1:8" x14ac:dyDescent="0.25">
      <c r="A580" t="s">
        <v>2627</v>
      </c>
      <c r="B580" t="s">
        <v>143</v>
      </c>
      <c r="C580">
        <v>7.6</v>
      </c>
      <c r="D580" t="s">
        <v>10</v>
      </c>
      <c r="E580" t="s">
        <v>158</v>
      </c>
      <c r="F580" t="s">
        <v>144</v>
      </c>
      <c r="G580">
        <v>18067000700</v>
      </c>
      <c r="H580">
        <v>0</v>
      </c>
    </row>
    <row r="581" spans="1:8" x14ac:dyDescent="0.25">
      <c r="A581" t="s">
        <v>2614</v>
      </c>
      <c r="B581" t="s">
        <v>2021</v>
      </c>
      <c r="C581">
        <v>7.6</v>
      </c>
      <c r="D581" t="s">
        <v>10</v>
      </c>
      <c r="E581" t="s">
        <v>17</v>
      </c>
      <c r="F581" t="s">
        <v>2022</v>
      </c>
      <c r="G581">
        <v>18089043403</v>
      </c>
      <c r="H581">
        <v>0</v>
      </c>
    </row>
    <row r="582" spans="1:8" x14ac:dyDescent="0.25">
      <c r="A582" t="s">
        <v>2617</v>
      </c>
      <c r="B582" t="s">
        <v>1993</v>
      </c>
      <c r="C582">
        <v>7.6</v>
      </c>
      <c r="D582" t="s">
        <v>10</v>
      </c>
      <c r="E582" t="s">
        <v>29</v>
      </c>
      <c r="F582" t="s">
        <v>1994</v>
      </c>
      <c r="G582">
        <v>18097370306</v>
      </c>
      <c r="H582">
        <v>0</v>
      </c>
    </row>
    <row r="583" spans="1:8" x14ac:dyDescent="0.25">
      <c r="A583" t="s">
        <v>2617</v>
      </c>
      <c r="B583" t="s">
        <v>2087</v>
      </c>
      <c r="C583">
        <v>7.6</v>
      </c>
      <c r="D583" t="s">
        <v>10</v>
      </c>
      <c r="E583" t="s">
        <v>29</v>
      </c>
      <c r="F583" t="s">
        <v>2088</v>
      </c>
      <c r="G583">
        <v>18097380102</v>
      </c>
      <c r="H583">
        <v>0</v>
      </c>
    </row>
    <row r="584" spans="1:8" x14ac:dyDescent="0.25">
      <c r="A584" t="s">
        <v>2647</v>
      </c>
      <c r="B584" t="s">
        <v>1755</v>
      </c>
      <c r="C584">
        <v>7.6</v>
      </c>
      <c r="D584" t="s">
        <v>10</v>
      </c>
      <c r="E584" t="s">
        <v>688</v>
      </c>
      <c r="F584" t="s">
        <v>1756</v>
      </c>
      <c r="G584">
        <v>18099020702</v>
      </c>
      <c r="H584">
        <v>0</v>
      </c>
    </row>
    <row r="585" spans="1:8" x14ac:dyDescent="0.25">
      <c r="A585" t="s">
        <v>2674</v>
      </c>
      <c r="B585" t="s">
        <v>1841</v>
      </c>
      <c r="C585">
        <v>7.6</v>
      </c>
      <c r="D585" t="s">
        <v>10</v>
      </c>
      <c r="E585" t="s">
        <v>413</v>
      </c>
      <c r="F585" t="s">
        <v>1842</v>
      </c>
      <c r="G585">
        <v>18175967200</v>
      </c>
      <c r="H585">
        <v>0</v>
      </c>
    </row>
    <row r="586" spans="1:8" x14ac:dyDescent="0.25">
      <c r="A586" t="s">
        <v>2628</v>
      </c>
      <c r="B586" t="s">
        <v>1967</v>
      </c>
      <c r="C586">
        <v>7.7</v>
      </c>
      <c r="D586" t="s">
        <v>10</v>
      </c>
      <c r="E586" t="s">
        <v>1001</v>
      </c>
      <c r="F586" t="s">
        <v>1968</v>
      </c>
      <c r="G586">
        <v>18063210201</v>
      </c>
      <c r="H586">
        <v>0</v>
      </c>
    </row>
    <row r="587" spans="1:8" x14ac:dyDescent="0.25">
      <c r="A587" t="s">
        <v>2629</v>
      </c>
      <c r="B587" t="s">
        <v>2281</v>
      </c>
      <c r="C587">
        <v>7.7</v>
      </c>
      <c r="D587" t="s">
        <v>10</v>
      </c>
      <c r="E587" t="s">
        <v>871</v>
      </c>
      <c r="F587" t="s">
        <v>2282</v>
      </c>
      <c r="G587">
        <v>18081610801</v>
      </c>
      <c r="H587">
        <v>0</v>
      </c>
    </row>
    <row r="588" spans="1:8" x14ac:dyDescent="0.25">
      <c r="A588" t="s">
        <v>2617</v>
      </c>
      <c r="B588" t="s">
        <v>2355</v>
      </c>
      <c r="C588">
        <v>7.7</v>
      </c>
      <c r="D588" t="s">
        <v>10</v>
      </c>
      <c r="E588" t="s">
        <v>29</v>
      </c>
      <c r="F588" t="s">
        <v>2356</v>
      </c>
      <c r="G588">
        <v>18097321700</v>
      </c>
      <c r="H588">
        <v>0</v>
      </c>
    </row>
    <row r="589" spans="1:8" x14ac:dyDescent="0.25">
      <c r="A589" t="s">
        <v>2613</v>
      </c>
      <c r="B589" t="s">
        <v>1345</v>
      </c>
      <c r="C589">
        <v>7.8</v>
      </c>
      <c r="D589" t="s">
        <v>10</v>
      </c>
      <c r="E589" t="s">
        <v>11</v>
      </c>
      <c r="F589" t="s">
        <v>1346</v>
      </c>
      <c r="G589">
        <v>18003003301</v>
      </c>
      <c r="H589">
        <v>0</v>
      </c>
    </row>
    <row r="590" spans="1:8" x14ac:dyDescent="0.25">
      <c r="A590" t="s">
        <v>2613</v>
      </c>
      <c r="B590" t="s">
        <v>2247</v>
      </c>
      <c r="C590">
        <v>7.8</v>
      </c>
      <c r="D590" t="s">
        <v>10</v>
      </c>
      <c r="E590" t="s">
        <v>11</v>
      </c>
      <c r="F590" t="s">
        <v>2248</v>
      </c>
      <c r="G590">
        <v>18003011604</v>
      </c>
      <c r="H590">
        <v>0</v>
      </c>
    </row>
    <row r="591" spans="1:8" x14ac:dyDescent="0.25">
      <c r="A591" t="s">
        <v>2638</v>
      </c>
      <c r="B591" t="s">
        <v>1543</v>
      </c>
      <c r="C591">
        <v>7.8</v>
      </c>
      <c r="D591" t="s">
        <v>10</v>
      </c>
      <c r="E591" t="s">
        <v>435</v>
      </c>
      <c r="F591" t="s">
        <v>1544</v>
      </c>
      <c r="G591">
        <v>18019050804</v>
      </c>
      <c r="H591">
        <v>0</v>
      </c>
    </row>
    <row r="592" spans="1:8" x14ac:dyDescent="0.25">
      <c r="A592" t="s">
        <v>2628</v>
      </c>
      <c r="B592" t="s">
        <v>1885</v>
      </c>
      <c r="C592">
        <v>7.8</v>
      </c>
      <c r="D592" t="s">
        <v>10</v>
      </c>
      <c r="E592" t="s">
        <v>1001</v>
      </c>
      <c r="F592" t="s">
        <v>1886</v>
      </c>
      <c r="G592">
        <v>18063211000</v>
      </c>
      <c r="H592">
        <v>0</v>
      </c>
    </row>
    <row r="593" spans="1:8" x14ac:dyDescent="0.25">
      <c r="A593" t="s">
        <v>2677</v>
      </c>
      <c r="B593" t="s">
        <v>1953</v>
      </c>
      <c r="C593">
        <v>7.8</v>
      </c>
      <c r="D593" t="s">
        <v>10</v>
      </c>
      <c r="E593" t="s">
        <v>925</v>
      </c>
      <c r="F593" t="s">
        <v>1954</v>
      </c>
      <c r="G593">
        <v>18079960600</v>
      </c>
      <c r="H593">
        <v>0</v>
      </c>
    </row>
    <row r="594" spans="1:8" x14ac:dyDescent="0.25">
      <c r="A594" t="s">
        <v>2617</v>
      </c>
      <c r="B594" t="s">
        <v>2529</v>
      </c>
      <c r="C594">
        <v>7.8</v>
      </c>
      <c r="D594" t="s">
        <v>10</v>
      </c>
      <c r="E594" t="s">
        <v>29</v>
      </c>
      <c r="F594" t="s">
        <v>2530</v>
      </c>
      <c r="G594">
        <v>18097390407</v>
      </c>
      <c r="H594">
        <v>0</v>
      </c>
    </row>
    <row r="595" spans="1:8" x14ac:dyDescent="0.25">
      <c r="A595" t="s">
        <v>2618</v>
      </c>
      <c r="B595" t="s">
        <v>669</v>
      </c>
      <c r="C595">
        <v>7.8</v>
      </c>
      <c r="D595" t="s">
        <v>10</v>
      </c>
      <c r="E595" t="s">
        <v>38</v>
      </c>
      <c r="F595" t="s">
        <v>670</v>
      </c>
      <c r="G595">
        <v>18127050501</v>
      </c>
      <c r="H595">
        <v>0</v>
      </c>
    </row>
    <row r="596" spans="1:8" x14ac:dyDescent="0.25">
      <c r="A596" t="s">
        <v>2650</v>
      </c>
      <c r="B596" t="s">
        <v>1249</v>
      </c>
      <c r="C596">
        <v>7.8</v>
      </c>
      <c r="D596" t="s">
        <v>10</v>
      </c>
      <c r="E596" t="s">
        <v>759</v>
      </c>
      <c r="F596" t="s">
        <v>1250</v>
      </c>
      <c r="G596">
        <v>18147953000</v>
      </c>
      <c r="H596">
        <v>0</v>
      </c>
    </row>
    <row r="597" spans="1:8" x14ac:dyDescent="0.25">
      <c r="A597" t="s">
        <v>2673</v>
      </c>
      <c r="B597" t="s">
        <v>841</v>
      </c>
      <c r="C597">
        <v>7.8</v>
      </c>
      <c r="D597" t="s">
        <v>10</v>
      </c>
      <c r="E597" t="s">
        <v>115</v>
      </c>
      <c r="F597" t="s">
        <v>842</v>
      </c>
      <c r="G597">
        <v>18177010200</v>
      </c>
      <c r="H597">
        <v>0</v>
      </c>
    </row>
    <row r="598" spans="1:8" x14ac:dyDescent="0.25">
      <c r="A598" t="s">
        <v>2673</v>
      </c>
      <c r="B598" t="s">
        <v>39</v>
      </c>
      <c r="C598">
        <v>7.8</v>
      </c>
      <c r="D598" t="s">
        <v>10</v>
      </c>
      <c r="E598" t="s">
        <v>115</v>
      </c>
      <c r="F598" t="s">
        <v>42</v>
      </c>
      <c r="G598">
        <v>18177010400</v>
      </c>
      <c r="H598">
        <v>0</v>
      </c>
    </row>
    <row r="599" spans="1:8" x14ac:dyDescent="0.25">
      <c r="A599" t="s">
        <v>2675</v>
      </c>
      <c r="B599" t="s">
        <v>773</v>
      </c>
      <c r="C599">
        <v>7.9</v>
      </c>
      <c r="D599" t="s">
        <v>10</v>
      </c>
      <c r="E599" t="s">
        <v>322</v>
      </c>
      <c r="F599" t="s">
        <v>774</v>
      </c>
      <c r="G599">
        <v>18017951900</v>
      </c>
      <c r="H599">
        <v>0</v>
      </c>
    </row>
    <row r="600" spans="1:8" x14ac:dyDescent="0.25">
      <c r="A600" t="s">
        <v>2633</v>
      </c>
      <c r="B600" t="s">
        <v>385</v>
      </c>
      <c r="C600">
        <v>7.9</v>
      </c>
      <c r="D600" t="s">
        <v>10</v>
      </c>
      <c r="E600" t="s">
        <v>211</v>
      </c>
      <c r="F600" t="s">
        <v>386</v>
      </c>
      <c r="G600">
        <v>18039000301</v>
      </c>
      <c r="H600">
        <v>0</v>
      </c>
    </row>
    <row r="601" spans="1:8" x14ac:dyDescent="0.25">
      <c r="A601" t="s">
        <v>2633</v>
      </c>
      <c r="B601" t="s">
        <v>125</v>
      </c>
      <c r="C601">
        <v>7.9</v>
      </c>
      <c r="D601" t="s">
        <v>10</v>
      </c>
      <c r="E601" t="s">
        <v>211</v>
      </c>
      <c r="F601" t="s">
        <v>126</v>
      </c>
      <c r="G601">
        <v>18039001200</v>
      </c>
      <c r="H601">
        <v>0</v>
      </c>
    </row>
    <row r="602" spans="1:8" x14ac:dyDescent="0.25">
      <c r="A602" t="s">
        <v>2629</v>
      </c>
      <c r="B602" t="s">
        <v>2317</v>
      </c>
      <c r="C602">
        <v>7.9</v>
      </c>
      <c r="D602" t="s">
        <v>10</v>
      </c>
      <c r="E602" t="s">
        <v>871</v>
      </c>
      <c r="F602" t="s">
        <v>2318</v>
      </c>
      <c r="G602">
        <v>18081610101</v>
      </c>
      <c r="H602">
        <v>0</v>
      </c>
    </row>
    <row r="603" spans="1:8" x14ac:dyDescent="0.25">
      <c r="A603" t="s">
        <v>2617</v>
      </c>
      <c r="B603" t="s">
        <v>1203</v>
      </c>
      <c r="C603">
        <v>7.9</v>
      </c>
      <c r="D603" t="s">
        <v>10</v>
      </c>
      <c r="E603" t="s">
        <v>29</v>
      </c>
      <c r="F603" t="s">
        <v>1204</v>
      </c>
      <c r="G603">
        <v>18097357900</v>
      </c>
      <c r="H603">
        <v>0</v>
      </c>
    </row>
    <row r="604" spans="1:8" x14ac:dyDescent="0.25">
      <c r="A604" t="s">
        <v>2693</v>
      </c>
      <c r="B604" t="s">
        <v>1351</v>
      </c>
      <c r="C604">
        <v>7.9</v>
      </c>
      <c r="D604" t="s">
        <v>10</v>
      </c>
      <c r="E604" t="s">
        <v>642</v>
      </c>
      <c r="F604" t="s">
        <v>1352</v>
      </c>
      <c r="G604">
        <v>18119955900</v>
      </c>
      <c r="H604">
        <v>0</v>
      </c>
    </row>
    <row r="605" spans="1:8" x14ac:dyDescent="0.25">
      <c r="A605" t="s">
        <v>2613</v>
      </c>
      <c r="B605" t="s">
        <v>889</v>
      </c>
      <c r="C605">
        <v>8</v>
      </c>
      <c r="D605" t="s">
        <v>10</v>
      </c>
      <c r="E605" t="s">
        <v>11</v>
      </c>
      <c r="F605" t="s">
        <v>890</v>
      </c>
      <c r="G605">
        <v>18003003901</v>
      </c>
      <c r="H605">
        <v>0</v>
      </c>
    </row>
    <row r="606" spans="1:8" x14ac:dyDescent="0.25">
      <c r="A606" t="s">
        <v>2633</v>
      </c>
      <c r="B606" t="s">
        <v>213</v>
      </c>
      <c r="C606">
        <v>8</v>
      </c>
      <c r="D606" t="s">
        <v>10</v>
      </c>
      <c r="E606" t="s">
        <v>211</v>
      </c>
      <c r="F606" t="s">
        <v>214</v>
      </c>
      <c r="G606">
        <v>18039001000</v>
      </c>
      <c r="H606">
        <v>0</v>
      </c>
    </row>
    <row r="607" spans="1:8" x14ac:dyDescent="0.25">
      <c r="A607" t="s">
        <v>2629</v>
      </c>
      <c r="B607" t="s">
        <v>2069</v>
      </c>
      <c r="C607">
        <v>8</v>
      </c>
      <c r="D607" t="s">
        <v>10</v>
      </c>
      <c r="E607" t="s">
        <v>871</v>
      </c>
      <c r="F607" t="s">
        <v>2070</v>
      </c>
      <c r="G607">
        <v>18081610501</v>
      </c>
      <c r="H607">
        <v>0</v>
      </c>
    </row>
    <row r="608" spans="1:8" x14ac:dyDescent="0.25">
      <c r="A608" t="s">
        <v>2632</v>
      </c>
      <c r="B608" t="s">
        <v>751</v>
      </c>
      <c r="C608">
        <v>8</v>
      </c>
      <c r="D608" t="s">
        <v>10</v>
      </c>
      <c r="E608" t="s">
        <v>325</v>
      </c>
      <c r="F608" t="s">
        <v>752</v>
      </c>
      <c r="G608">
        <v>18085961800</v>
      </c>
      <c r="H608">
        <v>0</v>
      </c>
    </row>
    <row r="609" spans="1:8" x14ac:dyDescent="0.25">
      <c r="A609" t="s">
        <v>2615</v>
      </c>
      <c r="B609" t="s">
        <v>1523</v>
      </c>
      <c r="C609">
        <v>8</v>
      </c>
      <c r="D609" t="s">
        <v>10</v>
      </c>
      <c r="E609" t="s">
        <v>21</v>
      </c>
      <c r="F609" t="s">
        <v>1524</v>
      </c>
      <c r="G609">
        <v>18091040500</v>
      </c>
      <c r="H609">
        <v>0</v>
      </c>
    </row>
    <row r="610" spans="1:8" x14ac:dyDescent="0.25">
      <c r="A610" t="s">
        <v>2647</v>
      </c>
      <c r="B610" t="s">
        <v>333</v>
      </c>
      <c r="C610">
        <v>8</v>
      </c>
      <c r="D610" t="s">
        <v>10</v>
      </c>
      <c r="E610" t="s">
        <v>688</v>
      </c>
      <c r="F610" t="s">
        <v>334</v>
      </c>
      <c r="G610">
        <v>18099020400</v>
      </c>
      <c r="H610">
        <v>0</v>
      </c>
    </row>
    <row r="611" spans="1:8" x14ac:dyDescent="0.25">
      <c r="A611" t="s">
        <v>2647</v>
      </c>
      <c r="B611" t="s">
        <v>285</v>
      </c>
      <c r="C611">
        <v>8</v>
      </c>
      <c r="D611" t="s">
        <v>10</v>
      </c>
      <c r="E611" t="s">
        <v>688</v>
      </c>
      <c r="F611" t="s">
        <v>286</v>
      </c>
      <c r="G611">
        <v>18099020800</v>
      </c>
      <c r="H611">
        <v>0</v>
      </c>
    </row>
    <row r="612" spans="1:8" x14ac:dyDescent="0.25">
      <c r="A612" t="s">
        <v>2644</v>
      </c>
      <c r="B612" t="s">
        <v>1769</v>
      </c>
      <c r="C612">
        <v>8</v>
      </c>
      <c r="D612" t="s">
        <v>10</v>
      </c>
      <c r="E612" t="s">
        <v>557</v>
      </c>
      <c r="F612" t="s">
        <v>1770</v>
      </c>
      <c r="G612">
        <v>18109510602</v>
      </c>
      <c r="H612">
        <v>0</v>
      </c>
    </row>
    <row r="613" spans="1:8" x14ac:dyDescent="0.25">
      <c r="A613" t="s">
        <v>2639</v>
      </c>
      <c r="B613" t="s">
        <v>1457</v>
      </c>
      <c r="C613">
        <v>8</v>
      </c>
      <c r="D613" t="s">
        <v>10</v>
      </c>
      <c r="E613" t="s">
        <v>865</v>
      </c>
      <c r="F613" t="s">
        <v>1458</v>
      </c>
      <c r="G613">
        <v>18113972400</v>
      </c>
      <c r="H613">
        <v>0</v>
      </c>
    </row>
    <row r="614" spans="1:8" x14ac:dyDescent="0.25">
      <c r="A614" t="s">
        <v>2683</v>
      </c>
      <c r="B614" t="s">
        <v>725</v>
      </c>
      <c r="C614">
        <v>8</v>
      </c>
      <c r="D614" t="s">
        <v>10</v>
      </c>
      <c r="E614" t="s">
        <v>904</v>
      </c>
      <c r="F614" t="s">
        <v>728</v>
      </c>
      <c r="G614">
        <v>18129040200</v>
      </c>
      <c r="H614">
        <v>0</v>
      </c>
    </row>
    <row r="615" spans="1:8" x14ac:dyDescent="0.25">
      <c r="A615" t="s">
        <v>2637</v>
      </c>
      <c r="B615" t="s">
        <v>1697</v>
      </c>
      <c r="C615">
        <v>8.1</v>
      </c>
      <c r="D615" t="s">
        <v>10</v>
      </c>
      <c r="E615" t="s">
        <v>442</v>
      </c>
      <c r="F615" t="s">
        <v>1698</v>
      </c>
      <c r="G615">
        <v>18023950100</v>
      </c>
      <c r="H615">
        <v>0</v>
      </c>
    </row>
    <row r="616" spans="1:8" x14ac:dyDescent="0.25">
      <c r="A616" t="s">
        <v>2645</v>
      </c>
      <c r="B616" t="s">
        <v>1301</v>
      </c>
      <c r="C616">
        <v>8.1</v>
      </c>
      <c r="D616" t="s">
        <v>10</v>
      </c>
      <c r="E616" t="s">
        <v>269</v>
      </c>
      <c r="F616" t="s">
        <v>1302</v>
      </c>
      <c r="G616">
        <v>18027954900</v>
      </c>
      <c r="H616">
        <v>0</v>
      </c>
    </row>
    <row r="617" spans="1:8" x14ac:dyDescent="0.25">
      <c r="A617" t="s">
        <v>2653</v>
      </c>
      <c r="B617" t="s">
        <v>1717</v>
      </c>
      <c r="C617">
        <v>8.1</v>
      </c>
      <c r="D617" t="s">
        <v>10</v>
      </c>
      <c r="E617" t="s">
        <v>553</v>
      </c>
      <c r="F617" t="s">
        <v>1718</v>
      </c>
      <c r="G617">
        <v>18037953600</v>
      </c>
      <c r="H617">
        <v>0</v>
      </c>
    </row>
    <row r="618" spans="1:8" x14ac:dyDescent="0.25">
      <c r="A618" t="s">
        <v>2632</v>
      </c>
      <c r="B618" t="s">
        <v>1585</v>
      </c>
      <c r="C618">
        <v>8.1</v>
      </c>
      <c r="D618" t="s">
        <v>10</v>
      </c>
      <c r="E618" t="s">
        <v>325</v>
      </c>
      <c r="F618" t="s">
        <v>1586</v>
      </c>
      <c r="G618">
        <v>18085961001</v>
      </c>
      <c r="H618">
        <v>0</v>
      </c>
    </row>
    <row r="619" spans="1:8" x14ac:dyDescent="0.25">
      <c r="A619" t="s">
        <v>2614</v>
      </c>
      <c r="B619" t="s">
        <v>1003</v>
      </c>
      <c r="C619">
        <v>8.1</v>
      </c>
      <c r="D619" t="s">
        <v>10</v>
      </c>
      <c r="E619" t="s">
        <v>17</v>
      </c>
      <c r="F619" t="s">
        <v>1004</v>
      </c>
      <c r="G619">
        <v>18089041302</v>
      </c>
      <c r="H619">
        <v>0</v>
      </c>
    </row>
    <row r="620" spans="1:8" x14ac:dyDescent="0.25">
      <c r="A620" t="s">
        <v>2683</v>
      </c>
      <c r="B620" t="s">
        <v>1415</v>
      </c>
      <c r="C620">
        <v>8.1</v>
      </c>
      <c r="D620" t="s">
        <v>10</v>
      </c>
      <c r="E620" t="s">
        <v>904</v>
      </c>
      <c r="F620" t="s">
        <v>1416</v>
      </c>
      <c r="G620">
        <v>18129040400</v>
      </c>
      <c r="H620">
        <v>0</v>
      </c>
    </row>
    <row r="621" spans="1:8" x14ac:dyDescent="0.25">
      <c r="A621" t="s">
        <v>2652</v>
      </c>
      <c r="B621" t="s">
        <v>1085</v>
      </c>
      <c r="C621">
        <v>8.1</v>
      </c>
      <c r="D621" t="s">
        <v>10</v>
      </c>
      <c r="E621" t="s">
        <v>811</v>
      </c>
      <c r="F621" t="s">
        <v>1086</v>
      </c>
      <c r="G621">
        <v>18133956301</v>
      </c>
      <c r="H621">
        <v>0</v>
      </c>
    </row>
    <row r="622" spans="1:8" x14ac:dyDescent="0.25">
      <c r="A622" t="s">
        <v>2641</v>
      </c>
      <c r="B622" t="s">
        <v>1523</v>
      </c>
      <c r="C622">
        <v>8.1</v>
      </c>
      <c r="D622" t="s">
        <v>10</v>
      </c>
      <c r="E622" t="s">
        <v>918</v>
      </c>
      <c r="F622" t="s">
        <v>1524</v>
      </c>
      <c r="G622">
        <v>18179040500</v>
      </c>
      <c r="H622">
        <v>0</v>
      </c>
    </row>
    <row r="623" spans="1:8" x14ac:dyDescent="0.25">
      <c r="A623" t="s">
        <v>2661</v>
      </c>
      <c r="B623" t="s">
        <v>1181</v>
      </c>
      <c r="C623">
        <v>8.1999999999999993</v>
      </c>
      <c r="D623" t="s">
        <v>10</v>
      </c>
      <c r="E623" t="s">
        <v>915</v>
      </c>
      <c r="F623" t="s">
        <v>1182</v>
      </c>
      <c r="G623">
        <v>18015959300</v>
      </c>
      <c r="H623">
        <v>0</v>
      </c>
    </row>
    <row r="624" spans="1:8" x14ac:dyDescent="0.25">
      <c r="A624" t="s">
        <v>2643</v>
      </c>
      <c r="B624" t="s">
        <v>265</v>
      </c>
      <c r="C624">
        <v>8.1999999999999993</v>
      </c>
      <c r="D624" t="s">
        <v>10</v>
      </c>
      <c r="E624" t="s">
        <v>754</v>
      </c>
      <c r="F624" t="s">
        <v>266</v>
      </c>
      <c r="G624">
        <v>18033020700</v>
      </c>
      <c r="H624">
        <v>0</v>
      </c>
    </row>
    <row r="625" spans="1:8" x14ac:dyDescent="0.25">
      <c r="A625" t="s">
        <v>2633</v>
      </c>
      <c r="B625" t="s">
        <v>1641</v>
      </c>
      <c r="C625">
        <v>8.1999999999999993</v>
      </c>
      <c r="D625" t="s">
        <v>10</v>
      </c>
      <c r="E625" t="s">
        <v>211</v>
      </c>
      <c r="F625" t="s">
        <v>1642</v>
      </c>
      <c r="G625">
        <v>18039002002</v>
      </c>
      <c r="H625">
        <v>0</v>
      </c>
    </row>
    <row r="626" spans="1:8" x14ac:dyDescent="0.25">
      <c r="A626" t="s">
        <v>2694</v>
      </c>
      <c r="B626" t="s">
        <v>1249</v>
      </c>
      <c r="C626">
        <v>8.1999999999999993</v>
      </c>
      <c r="D626" t="s">
        <v>10</v>
      </c>
      <c r="E626" t="s">
        <v>853</v>
      </c>
      <c r="F626" t="s">
        <v>1250</v>
      </c>
      <c r="G626">
        <v>18049953000</v>
      </c>
      <c r="H626">
        <v>0</v>
      </c>
    </row>
    <row r="627" spans="1:8" x14ac:dyDescent="0.25">
      <c r="A627" t="s">
        <v>2654</v>
      </c>
      <c r="B627" t="s">
        <v>1803</v>
      </c>
      <c r="C627">
        <v>8.1999999999999993</v>
      </c>
      <c r="D627" t="s">
        <v>10</v>
      </c>
      <c r="E627" t="s">
        <v>1421</v>
      </c>
      <c r="F627" t="s">
        <v>1804</v>
      </c>
      <c r="G627">
        <v>18073101200</v>
      </c>
      <c r="H627">
        <v>0</v>
      </c>
    </row>
    <row r="628" spans="1:8" x14ac:dyDescent="0.25">
      <c r="A628" t="s">
        <v>2617</v>
      </c>
      <c r="B628" t="s">
        <v>1705</v>
      </c>
      <c r="C628">
        <v>8.1999999999999993</v>
      </c>
      <c r="D628" t="s">
        <v>10</v>
      </c>
      <c r="E628" t="s">
        <v>29</v>
      </c>
      <c r="F628" t="s">
        <v>1706</v>
      </c>
      <c r="G628">
        <v>18097357000</v>
      </c>
      <c r="H628">
        <v>0</v>
      </c>
    </row>
    <row r="629" spans="1:8" x14ac:dyDescent="0.25">
      <c r="A629" t="s">
        <v>2691</v>
      </c>
      <c r="B629" t="s">
        <v>711</v>
      </c>
      <c r="C629">
        <v>8.1999999999999993</v>
      </c>
      <c r="D629" t="s">
        <v>10</v>
      </c>
      <c r="E629" t="s">
        <v>517</v>
      </c>
      <c r="F629" t="s">
        <v>714</v>
      </c>
      <c r="G629">
        <v>18103952600</v>
      </c>
      <c r="H629">
        <v>0</v>
      </c>
    </row>
    <row r="630" spans="1:8" x14ac:dyDescent="0.25">
      <c r="A630" t="s">
        <v>2618</v>
      </c>
      <c r="B630" t="s">
        <v>843</v>
      </c>
      <c r="C630">
        <v>8.1999999999999993</v>
      </c>
      <c r="D630" t="s">
        <v>10</v>
      </c>
      <c r="E630" t="s">
        <v>38</v>
      </c>
      <c r="F630" t="s">
        <v>844</v>
      </c>
      <c r="G630">
        <v>18127050509</v>
      </c>
      <c r="H630">
        <v>0</v>
      </c>
    </row>
    <row r="631" spans="1:8" x14ac:dyDescent="0.25">
      <c r="A631" t="s">
        <v>2686</v>
      </c>
      <c r="B631" t="s">
        <v>1717</v>
      </c>
      <c r="C631">
        <v>8.1999999999999993</v>
      </c>
      <c r="D631" t="s">
        <v>10</v>
      </c>
      <c r="E631" t="s">
        <v>543</v>
      </c>
      <c r="F631" t="s">
        <v>1718</v>
      </c>
      <c r="G631">
        <v>18149953600</v>
      </c>
      <c r="H631">
        <v>0</v>
      </c>
    </row>
    <row r="632" spans="1:8" x14ac:dyDescent="0.25">
      <c r="A632" t="s">
        <v>2641</v>
      </c>
      <c r="B632" t="s">
        <v>725</v>
      </c>
      <c r="C632">
        <v>8.1999999999999993</v>
      </c>
      <c r="D632" t="s">
        <v>10</v>
      </c>
      <c r="E632" t="s">
        <v>918</v>
      </c>
      <c r="F632" t="s">
        <v>728</v>
      </c>
      <c r="G632">
        <v>18179040200</v>
      </c>
      <c r="H632">
        <v>0</v>
      </c>
    </row>
    <row r="633" spans="1:8" x14ac:dyDescent="0.25">
      <c r="A633" t="s">
        <v>2659</v>
      </c>
      <c r="B633" t="s">
        <v>1693</v>
      </c>
      <c r="C633">
        <v>8.1999999999999993</v>
      </c>
      <c r="D633" t="s">
        <v>10</v>
      </c>
      <c r="E633" t="s">
        <v>1195</v>
      </c>
      <c r="F633" t="s">
        <v>1694</v>
      </c>
      <c r="G633">
        <v>18183050600</v>
      </c>
      <c r="H633">
        <v>0</v>
      </c>
    </row>
    <row r="634" spans="1:8" x14ac:dyDescent="0.25">
      <c r="A634" t="s">
        <v>2637</v>
      </c>
      <c r="B634" t="s">
        <v>1041</v>
      </c>
      <c r="C634">
        <v>8.3000000000000007</v>
      </c>
      <c r="D634" t="s">
        <v>10</v>
      </c>
      <c r="E634" t="s">
        <v>442</v>
      </c>
      <c r="F634" t="s">
        <v>1042</v>
      </c>
      <c r="G634">
        <v>18023950600</v>
      </c>
      <c r="H634">
        <v>0</v>
      </c>
    </row>
    <row r="635" spans="1:8" x14ac:dyDescent="0.25">
      <c r="A635" t="s">
        <v>2690</v>
      </c>
      <c r="B635" t="s">
        <v>147</v>
      </c>
      <c r="C635">
        <v>8.3000000000000007</v>
      </c>
      <c r="D635" t="s">
        <v>10</v>
      </c>
      <c r="E635" t="s">
        <v>262</v>
      </c>
      <c r="F635" t="s">
        <v>148</v>
      </c>
      <c r="G635">
        <v>18053010600</v>
      </c>
      <c r="H635">
        <v>0</v>
      </c>
    </row>
    <row r="636" spans="1:8" x14ac:dyDescent="0.25">
      <c r="A636" t="s">
        <v>2629</v>
      </c>
      <c r="B636" t="s">
        <v>1261</v>
      </c>
      <c r="C636">
        <v>8.3000000000000007</v>
      </c>
      <c r="D636" t="s">
        <v>10</v>
      </c>
      <c r="E636" t="s">
        <v>871</v>
      </c>
      <c r="F636" t="s">
        <v>1262</v>
      </c>
      <c r="G636">
        <v>18081610900</v>
      </c>
      <c r="H636">
        <v>0</v>
      </c>
    </row>
    <row r="637" spans="1:8" x14ac:dyDescent="0.25">
      <c r="A637" t="s">
        <v>2649</v>
      </c>
      <c r="B637" t="s">
        <v>495</v>
      </c>
      <c r="C637">
        <v>8.3000000000000007</v>
      </c>
      <c r="D637" t="s">
        <v>10</v>
      </c>
      <c r="E637" t="s">
        <v>129</v>
      </c>
      <c r="F637" t="s">
        <v>496</v>
      </c>
      <c r="G637">
        <v>18083955201</v>
      </c>
      <c r="H637">
        <v>0</v>
      </c>
    </row>
    <row r="638" spans="1:8" x14ac:dyDescent="0.25">
      <c r="A638" t="s">
        <v>2632</v>
      </c>
      <c r="B638" t="s">
        <v>823</v>
      </c>
      <c r="C638">
        <v>8.3000000000000007</v>
      </c>
      <c r="D638" t="s">
        <v>10</v>
      </c>
      <c r="E638" t="s">
        <v>325</v>
      </c>
      <c r="F638" t="s">
        <v>824</v>
      </c>
      <c r="G638">
        <v>18085961500</v>
      </c>
      <c r="H638">
        <v>0</v>
      </c>
    </row>
    <row r="639" spans="1:8" x14ac:dyDescent="0.25">
      <c r="A639" t="s">
        <v>2614</v>
      </c>
      <c r="B639" t="s">
        <v>1037</v>
      </c>
      <c r="C639">
        <v>8.3000000000000007</v>
      </c>
      <c r="D639" t="s">
        <v>10</v>
      </c>
      <c r="E639" t="s">
        <v>17</v>
      </c>
      <c r="F639" t="s">
        <v>1038</v>
      </c>
      <c r="G639">
        <v>18089042401</v>
      </c>
      <c r="H639">
        <v>0</v>
      </c>
    </row>
    <row r="640" spans="1:8" x14ac:dyDescent="0.25">
      <c r="A640" t="s">
        <v>2644</v>
      </c>
      <c r="B640" t="s">
        <v>1737</v>
      </c>
      <c r="C640">
        <v>8.3000000000000007</v>
      </c>
      <c r="D640" t="s">
        <v>10</v>
      </c>
      <c r="E640" t="s">
        <v>557</v>
      </c>
      <c r="F640" t="s">
        <v>1738</v>
      </c>
      <c r="G640">
        <v>18109511002</v>
      </c>
      <c r="H640">
        <v>0</v>
      </c>
    </row>
    <row r="641" spans="1:8" x14ac:dyDescent="0.25">
      <c r="A641" t="s">
        <v>2618</v>
      </c>
      <c r="B641" t="s">
        <v>1757</v>
      </c>
      <c r="C641">
        <v>8.3000000000000007</v>
      </c>
      <c r="D641" t="s">
        <v>10</v>
      </c>
      <c r="E641" t="s">
        <v>38</v>
      </c>
      <c r="F641" t="s">
        <v>1758</v>
      </c>
      <c r="G641">
        <v>18127050407</v>
      </c>
      <c r="H641">
        <v>0</v>
      </c>
    </row>
    <row r="642" spans="1:8" x14ac:dyDescent="0.25">
      <c r="A642" t="s">
        <v>2663</v>
      </c>
      <c r="B642" t="s">
        <v>1559</v>
      </c>
      <c r="C642">
        <v>8.3000000000000007</v>
      </c>
      <c r="D642" t="s">
        <v>10</v>
      </c>
      <c r="E642" t="s">
        <v>1287</v>
      </c>
      <c r="F642" t="s">
        <v>1560</v>
      </c>
      <c r="G642">
        <v>18137968600</v>
      </c>
      <c r="H642">
        <v>0</v>
      </c>
    </row>
    <row r="643" spans="1:8" x14ac:dyDescent="0.25">
      <c r="A643" t="s">
        <v>2621</v>
      </c>
      <c r="B643" t="s">
        <v>1047</v>
      </c>
      <c r="C643">
        <v>8.3000000000000007</v>
      </c>
      <c r="D643" t="s">
        <v>10</v>
      </c>
      <c r="E643" t="s">
        <v>111</v>
      </c>
      <c r="F643" t="s">
        <v>1048</v>
      </c>
      <c r="G643">
        <v>18141011309</v>
      </c>
      <c r="H643">
        <v>0</v>
      </c>
    </row>
    <row r="644" spans="1:8" x14ac:dyDescent="0.25">
      <c r="A644" t="s">
        <v>2613</v>
      </c>
      <c r="B644" t="s">
        <v>461</v>
      </c>
      <c r="C644">
        <v>8.4</v>
      </c>
      <c r="D644" t="s">
        <v>10</v>
      </c>
      <c r="E644" t="s">
        <v>11</v>
      </c>
      <c r="F644" t="s">
        <v>462</v>
      </c>
      <c r="G644">
        <v>18003003400</v>
      </c>
      <c r="H644">
        <v>0</v>
      </c>
    </row>
    <row r="645" spans="1:8" x14ac:dyDescent="0.25">
      <c r="A645" t="s">
        <v>2622</v>
      </c>
      <c r="B645" t="s">
        <v>1851</v>
      </c>
      <c r="C645">
        <v>8.4</v>
      </c>
      <c r="D645" t="s">
        <v>10</v>
      </c>
      <c r="E645" t="s">
        <v>861</v>
      </c>
      <c r="F645" t="s">
        <v>1852</v>
      </c>
      <c r="G645">
        <v>18057110820</v>
      </c>
      <c r="H645">
        <v>0</v>
      </c>
    </row>
    <row r="646" spans="1:8" x14ac:dyDescent="0.25">
      <c r="A646" t="s">
        <v>2631</v>
      </c>
      <c r="B646" t="s">
        <v>1617</v>
      </c>
      <c r="C646">
        <v>8.4</v>
      </c>
      <c r="D646" t="s">
        <v>10</v>
      </c>
      <c r="E646" t="s">
        <v>1029</v>
      </c>
      <c r="F646" t="s">
        <v>1618</v>
      </c>
      <c r="G646">
        <v>18061060202</v>
      </c>
      <c r="H646">
        <v>0</v>
      </c>
    </row>
    <row r="647" spans="1:8" x14ac:dyDescent="0.25">
      <c r="A647" t="s">
        <v>2617</v>
      </c>
      <c r="B647" t="s">
        <v>1917</v>
      </c>
      <c r="C647">
        <v>8.4</v>
      </c>
      <c r="D647" t="s">
        <v>10</v>
      </c>
      <c r="E647" t="s">
        <v>29</v>
      </c>
      <c r="F647" t="s">
        <v>1918</v>
      </c>
      <c r="G647">
        <v>18097320301</v>
      </c>
      <c r="H647">
        <v>0</v>
      </c>
    </row>
    <row r="648" spans="1:8" x14ac:dyDescent="0.25">
      <c r="A648" t="s">
        <v>2618</v>
      </c>
      <c r="B648" t="s">
        <v>2259</v>
      </c>
      <c r="C648">
        <v>8.4</v>
      </c>
      <c r="D648" t="s">
        <v>10</v>
      </c>
      <c r="E648" t="s">
        <v>38</v>
      </c>
      <c r="F648" t="s">
        <v>2260</v>
      </c>
      <c r="G648">
        <v>18127050107</v>
      </c>
      <c r="H648">
        <v>0</v>
      </c>
    </row>
    <row r="649" spans="1:8" x14ac:dyDescent="0.25">
      <c r="A649" t="s">
        <v>2695</v>
      </c>
      <c r="B649" t="s">
        <v>1169</v>
      </c>
      <c r="C649">
        <v>8.4</v>
      </c>
      <c r="D649" t="s">
        <v>10</v>
      </c>
      <c r="E649" t="s">
        <v>571</v>
      </c>
      <c r="F649" t="s">
        <v>1170</v>
      </c>
      <c r="G649">
        <v>18153050400</v>
      </c>
      <c r="H649">
        <v>0</v>
      </c>
    </row>
    <row r="650" spans="1:8" x14ac:dyDescent="0.25">
      <c r="A650" t="s">
        <v>2619</v>
      </c>
      <c r="B650" t="s">
        <v>121</v>
      </c>
      <c r="C650">
        <v>8.4</v>
      </c>
      <c r="D650" t="s">
        <v>10</v>
      </c>
      <c r="E650" t="s">
        <v>41</v>
      </c>
      <c r="F650" t="s">
        <v>122</v>
      </c>
      <c r="G650">
        <v>18157001900</v>
      </c>
      <c r="H650">
        <v>0</v>
      </c>
    </row>
    <row r="651" spans="1:8" x14ac:dyDescent="0.25">
      <c r="A651" t="s">
        <v>2648</v>
      </c>
      <c r="B651" t="s">
        <v>1411</v>
      </c>
      <c r="C651">
        <v>8.4</v>
      </c>
      <c r="D651" t="s">
        <v>10</v>
      </c>
      <c r="E651" t="s">
        <v>1413</v>
      </c>
      <c r="F651" t="s">
        <v>1414</v>
      </c>
      <c r="G651">
        <v>18161960700</v>
      </c>
      <c r="H651">
        <v>0</v>
      </c>
    </row>
    <row r="652" spans="1:8" x14ac:dyDescent="0.25">
      <c r="A652" t="s">
        <v>2659</v>
      </c>
      <c r="B652" t="s">
        <v>1661</v>
      </c>
      <c r="C652">
        <v>8.4</v>
      </c>
      <c r="D652" t="s">
        <v>10</v>
      </c>
      <c r="E652" t="s">
        <v>1195</v>
      </c>
      <c r="F652" t="s">
        <v>1662</v>
      </c>
      <c r="G652">
        <v>18183050402</v>
      </c>
      <c r="H652">
        <v>0</v>
      </c>
    </row>
    <row r="653" spans="1:8" x14ac:dyDescent="0.25">
      <c r="A653" t="s">
        <v>2613</v>
      </c>
      <c r="B653" t="s">
        <v>375</v>
      </c>
      <c r="C653">
        <v>8.5</v>
      </c>
      <c r="D653" t="s">
        <v>10</v>
      </c>
      <c r="E653" t="s">
        <v>11</v>
      </c>
      <c r="F653" t="s">
        <v>376</v>
      </c>
      <c r="G653">
        <v>18003011000</v>
      </c>
      <c r="H653">
        <v>0</v>
      </c>
    </row>
    <row r="654" spans="1:8" x14ac:dyDescent="0.25">
      <c r="A654" t="s">
        <v>2660</v>
      </c>
      <c r="B654" t="s">
        <v>71</v>
      </c>
      <c r="C654">
        <v>8.5</v>
      </c>
      <c r="D654" t="s">
        <v>10</v>
      </c>
      <c r="E654" t="s">
        <v>776</v>
      </c>
      <c r="F654" t="s">
        <v>72</v>
      </c>
      <c r="G654">
        <v>18005011200</v>
      </c>
      <c r="H654">
        <v>0</v>
      </c>
    </row>
    <row r="655" spans="1:8" x14ac:dyDescent="0.25">
      <c r="A655" t="s">
        <v>2660</v>
      </c>
      <c r="B655" t="s">
        <v>359</v>
      </c>
      <c r="C655">
        <v>8.5</v>
      </c>
      <c r="D655" t="s">
        <v>10</v>
      </c>
      <c r="E655" t="s">
        <v>776</v>
      </c>
      <c r="F655" t="s">
        <v>360</v>
      </c>
      <c r="G655">
        <v>18005011500</v>
      </c>
      <c r="H655">
        <v>0</v>
      </c>
    </row>
    <row r="656" spans="1:8" x14ac:dyDescent="0.25">
      <c r="A656" t="s">
        <v>2685</v>
      </c>
      <c r="B656" t="s">
        <v>541</v>
      </c>
      <c r="C656">
        <v>8.5</v>
      </c>
      <c r="D656" t="s">
        <v>10</v>
      </c>
      <c r="E656" t="s">
        <v>225</v>
      </c>
      <c r="F656" t="s">
        <v>544</v>
      </c>
      <c r="G656">
        <v>18041954000</v>
      </c>
      <c r="H656">
        <v>0</v>
      </c>
    </row>
    <row r="657" spans="1:8" x14ac:dyDescent="0.25">
      <c r="A657" t="s">
        <v>2694</v>
      </c>
      <c r="B657" t="s">
        <v>1811</v>
      </c>
      <c r="C657">
        <v>8.5</v>
      </c>
      <c r="D657" t="s">
        <v>10</v>
      </c>
      <c r="E657" t="s">
        <v>853</v>
      </c>
      <c r="F657" t="s">
        <v>1812</v>
      </c>
      <c r="G657">
        <v>18049953200</v>
      </c>
      <c r="H657">
        <v>0</v>
      </c>
    </row>
    <row r="658" spans="1:8" x14ac:dyDescent="0.25">
      <c r="A658" t="s">
        <v>2696</v>
      </c>
      <c r="B658" t="s">
        <v>127</v>
      </c>
      <c r="C658">
        <v>8.5</v>
      </c>
      <c r="D658" t="s">
        <v>10</v>
      </c>
      <c r="E658" t="s">
        <v>239</v>
      </c>
      <c r="F658" t="s">
        <v>130</v>
      </c>
      <c r="G658">
        <v>18055955300</v>
      </c>
      <c r="H658">
        <v>0</v>
      </c>
    </row>
    <row r="659" spans="1:8" x14ac:dyDescent="0.25">
      <c r="A659" t="s">
        <v>2622</v>
      </c>
      <c r="B659" t="s">
        <v>2107</v>
      </c>
      <c r="C659">
        <v>8.5</v>
      </c>
      <c r="D659" t="s">
        <v>10</v>
      </c>
      <c r="E659" t="s">
        <v>861</v>
      </c>
      <c r="F659" t="s">
        <v>2108</v>
      </c>
      <c r="G659">
        <v>18057110509</v>
      </c>
      <c r="H659">
        <v>0</v>
      </c>
    </row>
    <row r="660" spans="1:8" x14ac:dyDescent="0.25">
      <c r="A660" t="s">
        <v>2636</v>
      </c>
      <c r="B660" t="s">
        <v>1401</v>
      </c>
      <c r="C660">
        <v>8.5</v>
      </c>
      <c r="D660" t="s">
        <v>10</v>
      </c>
      <c r="E660" t="s">
        <v>611</v>
      </c>
      <c r="F660" t="s">
        <v>1402</v>
      </c>
      <c r="G660">
        <v>18071968100</v>
      </c>
      <c r="H660">
        <v>0</v>
      </c>
    </row>
    <row r="661" spans="1:8" x14ac:dyDescent="0.25">
      <c r="A661" t="s">
        <v>2654</v>
      </c>
      <c r="B661" t="s">
        <v>1975</v>
      </c>
      <c r="C661">
        <v>8.5</v>
      </c>
      <c r="D661" t="s">
        <v>10</v>
      </c>
      <c r="E661" t="s">
        <v>1421</v>
      </c>
      <c r="F661" t="s">
        <v>1976</v>
      </c>
      <c r="G661">
        <v>18073100901</v>
      </c>
      <c r="H661">
        <v>0</v>
      </c>
    </row>
    <row r="662" spans="1:8" x14ac:dyDescent="0.25">
      <c r="A662" t="s">
        <v>2669</v>
      </c>
      <c r="B662" t="s">
        <v>1405</v>
      </c>
      <c r="C662">
        <v>8.5</v>
      </c>
      <c r="D662" t="s">
        <v>10</v>
      </c>
      <c r="E662" t="s">
        <v>249</v>
      </c>
      <c r="F662" t="s">
        <v>1406</v>
      </c>
      <c r="G662">
        <v>18093951100</v>
      </c>
      <c r="H662">
        <v>0</v>
      </c>
    </row>
    <row r="663" spans="1:8" x14ac:dyDescent="0.25">
      <c r="A663" t="s">
        <v>2616</v>
      </c>
      <c r="B663" t="s">
        <v>101</v>
      </c>
      <c r="C663">
        <v>8.5</v>
      </c>
      <c r="D663" t="s">
        <v>10</v>
      </c>
      <c r="E663" t="s">
        <v>25</v>
      </c>
      <c r="F663" t="s">
        <v>102</v>
      </c>
      <c r="G663">
        <v>18095001600</v>
      </c>
      <c r="H663">
        <v>0</v>
      </c>
    </row>
    <row r="664" spans="1:8" x14ac:dyDescent="0.25">
      <c r="A664" t="s">
        <v>2617</v>
      </c>
      <c r="B664" t="s">
        <v>1531</v>
      </c>
      <c r="C664">
        <v>8.5</v>
      </c>
      <c r="D664" t="s">
        <v>10</v>
      </c>
      <c r="E664" t="s">
        <v>29</v>
      </c>
      <c r="F664" t="s">
        <v>1532</v>
      </c>
      <c r="G664">
        <v>18097320500</v>
      </c>
      <c r="H664">
        <v>0</v>
      </c>
    </row>
    <row r="665" spans="1:8" x14ac:dyDescent="0.25">
      <c r="A665" t="s">
        <v>2617</v>
      </c>
      <c r="B665" t="s">
        <v>1653</v>
      </c>
      <c r="C665">
        <v>8.5</v>
      </c>
      <c r="D665" t="s">
        <v>10</v>
      </c>
      <c r="E665" t="s">
        <v>29</v>
      </c>
      <c r="F665" t="s">
        <v>1654</v>
      </c>
      <c r="G665">
        <v>18097321400</v>
      </c>
      <c r="H665">
        <v>0</v>
      </c>
    </row>
    <row r="666" spans="1:8" x14ac:dyDescent="0.25">
      <c r="A666" t="s">
        <v>2617</v>
      </c>
      <c r="B666" t="s">
        <v>1985</v>
      </c>
      <c r="C666">
        <v>8.5</v>
      </c>
      <c r="D666" t="s">
        <v>10</v>
      </c>
      <c r="E666" t="s">
        <v>29</v>
      </c>
      <c r="F666" t="s">
        <v>1986</v>
      </c>
      <c r="G666">
        <v>18097370303</v>
      </c>
      <c r="H666">
        <v>0</v>
      </c>
    </row>
    <row r="667" spans="1:8" x14ac:dyDescent="0.25">
      <c r="A667" t="s">
        <v>2644</v>
      </c>
      <c r="B667" t="s">
        <v>1761</v>
      </c>
      <c r="C667">
        <v>8.5</v>
      </c>
      <c r="D667" t="s">
        <v>10</v>
      </c>
      <c r="E667" t="s">
        <v>557</v>
      </c>
      <c r="F667" t="s">
        <v>1762</v>
      </c>
      <c r="G667">
        <v>18109510500</v>
      </c>
      <c r="H667">
        <v>0</v>
      </c>
    </row>
    <row r="668" spans="1:8" x14ac:dyDescent="0.25">
      <c r="A668" t="s">
        <v>2695</v>
      </c>
      <c r="B668" t="s">
        <v>1199</v>
      </c>
      <c r="C668">
        <v>8.5</v>
      </c>
      <c r="D668" t="s">
        <v>10</v>
      </c>
      <c r="E668" t="s">
        <v>571</v>
      </c>
      <c r="F668" t="s">
        <v>1200</v>
      </c>
      <c r="G668">
        <v>18153050302</v>
      </c>
      <c r="H668">
        <v>0</v>
      </c>
    </row>
    <row r="669" spans="1:8" x14ac:dyDescent="0.25">
      <c r="A669" t="s">
        <v>2620</v>
      </c>
      <c r="B669" t="s">
        <v>147</v>
      </c>
      <c r="C669">
        <v>8.5</v>
      </c>
      <c r="D669" t="s">
        <v>10</v>
      </c>
      <c r="E669" t="s">
        <v>45</v>
      </c>
      <c r="F669" t="s">
        <v>148</v>
      </c>
      <c r="G669">
        <v>18163010600</v>
      </c>
      <c r="H669">
        <v>0</v>
      </c>
    </row>
    <row r="670" spans="1:8" x14ac:dyDescent="0.25">
      <c r="A670" t="s">
        <v>2675</v>
      </c>
      <c r="B670" t="s">
        <v>719</v>
      </c>
      <c r="C670">
        <v>8.6</v>
      </c>
      <c r="D670" t="s">
        <v>10</v>
      </c>
      <c r="E670" t="s">
        <v>322</v>
      </c>
      <c r="F670" t="s">
        <v>720</v>
      </c>
      <c r="G670">
        <v>18017950900</v>
      </c>
      <c r="H670">
        <v>0</v>
      </c>
    </row>
    <row r="671" spans="1:8" x14ac:dyDescent="0.25">
      <c r="A671" t="s">
        <v>2637</v>
      </c>
      <c r="B671" t="s">
        <v>1395</v>
      </c>
      <c r="C671">
        <v>8.6</v>
      </c>
      <c r="D671" t="s">
        <v>10</v>
      </c>
      <c r="E671" t="s">
        <v>442</v>
      </c>
      <c r="F671" t="s">
        <v>1396</v>
      </c>
      <c r="G671">
        <v>18023950300</v>
      </c>
      <c r="H671">
        <v>0</v>
      </c>
    </row>
    <row r="672" spans="1:8" x14ac:dyDescent="0.25">
      <c r="A672" t="s">
        <v>2634</v>
      </c>
      <c r="B672" t="s">
        <v>2109</v>
      </c>
      <c r="C672">
        <v>8.6</v>
      </c>
      <c r="D672" t="s">
        <v>10</v>
      </c>
      <c r="E672" t="s">
        <v>907</v>
      </c>
      <c r="F672" t="s">
        <v>2110</v>
      </c>
      <c r="G672">
        <v>18047969800</v>
      </c>
      <c r="H672">
        <v>0</v>
      </c>
    </row>
    <row r="673" spans="1:8" x14ac:dyDescent="0.25">
      <c r="A673" t="s">
        <v>2679</v>
      </c>
      <c r="B673" t="s">
        <v>825</v>
      </c>
      <c r="C673">
        <v>8.6</v>
      </c>
      <c r="D673" t="s">
        <v>10</v>
      </c>
      <c r="E673" t="s">
        <v>787</v>
      </c>
      <c r="F673" t="s">
        <v>826</v>
      </c>
      <c r="G673">
        <v>18051050300</v>
      </c>
      <c r="H673">
        <v>0</v>
      </c>
    </row>
    <row r="674" spans="1:8" x14ac:dyDescent="0.25">
      <c r="A674" t="s">
        <v>2627</v>
      </c>
      <c r="B674" t="s">
        <v>699</v>
      </c>
      <c r="C674">
        <v>8.6</v>
      </c>
      <c r="D674" t="s">
        <v>10</v>
      </c>
      <c r="E674" t="s">
        <v>158</v>
      </c>
      <c r="F674" t="s">
        <v>700</v>
      </c>
      <c r="G674">
        <v>18067010300</v>
      </c>
      <c r="H674">
        <v>0</v>
      </c>
    </row>
    <row r="675" spans="1:8" x14ac:dyDescent="0.25">
      <c r="A675" t="s">
        <v>2654</v>
      </c>
      <c r="B675" t="s">
        <v>1621</v>
      </c>
      <c r="C675">
        <v>8.6</v>
      </c>
      <c r="D675" t="s">
        <v>10</v>
      </c>
      <c r="E675" t="s">
        <v>1421</v>
      </c>
      <c r="F675" t="s">
        <v>1622</v>
      </c>
      <c r="G675">
        <v>18073101300</v>
      </c>
      <c r="H675">
        <v>0</v>
      </c>
    </row>
    <row r="676" spans="1:8" x14ac:dyDescent="0.25">
      <c r="A676" t="s">
        <v>2669</v>
      </c>
      <c r="B676" t="s">
        <v>705</v>
      </c>
      <c r="C676">
        <v>8.6</v>
      </c>
      <c r="D676" t="s">
        <v>10</v>
      </c>
      <c r="E676" t="s">
        <v>249</v>
      </c>
      <c r="F676" t="s">
        <v>706</v>
      </c>
      <c r="G676">
        <v>18093950500</v>
      </c>
      <c r="H676">
        <v>0</v>
      </c>
    </row>
    <row r="677" spans="1:8" x14ac:dyDescent="0.25">
      <c r="A677" t="s">
        <v>2617</v>
      </c>
      <c r="B677" t="s">
        <v>987</v>
      </c>
      <c r="C677">
        <v>8.6</v>
      </c>
      <c r="D677" t="s">
        <v>10</v>
      </c>
      <c r="E677" t="s">
        <v>29</v>
      </c>
      <c r="F677" t="s">
        <v>988</v>
      </c>
      <c r="G677">
        <v>18097322400</v>
      </c>
      <c r="H677">
        <v>0</v>
      </c>
    </row>
    <row r="678" spans="1:8" x14ac:dyDescent="0.25">
      <c r="A678" t="s">
        <v>2617</v>
      </c>
      <c r="B678" t="s">
        <v>2015</v>
      </c>
      <c r="C678">
        <v>8.6</v>
      </c>
      <c r="D678" t="s">
        <v>10</v>
      </c>
      <c r="E678" t="s">
        <v>29</v>
      </c>
      <c r="F678" t="s">
        <v>2016</v>
      </c>
      <c r="G678">
        <v>18097390408</v>
      </c>
      <c r="H678">
        <v>0</v>
      </c>
    </row>
    <row r="679" spans="1:8" x14ac:dyDescent="0.25">
      <c r="A679" t="s">
        <v>2655</v>
      </c>
      <c r="B679" t="s">
        <v>1649</v>
      </c>
      <c r="C679">
        <v>8.6</v>
      </c>
      <c r="D679" t="s">
        <v>10</v>
      </c>
      <c r="E679" t="s">
        <v>469</v>
      </c>
      <c r="F679" t="s">
        <v>1650</v>
      </c>
      <c r="G679">
        <v>18107956800</v>
      </c>
      <c r="H679">
        <v>0</v>
      </c>
    </row>
    <row r="680" spans="1:8" x14ac:dyDescent="0.25">
      <c r="A680" t="s">
        <v>2618</v>
      </c>
      <c r="B680" t="s">
        <v>1391</v>
      </c>
      <c r="C680">
        <v>8.6</v>
      </c>
      <c r="D680" t="s">
        <v>10</v>
      </c>
      <c r="E680" t="s">
        <v>38</v>
      </c>
      <c r="F680" t="s">
        <v>1392</v>
      </c>
      <c r="G680">
        <v>18127050602</v>
      </c>
      <c r="H680">
        <v>0</v>
      </c>
    </row>
    <row r="681" spans="1:8" x14ac:dyDescent="0.25">
      <c r="A681" t="s">
        <v>2621</v>
      </c>
      <c r="B681" t="s">
        <v>1095</v>
      </c>
      <c r="C681">
        <v>8.6</v>
      </c>
      <c r="D681" t="s">
        <v>10</v>
      </c>
      <c r="E681" t="s">
        <v>111</v>
      </c>
      <c r="F681" t="s">
        <v>1096</v>
      </c>
      <c r="G681">
        <v>18141010700</v>
      </c>
      <c r="H681">
        <v>0</v>
      </c>
    </row>
    <row r="682" spans="1:8" x14ac:dyDescent="0.25">
      <c r="A682" t="s">
        <v>2621</v>
      </c>
      <c r="B682" t="s">
        <v>2097</v>
      </c>
      <c r="C682">
        <v>8.6</v>
      </c>
      <c r="D682" t="s">
        <v>10</v>
      </c>
      <c r="E682" t="s">
        <v>111</v>
      </c>
      <c r="F682" t="s">
        <v>2098</v>
      </c>
      <c r="G682">
        <v>18141011701</v>
      </c>
      <c r="H682">
        <v>0</v>
      </c>
    </row>
    <row r="683" spans="1:8" x14ac:dyDescent="0.25">
      <c r="A683" t="s">
        <v>2641</v>
      </c>
      <c r="B683" t="s">
        <v>651</v>
      </c>
      <c r="C683">
        <v>8.6</v>
      </c>
      <c r="D683" t="s">
        <v>10</v>
      </c>
      <c r="E683" t="s">
        <v>918</v>
      </c>
      <c r="F683" t="s">
        <v>652</v>
      </c>
      <c r="G683">
        <v>18179040600</v>
      </c>
      <c r="H683">
        <v>0</v>
      </c>
    </row>
    <row r="684" spans="1:8" x14ac:dyDescent="0.25">
      <c r="A684" t="s">
        <v>2665</v>
      </c>
      <c r="B684" t="s">
        <v>393</v>
      </c>
      <c r="C684">
        <v>8.6999999999999993</v>
      </c>
      <c r="D684" t="s">
        <v>10</v>
      </c>
      <c r="E684" t="s">
        <v>806</v>
      </c>
      <c r="F684" t="s">
        <v>394</v>
      </c>
      <c r="G684">
        <v>18001030400</v>
      </c>
      <c r="H684">
        <v>0</v>
      </c>
    </row>
    <row r="685" spans="1:8" x14ac:dyDescent="0.25">
      <c r="A685" t="s">
        <v>2613</v>
      </c>
      <c r="B685" t="s">
        <v>1303</v>
      </c>
      <c r="C685">
        <v>8.6999999999999993</v>
      </c>
      <c r="D685" t="s">
        <v>10</v>
      </c>
      <c r="E685" t="s">
        <v>11</v>
      </c>
      <c r="F685" t="s">
        <v>1304</v>
      </c>
      <c r="G685">
        <v>18003003700</v>
      </c>
      <c r="H685">
        <v>0</v>
      </c>
    </row>
    <row r="686" spans="1:8" x14ac:dyDescent="0.25">
      <c r="A686" t="s">
        <v>2640</v>
      </c>
      <c r="B686" t="s">
        <v>1209</v>
      </c>
      <c r="C686">
        <v>8.6999999999999993</v>
      </c>
      <c r="D686" t="s">
        <v>10</v>
      </c>
      <c r="E686" t="s">
        <v>1155</v>
      </c>
      <c r="F686" t="s">
        <v>1210</v>
      </c>
      <c r="G686">
        <v>18011810400</v>
      </c>
      <c r="H686">
        <v>0</v>
      </c>
    </row>
    <row r="687" spans="1:8" x14ac:dyDescent="0.25">
      <c r="A687" t="s">
        <v>2670</v>
      </c>
      <c r="B687" t="s">
        <v>1963</v>
      </c>
      <c r="C687">
        <v>8.6999999999999993</v>
      </c>
      <c r="D687" t="s">
        <v>10</v>
      </c>
      <c r="E687" t="s">
        <v>1257</v>
      </c>
      <c r="F687" t="s">
        <v>1964</v>
      </c>
      <c r="G687">
        <v>18013974800</v>
      </c>
      <c r="H687">
        <v>0</v>
      </c>
    </row>
    <row r="688" spans="1:8" x14ac:dyDescent="0.25">
      <c r="A688" t="s">
        <v>2642</v>
      </c>
      <c r="B688" t="s">
        <v>1797</v>
      </c>
      <c r="C688">
        <v>8.6999999999999993</v>
      </c>
      <c r="D688" t="s">
        <v>10</v>
      </c>
      <c r="E688" t="s">
        <v>203</v>
      </c>
      <c r="F688" t="s">
        <v>1798</v>
      </c>
      <c r="G688">
        <v>18029080400</v>
      </c>
      <c r="H688">
        <v>0</v>
      </c>
    </row>
    <row r="689" spans="1:8" x14ac:dyDescent="0.25">
      <c r="A689" t="s">
        <v>2622</v>
      </c>
      <c r="B689" t="s">
        <v>2217</v>
      </c>
      <c r="C689">
        <v>8.6999999999999993</v>
      </c>
      <c r="D689" t="s">
        <v>10</v>
      </c>
      <c r="E689" t="s">
        <v>861</v>
      </c>
      <c r="F689" t="s">
        <v>2218</v>
      </c>
      <c r="G689">
        <v>18057110101</v>
      </c>
      <c r="H689">
        <v>0</v>
      </c>
    </row>
    <row r="690" spans="1:8" x14ac:dyDescent="0.25">
      <c r="A690" t="s">
        <v>2626</v>
      </c>
      <c r="B690" t="s">
        <v>2413</v>
      </c>
      <c r="C690">
        <v>8.6999999999999993</v>
      </c>
      <c r="D690" t="s">
        <v>10</v>
      </c>
      <c r="E690" t="s">
        <v>1161</v>
      </c>
      <c r="F690" t="s">
        <v>2414</v>
      </c>
      <c r="G690">
        <v>18059410700</v>
      </c>
      <c r="H690">
        <v>0</v>
      </c>
    </row>
    <row r="691" spans="1:8" x14ac:dyDescent="0.25">
      <c r="A691" t="s">
        <v>2676</v>
      </c>
      <c r="B691" t="s">
        <v>1517</v>
      </c>
      <c r="C691">
        <v>8.6999999999999993</v>
      </c>
      <c r="D691" t="s">
        <v>10</v>
      </c>
      <c r="E691" t="s">
        <v>429</v>
      </c>
      <c r="F691" t="s">
        <v>1518</v>
      </c>
      <c r="G691">
        <v>18075962900</v>
      </c>
      <c r="H691">
        <v>0</v>
      </c>
    </row>
    <row r="692" spans="1:8" x14ac:dyDescent="0.25">
      <c r="A692" t="s">
        <v>2669</v>
      </c>
      <c r="B692" t="s">
        <v>1691</v>
      </c>
      <c r="C692">
        <v>8.6999999999999993</v>
      </c>
      <c r="D692" t="s">
        <v>10</v>
      </c>
      <c r="E692" t="s">
        <v>249</v>
      </c>
      <c r="F692" t="s">
        <v>1692</v>
      </c>
      <c r="G692">
        <v>18093950400</v>
      </c>
      <c r="H692">
        <v>0</v>
      </c>
    </row>
    <row r="693" spans="1:8" x14ac:dyDescent="0.25">
      <c r="A693" t="s">
        <v>2616</v>
      </c>
      <c r="B693" t="s">
        <v>301</v>
      </c>
      <c r="C693">
        <v>8.6999999999999993</v>
      </c>
      <c r="D693" t="s">
        <v>10</v>
      </c>
      <c r="E693" t="s">
        <v>25</v>
      </c>
      <c r="F693" t="s">
        <v>302</v>
      </c>
      <c r="G693">
        <v>18095010100</v>
      </c>
      <c r="H693">
        <v>0</v>
      </c>
    </row>
    <row r="694" spans="1:8" x14ac:dyDescent="0.25">
      <c r="A694" t="s">
        <v>2621</v>
      </c>
      <c r="B694" t="s">
        <v>385</v>
      </c>
      <c r="C694">
        <v>8.6999999999999993</v>
      </c>
      <c r="D694" t="s">
        <v>10</v>
      </c>
      <c r="E694" t="s">
        <v>111</v>
      </c>
      <c r="F694" t="s">
        <v>386</v>
      </c>
      <c r="G694">
        <v>18141000301</v>
      </c>
      <c r="H694">
        <v>0</v>
      </c>
    </row>
    <row r="695" spans="1:8" x14ac:dyDescent="0.25">
      <c r="A695" t="s">
        <v>2697</v>
      </c>
      <c r="B695" t="s">
        <v>1681</v>
      </c>
      <c r="C695">
        <v>8.8000000000000007</v>
      </c>
      <c r="D695" t="s">
        <v>10</v>
      </c>
      <c r="E695" t="s">
        <v>937</v>
      </c>
      <c r="F695" t="s">
        <v>1682</v>
      </c>
      <c r="G695">
        <v>18045957900</v>
      </c>
      <c r="H695">
        <v>0</v>
      </c>
    </row>
    <row r="696" spans="1:8" x14ac:dyDescent="0.25">
      <c r="A696" t="s">
        <v>2662</v>
      </c>
      <c r="B696" t="s">
        <v>993</v>
      </c>
      <c r="C696">
        <v>8.8000000000000007</v>
      </c>
      <c r="D696" t="s">
        <v>10</v>
      </c>
      <c r="E696" t="s">
        <v>547</v>
      </c>
      <c r="F696" t="s">
        <v>994</v>
      </c>
      <c r="G696">
        <v>18069961900</v>
      </c>
      <c r="H696">
        <v>0</v>
      </c>
    </row>
    <row r="697" spans="1:8" x14ac:dyDescent="0.25">
      <c r="A697" t="s">
        <v>2629</v>
      </c>
      <c r="B697" t="s">
        <v>1281</v>
      </c>
      <c r="C697">
        <v>8.8000000000000007</v>
      </c>
      <c r="D697" t="s">
        <v>10</v>
      </c>
      <c r="E697" t="s">
        <v>871</v>
      </c>
      <c r="F697" t="s">
        <v>1282</v>
      </c>
      <c r="G697">
        <v>18081610201</v>
      </c>
      <c r="H697">
        <v>0</v>
      </c>
    </row>
    <row r="698" spans="1:8" x14ac:dyDescent="0.25">
      <c r="A698" t="s">
        <v>2614</v>
      </c>
      <c r="B698" t="s">
        <v>1221</v>
      </c>
      <c r="C698">
        <v>8.8000000000000007</v>
      </c>
      <c r="D698" t="s">
        <v>10</v>
      </c>
      <c r="E698" t="s">
        <v>17</v>
      </c>
      <c r="F698" t="s">
        <v>1222</v>
      </c>
      <c r="G698">
        <v>18089021300</v>
      </c>
      <c r="H698">
        <v>0</v>
      </c>
    </row>
    <row r="699" spans="1:8" x14ac:dyDescent="0.25">
      <c r="A699" t="s">
        <v>2614</v>
      </c>
      <c r="B699" t="s">
        <v>1899</v>
      </c>
      <c r="C699">
        <v>8.8000000000000007</v>
      </c>
      <c r="D699" t="s">
        <v>10</v>
      </c>
      <c r="E699" t="s">
        <v>17</v>
      </c>
      <c r="F699" t="s">
        <v>1900</v>
      </c>
      <c r="G699">
        <v>18089042506</v>
      </c>
      <c r="H699">
        <v>0</v>
      </c>
    </row>
    <row r="700" spans="1:8" x14ac:dyDescent="0.25">
      <c r="A700" t="s">
        <v>2617</v>
      </c>
      <c r="B700" t="s">
        <v>957</v>
      </c>
      <c r="C700">
        <v>8.8000000000000007</v>
      </c>
      <c r="D700" t="s">
        <v>10</v>
      </c>
      <c r="E700" t="s">
        <v>29</v>
      </c>
      <c r="F700" t="s">
        <v>958</v>
      </c>
      <c r="G700">
        <v>18097340115</v>
      </c>
      <c r="H700">
        <v>0</v>
      </c>
    </row>
    <row r="701" spans="1:8" x14ac:dyDescent="0.25">
      <c r="A701" t="s">
        <v>2621</v>
      </c>
      <c r="B701" t="s">
        <v>879</v>
      </c>
      <c r="C701">
        <v>8.8000000000000007</v>
      </c>
      <c r="D701" t="s">
        <v>10</v>
      </c>
      <c r="E701" t="s">
        <v>111</v>
      </c>
      <c r="F701" t="s">
        <v>880</v>
      </c>
      <c r="G701">
        <v>18141011703</v>
      </c>
      <c r="H701">
        <v>0</v>
      </c>
    </row>
    <row r="702" spans="1:8" x14ac:dyDescent="0.25">
      <c r="A702" t="s">
        <v>2667</v>
      </c>
      <c r="B702" t="s">
        <v>1825</v>
      </c>
      <c r="C702">
        <v>8.8000000000000007</v>
      </c>
      <c r="D702" t="s">
        <v>10</v>
      </c>
      <c r="E702" t="s">
        <v>723</v>
      </c>
      <c r="F702" t="s">
        <v>1826</v>
      </c>
      <c r="G702">
        <v>18151971600</v>
      </c>
      <c r="H702">
        <v>0</v>
      </c>
    </row>
    <row r="703" spans="1:8" x14ac:dyDescent="0.25">
      <c r="A703" t="s">
        <v>2673</v>
      </c>
      <c r="B703" t="s">
        <v>1095</v>
      </c>
      <c r="C703">
        <v>8.8000000000000007</v>
      </c>
      <c r="D703" t="s">
        <v>10</v>
      </c>
      <c r="E703" t="s">
        <v>115</v>
      </c>
      <c r="F703" t="s">
        <v>1096</v>
      </c>
      <c r="G703">
        <v>18177010700</v>
      </c>
      <c r="H703">
        <v>0</v>
      </c>
    </row>
    <row r="704" spans="1:8" x14ac:dyDescent="0.25">
      <c r="A704" t="s">
        <v>2658</v>
      </c>
      <c r="B704" t="s">
        <v>1443</v>
      </c>
      <c r="C704">
        <v>8.8000000000000007</v>
      </c>
      <c r="D704" t="s">
        <v>10</v>
      </c>
      <c r="E704" t="s">
        <v>683</v>
      </c>
      <c r="F704" t="s">
        <v>1444</v>
      </c>
      <c r="G704">
        <v>18181958700</v>
      </c>
      <c r="H704">
        <v>0</v>
      </c>
    </row>
    <row r="705" spans="1:8" x14ac:dyDescent="0.25">
      <c r="A705" t="s">
        <v>2660</v>
      </c>
      <c r="B705" t="s">
        <v>39</v>
      </c>
      <c r="C705">
        <v>8.9</v>
      </c>
      <c r="D705" t="s">
        <v>10</v>
      </c>
      <c r="E705" t="s">
        <v>776</v>
      </c>
      <c r="F705" t="s">
        <v>42</v>
      </c>
      <c r="G705">
        <v>18005010400</v>
      </c>
      <c r="H705">
        <v>0</v>
      </c>
    </row>
    <row r="706" spans="1:8" x14ac:dyDescent="0.25">
      <c r="A706" t="s">
        <v>2661</v>
      </c>
      <c r="B706" t="s">
        <v>1059</v>
      </c>
      <c r="C706">
        <v>8.9</v>
      </c>
      <c r="D706" t="s">
        <v>10</v>
      </c>
      <c r="E706" t="s">
        <v>915</v>
      </c>
      <c r="F706" t="s">
        <v>1060</v>
      </c>
      <c r="G706">
        <v>18015959400</v>
      </c>
      <c r="H706">
        <v>0</v>
      </c>
    </row>
    <row r="707" spans="1:8" x14ac:dyDescent="0.25">
      <c r="A707" t="s">
        <v>2687</v>
      </c>
      <c r="B707" t="s">
        <v>1523</v>
      </c>
      <c r="C707">
        <v>8.9</v>
      </c>
      <c r="D707" t="s">
        <v>10</v>
      </c>
      <c r="E707" t="s">
        <v>727</v>
      </c>
      <c r="F707" t="s">
        <v>1524</v>
      </c>
      <c r="G707">
        <v>18021040500</v>
      </c>
      <c r="H707">
        <v>0</v>
      </c>
    </row>
    <row r="708" spans="1:8" x14ac:dyDescent="0.25">
      <c r="A708" t="s">
        <v>2643</v>
      </c>
      <c r="B708" t="s">
        <v>1207</v>
      </c>
      <c r="C708">
        <v>8.9</v>
      </c>
      <c r="D708" t="s">
        <v>10</v>
      </c>
      <c r="E708" t="s">
        <v>754</v>
      </c>
      <c r="F708" t="s">
        <v>1208</v>
      </c>
      <c r="G708">
        <v>18033020601</v>
      </c>
      <c r="H708">
        <v>0</v>
      </c>
    </row>
    <row r="709" spans="1:8" x14ac:dyDescent="0.25">
      <c r="A709" t="s">
        <v>2696</v>
      </c>
      <c r="B709" t="s">
        <v>1237</v>
      </c>
      <c r="C709">
        <v>8.9</v>
      </c>
      <c r="D709" t="s">
        <v>10</v>
      </c>
      <c r="E709" t="s">
        <v>239</v>
      </c>
      <c r="F709" t="s">
        <v>1238</v>
      </c>
      <c r="G709">
        <v>18055954701</v>
      </c>
      <c r="H709">
        <v>0</v>
      </c>
    </row>
    <row r="710" spans="1:8" x14ac:dyDescent="0.25">
      <c r="A710" t="s">
        <v>2662</v>
      </c>
      <c r="B710" t="s">
        <v>823</v>
      </c>
      <c r="C710">
        <v>8.9</v>
      </c>
      <c r="D710" t="s">
        <v>10</v>
      </c>
      <c r="E710" t="s">
        <v>547</v>
      </c>
      <c r="F710" t="s">
        <v>824</v>
      </c>
      <c r="G710">
        <v>18069961500</v>
      </c>
      <c r="H710">
        <v>0</v>
      </c>
    </row>
    <row r="711" spans="1:8" x14ac:dyDescent="0.25">
      <c r="A711" t="s">
        <v>2654</v>
      </c>
      <c r="B711" t="s">
        <v>2103</v>
      </c>
      <c r="C711">
        <v>8.9</v>
      </c>
      <c r="D711" t="s">
        <v>10</v>
      </c>
      <c r="E711" t="s">
        <v>1421</v>
      </c>
      <c r="F711" t="s">
        <v>2104</v>
      </c>
      <c r="G711">
        <v>18073100800</v>
      </c>
      <c r="H711">
        <v>0</v>
      </c>
    </row>
    <row r="712" spans="1:8" x14ac:dyDescent="0.25">
      <c r="A712" t="s">
        <v>2632</v>
      </c>
      <c r="B712" t="s">
        <v>1525</v>
      </c>
      <c r="C712">
        <v>8.9</v>
      </c>
      <c r="D712" t="s">
        <v>10</v>
      </c>
      <c r="E712" t="s">
        <v>325</v>
      </c>
      <c r="F712" t="s">
        <v>1526</v>
      </c>
      <c r="G712">
        <v>18085961200</v>
      </c>
      <c r="H712">
        <v>0</v>
      </c>
    </row>
    <row r="713" spans="1:8" x14ac:dyDescent="0.25">
      <c r="A713" t="s">
        <v>2614</v>
      </c>
      <c r="B713" t="s">
        <v>1451</v>
      </c>
      <c r="C713">
        <v>8.9</v>
      </c>
      <c r="D713" t="s">
        <v>10</v>
      </c>
      <c r="E713" t="s">
        <v>17</v>
      </c>
      <c r="F713" t="s">
        <v>1452</v>
      </c>
      <c r="G713">
        <v>18089041900</v>
      </c>
      <c r="H713">
        <v>0</v>
      </c>
    </row>
    <row r="714" spans="1:8" x14ac:dyDescent="0.25">
      <c r="A714" t="s">
        <v>2614</v>
      </c>
      <c r="B714" t="s">
        <v>1831</v>
      </c>
      <c r="C714">
        <v>8.9</v>
      </c>
      <c r="D714" t="s">
        <v>10</v>
      </c>
      <c r="E714" t="s">
        <v>17</v>
      </c>
      <c r="F714" t="s">
        <v>1832</v>
      </c>
      <c r="G714">
        <v>18089042703</v>
      </c>
      <c r="H714">
        <v>0</v>
      </c>
    </row>
    <row r="715" spans="1:8" x14ac:dyDescent="0.25">
      <c r="A715" t="s">
        <v>2617</v>
      </c>
      <c r="B715" t="s">
        <v>1591</v>
      </c>
      <c r="C715">
        <v>8.9</v>
      </c>
      <c r="D715" t="s">
        <v>10</v>
      </c>
      <c r="E715" t="s">
        <v>29</v>
      </c>
      <c r="F715" t="s">
        <v>1592</v>
      </c>
      <c r="G715">
        <v>18097330500</v>
      </c>
      <c r="H715">
        <v>0</v>
      </c>
    </row>
    <row r="716" spans="1:8" x14ac:dyDescent="0.25">
      <c r="A716" t="s">
        <v>2617</v>
      </c>
      <c r="B716" t="s">
        <v>1763</v>
      </c>
      <c r="C716">
        <v>8.9</v>
      </c>
      <c r="D716" t="s">
        <v>10</v>
      </c>
      <c r="E716" t="s">
        <v>29</v>
      </c>
      <c r="F716" t="s">
        <v>1764</v>
      </c>
      <c r="G716">
        <v>18097340114</v>
      </c>
      <c r="H716">
        <v>0</v>
      </c>
    </row>
    <row r="717" spans="1:8" x14ac:dyDescent="0.25">
      <c r="A717" t="s">
        <v>2693</v>
      </c>
      <c r="B717" t="s">
        <v>963</v>
      </c>
      <c r="C717">
        <v>8.9</v>
      </c>
      <c r="D717" t="s">
        <v>10</v>
      </c>
      <c r="E717" t="s">
        <v>642</v>
      </c>
      <c r="F717" t="s">
        <v>964</v>
      </c>
      <c r="G717">
        <v>18119955500</v>
      </c>
      <c r="H717">
        <v>0</v>
      </c>
    </row>
    <row r="718" spans="1:8" x14ac:dyDescent="0.25">
      <c r="A718" t="s">
        <v>2683</v>
      </c>
      <c r="B718" t="s">
        <v>391</v>
      </c>
      <c r="C718">
        <v>8.9</v>
      </c>
      <c r="D718" t="s">
        <v>10</v>
      </c>
      <c r="E718" t="s">
        <v>904</v>
      </c>
      <c r="F718" t="s">
        <v>392</v>
      </c>
      <c r="G718">
        <v>18129040100</v>
      </c>
      <c r="H718">
        <v>0</v>
      </c>
    </row>
    <row r="719" spans="1:8" x14ac:dyDescent="0.25">
      <c r="A719" t="s">
        <v>2657</v>
      </c>
      <c r="B719" t="s">
        <v>1741</v>
      </c>
      <c r="C719">
        <v>8.9</v>
      </c>
      <c r="D719" t="s">
        <v>10</v>
      </c>
      <c r="E719" t="s">
        <v>631</v>
      </c>
      <c r="F719" t="s">
        <v>1742</v>
      </c>
      <c r="G719">
        <v>18131959200</v>
      </c>
      <c r="H719">
        <v>0</v>
      </c>
    </row>
    <row r="720" spans="1:8" x14ac:dyDescent="0.25">
      <c r="A720" t="s">
        <v>2663</v>
      </c>
      <c r="B720" t="s">
        <v>1579</v>
      </c>
      <c r="C720">
        <v>8.9</v>
      </c>
      <c r="D720" t="s">
        <v>10</v>
      </c>
      <c r="E720" t="s">
        <v>1287</v>
      </c>
      <c r="F720" t="s">
        <v>1580</v>
      </c>
      <c r="G720">
        <v>18137968700</v>
      </c>
      <c r="H720">
        <v>0</v>
      </c>
    </row>
    <row r="721" spans="1:8" x14ac:dyDescent="0.25">
      <c r="A721" t="s">
        <v>2663</v>
      </c>
      <c r="B721" t="s">
        <v>1847</v>
      </c>
      <c r="C721">
        <v>8.9</v>
      </c>
      <c r="D721" t="s">
        <v>10</v>
      </c>
      <c r="E721" t="s">
        <v>1287</v>
      </c>
      <c r="F721" t="s">
        <v>1848</v>
      </c>
      <c r="G721">
        <v>18137968900</v>
      </c>
      <c r="H721">
        <v>0</v>
      </c>
    </row>
    <row r="722" spans="1:8" x14ac:dyDescent="0.25">
      <c r="A722" t="s">
        <v>2621</v>
      </c>
      <c r="B722" t="s">
        <v>61</v>
      </c>
      <c r="C722">
        <v>8.9</v>
      </c>
      <c r="D722" t="s">
        <v>10</v>
      </c>
      <c r="E722" t="s">
        <v>111</v>
      </c>
      <c r="F722" t="s">
        <v>62</v>
      </c>
      <c r="G722">
        <v>18141010500</v>
      </c>
      <c r="H722">
        <v>0</v>
      </c>
    </row>
    <row r="723" spans="1:8" x14ac:dyDescent="0.25">
      <c r="A723" t="s">
        <v>2624</v>
      </c>
      <c r="B723" t="s">
        <v>2127</v>
      </c>
      <c r="C723">
        <v>8.9</v>
      </c>
      <c r="D723" t="s">
        <v>10</v>
      </c>
      <c r="E723" t="s">
        <v>839</v>
      </c>
      <c r="F723" t="s">
        <v>2128</v>
      </c>
      <c r="G723">
        <v>18173030703</v>
      </c>
      <c r="H723">
        <v>0</v>
      </c>
    </row>
    <row r="724" spans="1:8" x14ac:dyDescent="0.25">
      <c r="A724" t="s">
        <v>2673</v>
      </c>
      <c r="B724" t="s">
        <v>143</v>
      </c>
      <c r="C724">
        <v>8.9</v>
      </c>
      <c r="D724" t="s">
        <v>10</v>
      </c>
      <c r="E724" t="s">
        <v>115</v>
      </c>
      <c r="F724" t="s">
        <v>144</v>
      </c>
      <c r="G724">
        <v>18177000700</v>
      </c>
      <c r="H724">
        <v>0</v>
      </c>
    </row>
    <row r="725" spans="1:8" x14ac:dyDescent="0.25">
      <c r="A725" t="s">
        <v>2673</v>
      </c>
      <c r="B725" t="s">
        <v>279</v>
      </c>
      <c r="C725">
        <v>8.9</v>
      </c>
      <c r="D725" t="s">
        <v>10</v>
      </c>
      <c r="E725" t="s">
        <v>115</v>
      </c>
      <c r="F725" t="s">
        <v>280</v>
      </c>
      <c r="G725">
        <v>18177001101</v>
      </c>
      <c r="H725">
        <v>0</v>
      </c>
    </row>
    <row r="726" spans="1:8" x14ac:dyDescent="0.25">
      <c r="A726" t="s">
        <v>2698</v>
      </c>
      <c r="B726" t="s">
        <v>1299</v>
      </c>
      <c r="C726">
        <v>9</v>
      </c>
      <c r="D726" t="s">
        <v>10</v>
      </c>
      <c r="E726" t="s">
        <v>763</v>
      </c>
      <c r="F726" t="s">
        <v>1300</v>
      </c>
      <c r="G726">
        <v>18007100100</v>
      </c>
      <c r="H726">
        <v>0</v>
      </c>
    </row>
    <row r="727" spans="1:8" x14ac:dyDescent="0.25">
      <c r="A727" t="s">
        <v>2670</v>
      </c>
      <c r="B727" t="s">
        <v>1255</v>
      </c>
      <c r="C727">
        <v>9</v>
      </c>
      <c r="D727" t="s">
        <v>10</v>
      </c>
      <c r="E727" t="s">
        <v>1257</v>
      </c>
      <c r="F727" t="s">
        <v>1258</v>
      </c>
      <c r="G727">
        <v>18013974700</v>
      </c>
      <c r="H727">
        <v>0</v>
      </c>
    </row>
    <row r="728" spans="1:8" x14ac:dyDescent="0.25">
      <c r="A728" t="s">
        <v>2638</v>
      </c>
      <c r="B728" t="s">
        <v>1193</v>
      </c>
      <c r="C728">
        <v>9</v>
      </c>
      <c r="D728" t="s">
        <v>10</v>
      </c>
      <c r="E728" t="s">
        <v>435</v>
      </c>
      <c r="F728" t="s">
        <v>1196</v>
      </c>
      <c r="G728">
        <v>18019050401</v>
      </c>
      <c r="H728">
        <v>0</v>
      </c>
    </row>
    <row r="729" spans="1:8" x14ac:dyDescent="0.25">
      <c r="A729" t="s">
        <v>2623</v>
      </c>
      <c r="B729" t="s">
        <v>1183</v>
      </c>
      <c r="C729">
        <v>9</v>
      </c>
      <c r="D729" t="s">
        <v>10</v>
      </c>
      <c r="E729" t="s">
        <v>57</v>
      </c>
      <c r="F729" t="s">
        <v>1184</v>
      </c>
      <c r="G729">
        <v>18035002602</v>
      </c>
      <c r="H729">
        <v>0</v>
      </c>
    </row>
    <row r="730" spans="1:8" x14ac:dyDescent="0.25">
      <c r="A730" t="s">
        <v>2633</v>
      </c>
      <c r="B730" t="s">
        <v>2279</v>
      </c>
      <c r="C730">
        <v>9</v>
      </c>
      <c r="D730" t="s">
        <v>10</v>
      </c>
      <c r="E730" t="s">
        <v>211</v>
      </c>
      <c r="F730" t="s">
        <v>2280</v>
      </c>
      <c r="G730">
        <v>18039000804</v>
      </c>
      <c r="H730">
        <v>0</v>
      </c>
    </row>
    <row r="731" spans="1:8" x14ac:dyDescent="0.25">
      <c r="A731" t="s">
        <v>2633</v>
      </c>
      <c r="B731" t="s">
        <v>1171</v>
      </c>
      <c r="C731">
        <v>9</v>
      </c>
      <c r="D731" t="s">
        <v>10</v>
      </c>
      <c r="E731" t="s">
        <v>211</v>
      </c>
      <c r="F731" t="s">
        <v>1172</v>
      </c>
      <c r="G731">
        <v>18039001502</v>
      </c>
      <c r="H731">
        <v>0</v>
      </c>
    </row>
    <row r="732" spans="1:8" x14ac:dyDescent="0.25">
      <c r="A732" t="s">
        <v>2622</v>
      </c>
      <c r="B732" t="s">
        <v>1229</v>
      </c>
      <c r="C732">
        <v>9</v>
      </c>
      <c r="D732" t="s">
        <v>10</v>
      </c>
      <c r="E732" t="s">
        <v>861</v>
      </c>
      <c r="F732" t="s">
        <v>1230</v>
      </c>
      <c r="G732">
        <v>18057110600</v>
      </c>
      <c r="H732">
        <v>0</v>
      </c>
    </row>
    <row r="733" spans="1:8" x14ac:dyDescent="0.25">
      <c r="A733" t="s">
        <v>2616</v>
      </c>
      <c r="B733" t="s">
        <v>293</v>
      </c>
      <c r="C733">
        <v>9</v>
      </c>
      <c r="D733" t="s">
        <v>10</v>
      </c>
      <c r="E733" t="s">
        <v>25</v>
      </c>
      <c r="F733" t="s">
        <v>294</v>
      </c>
      <c r="G733">
        <v>18095011501</v>
      </c>
      <c r="H733">
        <v>0</v>
      </c>
    </row>
    <row r="734" spans="1:8" x14ac:dyDescent="0.25">
      <c r="A734" t="s">
        <v>2618</v>
      </c>
      <c r="B734" t="s">
        <v>2125</v>
      </c>
      <c r="C734">
        <v>9</v>
      </c>
      <c r="D734" t="s">
        <v>10</v>
      </c>
      <c r="E734" t="s">
        <v>38</v>
      </c>
      <c r="F734" t="s">
        <v>2126</v>
      </c>
      <c r="G734">
        <v>18127050203</v>
      </c>
      <c r="H734">
        <v>0</v>
      </c>
    </row>
    <row r="735" spans="1:8" x14ac:dyDescent="0.25">
      <c r="A735" t="s">
        <v>2674</v>
      </c>
      <c r="B735" t="s">
        <v>1589</v>
      </c>
      <c r="C735">
        <v>9</v>
      </c>
      <c r="D735" t="s">
        <v>10</v>
      </c>
      <c r="E735" t="s">
        <v>413</v>
      </c>
      <c r="F735" t="s">
        <v>1590</v>
      </c>
      <c r="G735">
        <v>18175967702</v>
      </c>
      <c r="H735">
        <v>0</v>
      </c>
    </row>
    <row r="736" spans="1:8" x14ac:dyDescent="0.25">
      <c r="A736" t="s">
        <v>2673</v>
      </c>
      <c r="B736" t="s">
        <v>699</v>
      </c>
      <c r="C736">
        <v>9</v>
      </c>
      <c r="D736" t="s">
        <v>10</v>
      </c>
      <c r="E736" t="s">
        <v>115</v>
      </c>
      <c r="F736" t="s">
        <v>700</v>
      </c>
      <c r="G736">
        <v>18177010300</v>
      </c>
      <c r="H736">
        <v>0</v>
      </c>
    </row>
    <row r="737" spans="1:8" x14ac:dyDescent="0.25">
      <c r="A737" t="s">
        <v>2623</v>
      </c>
      <c r="B737" t="s">
        <v>405</v>
      </c>
      <c r="C737">
        <v>9.1</v>
      </c>
      <c r="D737" t="s">
        <v>10</v>
      </c>
      <c r="E737" t="s">
        <v>57</v>
      </c>
      <c r="F737" t="s">
        <v>406</v>
      </c>
      <c r="G737">
        <v>18035000904</v>
      </c>
      <c r="H737">
        <v>0</v>
      </c>
    </row>
    <row r="738" spans="1:8" x14ac:dyDescent="0.25">
      <c r="A738" t="s">
        <v>2617</v>
      </c>
      <c r="B738" t="s">
        <v>621</v>
      </c>
      <c r="C738">
        <v>9.1</v>
      </c>
      <c r="D738" t="s">
        <v>10</v>
      </c>
      <c r="E738" t="s">
        <v>29</v>
      </c>
      <c r="F738" t="s">
        <v>622</v>
      </c>
      <c r="G738">
        <v>18097340903</v>
      </c>
      <c r="H738">
        <v>0</v>
      </c>
    </row>
    <row r="739" spans="1:8" x14ac:dyDescent="0.25">
      <c r="A739" t="s">
        <v>2617</v>
      </c>
      <c r="B739" t="s">
        <v>1701</v>
      </c>
      <c r="C739">
        <v>9.1</v>
      </c>
      <c r="D739" t="s">
        <v>10</v>
      </c>
      <c r="E739" t="s">
        <v>29</v>
      </c>
      <c r="F739" t="s">
        <v>1702</v>
      </c>
      <c r="G739">
        <v>18097361100</v>
      </c>
      <c r="H739">
        <v>0</v>
      </c>
    </row>
    <row r="740" spans="1:8" x14ac:dyDescent="0.25">
      <c r="A740" t="s">
        <v>2617</v>
      </c>
      <c r="B740" t="s">
        <v>1227</v>
      </c>
      <c r="C740">
        <v>9.1</v>
      </c>
      <c r="D740" t="s">
        <v>10</v>
      </c>
      <c r="E740" t="s">
        <v>29</v>
      </c>
      <c r="F740" t="s">
        <v>1228</v>
      </c>
      <c r="G740">
        <v>18097381102</v>
      </c>
      <c r="H740">
        <v>0</v>
      </c>
    </row>
    <row r="741" spans="1:8" x14ac:dyDescent="0.25">
      <c r="A741" t="s">
        <v>2618</v>
      </c>
      <c r="B741" t="s">
        <v>1949</v>
      </c>
      <c r="C741">
        <v>9.1</v>
      </c>
      <c r="D741" t="s">
        <v>10</v>
      </c>
      <c r="E741" t="s">
        <v>38</v>
      </c>
      <c r="F741" t="s">
        <v>1950</v>
      </c>
      <c r="G741">
        <v>18127050105</v>
      </c>
      <c r="H741">
        <v>0</v>
      </c>
    </row>
    <row r="742" spans="1:8" x14ac:dyDescent="0.25">
      <c r="A742" t="s">
        <v>2651</v>
      </c>
      <c r="B742" t="s">
        <v>911</v>
      </c>
      <c r="C742">
        <v>9.1</v>
      </c>
      <c r="D742" t="s">
        <v>10</v>
      </c>
      <c r="E742" t="s">
        <v>1025</v>
      </c>
      <c r="F742" t="s">
        <v>912</v>
      </c>
      <c r="G742">
        <v>18159020300</v>
      </c>
      <c r="H742">
        <v>0</v>
      </c>
    </row>
    <row r="743" spans="1:8" x14ac:dyDescent="0.25">
      <c r="A743" t="s">
        <v>2634</v>
      </c>
      <c r="B743" t="s">
        <v>1969</v>
      </c>
      <c r="C743">
        <v>9.1999999999999993</v>
      </c>
      <c r="D743" t="s">
        <v>10</v>
      </c>
      <c r="E743" t="s">
        <v>907</v>
      </c>
      <c r="F743" t="s">
        <v>1970</v>
      </c>
      <c r="G743">
        <v>18047960100</v>
      </c>
      <c r="H743">
        <v>0</v>
      </c>
    </row>
    <row r="744" spans="1:8" x14ac:dyDescent="0.25">
      <c r="A744" t="s">
        <v>2626</v>
      </c>
      <c r="B744" t="s">
        <v>1159</v>
      </c>
      <c r="C744">
        <v>9.1999999999999993</v>
      </c>
      <c r="D744" t="s">
        <v>10</v>
      </c>
      <c r="E744" t="s">
        <v>1161</v>
      </c>
      <c r="F744" t="s">
        <v>1162</v>
      </c>
      <c r="G744">
        <v>18059410500</v>
      </c>
      <c r="H744">
        <v>0</v>
      </c>
    </row>
    <row r="745" spans="1:8" x14ac:dyDescent="0.25">
      <c r="A745" t="s">
        <v>2681</v>
      </c>
      <c r="B745" t="s">
        <v>1843</v>
      </c>
      <c r="C745">
        <v>9.1999999999999993</v>
      </c>
      <c r="D745" t="s">
        <v>10</v>
      </c>
      <c r="E745" t="s">
        <v>197</v>
      </c>
      <c r="F745" t="s">
        <v>1844</v>
      </c>
      <c r="G745">
        <v>18065976800</v>
      </c>
      <c r="H745">
        <v>0</v>
      </c>
    </row>
    <row r="746" spans="1:8" x14ac:dyDescent="0.25">
      <c r="A746" t="s">
        <v>2614</v>
      </c>
      <c r="B746" t="s">
        <v>2277</v>
      </c>
      <c r="C746">
        <v>9.1999999999999993</v>
      </c>
      <c r="D746" t="s">
        <v>10</v>
      </c>
      <c r="E746" t="s">
        <v>17</v>
      </c>
      <c r="F746" t="s">
        <v>2278</v>
      </c>
      <c r="G746">
        <v>18089040403</v>
      </c>
      <c r="H746">
        <v>0</v>
      </c>
    </row>
    <row r="747" spans="1:8" x14ac:dyDescent="0.25">
      <c r="A747" t="s">
        <v>2617</v>
      </c>
      <c r="B747" t="s">
        <v>1429</v>
      </c>
      <c r="C747">
        <v>9.1999999999999993</v>
      </c>
      <c r="D747" t="s">
        <v>10</v>
      </c>
      <c r="E747" t="s">
        <v>29</v>
      </c>
      <c r="F747" t="s">
        <v>1430</v>
      </c>
      <c r="G747">
        <v>18097320205</v>
      </c>
      <c r="H747">
        <v>0</v>
      </c>
    </row>
    <row r="748" spans="1:8" x14ac:dyDescent="0.25">
      <c r="A748" t="s">
        <v>2699</v>
      </c>
      <c r="B748" t="s">
        <v>1697</v>
      </c>
      <c r="C748">
        <v>9.1999999999999993</v>
      </c>
      <c r="D748" t="s">
        <v>10</v>
      </c>
      <c r="E748" t="s">
        <v>895</v>
      </c>
      <c r="F748" t="s">
        <v>1698</v>
      </c>
      <c r="G748">
        <v>18101950100</v>
      </c>
      <c r="H748">
        <v>0</v>
      </c>
    </row>
    <row r="749" spans="1:8" x14ac:dyDescent="0.25">
      <c r="A749" t="s">
        <v>2691</v>
      </c>
      <c r="B749" t="s">
        <v>505</v>
      </c>
      <c r="C749">
        <v>9.1999999999999993</v>
      </c>
      <c r="D749" t="s">
        <v>10</v>
      </c>
      <c r="E749" t="s">
        <v>517</v>
      </c>
      <c r="F749" t="s">
        <v>508</v>
      </c>
      <c r="G749">
        <v>18103952000</v>
      </c>
      <c r="H749">
        <v>0</v>
      </c>
    </row>
    <row r="750" spans="1:8" x14ac:dyDescent="0.25">
      <c r="A750" t="s">
        <v>2630</v>
      </c>
      <c r="B750" t="s">
        <v>1251</v>
      </c>
      <c r="C750">
        <v>9.1999999999999993</v>
      </c>
      <c r="D750" t="s">
        <v>10</v>
      </c>
      <c r="E750" t="s">
        <v>35</v>
      </c>
      <c r="F750" t="s">
        <v>1252</v>
      </c>
      <c r="G750">
        <v>18105001301</v>
      </c>
      <c r="H750">
        <v>0</v>
      </c>
    </row>
    <row r="751" spans="1:8" x14ac:dyDescent="0.25">
      <c r="A751" t="s">
        <v>2639</v>
      </c>
      <c r="B751" t="s">
        <v>1339</v>
      </c>
      <c r="C751">
        <v>9.1999999999999993</v>
      </c>
      <c r="D751" t="s">
        <v>10</v>
      </c>
      <c r="E751" t="s">
        <v>865</v>
      </c>
      <c r="F751" t="s">
        <v>1340</v>
      </c>
      <c r="G751">
        <v>18113971700</v>
      </c>
      <c r="H751">
        <v>0</v>
      </c>
    </row>
    <row r="752" spans="1:8" x14ac:dyDescent="0.25">
      <c r="A752" t="s">
        <v>2618</v>
      </c>
      <c r="B752" t="s">
        <v>765</v>
      </c>
      <c r="C752">
        <v>9.1999999999999993</v>
      </c>
      <c r="D752" t="s">
        <v>10</v>
      </c>
      <c r="E752" t="s">
        <v>38</v>
      </c>
      <c r="F752" t="s">
        <v>766</v>
      </c>
      <c r="G752">
        <v>18127050503</v>
      </c>
      <c r="H752">
        <v>0</v>
      </c>
    </row>
    <row r="753" spans="1:8" x14ac:dyDescent="0.25">
      <c r="A753" t="s">
        <v>2621</v>
      </c>
      <c r="B753" t="s">
        <v>307</v>
      </c>
      <c r="C753">
        <v>9.1999999999999993</v>
      </c>
      <c r="D753" t="s">
        <v>10</v>
      </c>
      <c r="E753" t="s">
        <v>111</v>
      </c>
      <c r="F753" t="s">
        <v>308</v>
      </c>
      <c r="G753">
        <v>18141000800</v>
      </c>
      <c r="H753">
        <v>0</v>
      </c>
    </row>
    <row r="754" spans="1:8" x14ac:dyDescent="0.25">
      <c r="A754" t="s">
        <v>2621</v>
      </c>
      <c r="B754" t="s">
        <v>331</v>
      </c>
      <c r="C754">
        <v>9.1999999999999993</v>
      </c>
      <c r="D754" t="s">
        <v>10</v>
      </c>
      <c r="E754" t="s">
        <v>111</v>
      </c>
      <c r="F754" t="s">
        <v>332</v>
      </c>
      <c r="G754">
        <v>18141011303</v>
      </c>
      <c r="H754">
        <v>0</v>
      </c>
    </row>
    <row r="755" spans="1:8" x14ac:dyDescent="0.25">
      <c r="A755" t="s">
        <v>2659</v>
      </c>
      <c r="B755" t="s">
        <v>563</v>
      </c>
      <c r="C755">
        <v>9.1999999999999993</v>
      </c>
      <c r="D755" t="s">
        <v>10</v>
      </c>
      <c r="E755" t="s">
        <v>1195</v>
      </c>
      <c r="F755" t="s">
        <v>564</v>
      </c>
      <c r="G755">
        <v>18183050200</v>
      </c>
      <c r="H755">
        <v>0</v>
      </c>
    </row>
    <row r="756" spans="1:8" x14ac:dyDescent="0.25">
      <c r="A756" t="s">
        <v>2638</v>
      </c>
      <c r="B756" t="s">
        <v>1289</v>
      </c>
      <c r="C756">
        <v>9.3000000000000007</v>
      </c>
      <c r="D756" t="s">
        <v>10</v>
      </c>
      <c r="E756" t="s">
        <v>435</v>
      </c>
      <c r="F756" t="s">
        <v>1290</v>
      </c>
      <c r="G756">
        <v>18019050505</v>
      </c>
      <c r="H756">
        <v>0</v>
      </c>
    </row>
    <row r="757" spans="1:8" x14ac:dyDescent="0.25">
      <c r="A757" t="s">
        <v>2643</v>
      </c>
      <c r="B757" t="s">
        <v>1469</v>
      </c>
      <c r="C757">
        <v>9.3000000000000007</v>
      </c>
      <c r="D757" t="s">
        <v>10</v>
      </c>
      <c r="E757" t="s">
        <v>754</v>
      </c>
      <c r="F757" t="s">
        <v>1470</v>
      </c>
      <c r="G757">
        <v>18033020100</v>
      </c>
      <c r="H757">
        <v>0</v>
      </c>
    </row>
    <row r="758" spans="1:8" x14ac:dyDescent="0.25">
      <c r="A758" t="s">
        <v>2623</v>
      </c>
      <c r="B758" t="s">
        <v>1265</v>
      </c>
      <c r="C758">
        <v>9.3000000000000007</v>
      </c>
      <c r="D758" t="s">
        <v>10</v>
      </c>
      <c r="E758" t="s">
        <v>57</v>
      </c>
      <c r="F758" t="s">
        <v>1266</v>
      </c>
      <c r="G758">
        <v>18035002501</v>
      </c>
      <c r="H758">
        <v>0</v>
      </c>
    </row>
    <row r="759" spans="1:8" x14ac:dyDescent="0.25">
      <c r="A759" t="s">
        <v>2614</v>
      </c>
      <c r="B759" t="s">
        <v>1829</v>
      </c>
      <c r="C759">
        <v>9.3000000000000007</v>
      </c>
      <c r="D759" t="s">
        <v>10</v>
      </c>
      <c r="E759" t="s">
        <v>17</v>
      </c>
      <c r="F759" t="s">
        <v>1830</v>
      </c>
      <c r="G759">
        <v>18089041002</v>
      </c>
      <c r="H759">
        <v>0</v>
      </c>
    </row>
    <row r="760" spans="1:8" x14ac:dyDescent="0.25">
      <c r="A760" t="s">
        <v>2614</v>
      </c>
      <c r="B760" t="s">
        <v>1865</v>
      </c>
      <c r="C760">
        <v>9.3000000000000007</v>
      </c>
      <c r="D760" t="s">
        <v>10</v>
      </c>
      <c r="E760" t="s">
        <v>17</v>
      </c>
      <c r="F760" t="s">
        <v>1866</v>
      </c>
      <c r="G760">
        <v>18089042607</v>
      </c>
      <c r="H760">
        <v>0</v>
      </c>
    </row>
    <row r="761" spans="1:8" x14ac:dyDescent="0.25">
      <c r="A761" t="s">
        <v>2669</v>
      </c>
      <c r="B761" t="s">
        <v>1487</v>
      </c>
      <c r="C761">
        <v>9.3000000000000007</v>
      </c>
      <c r="D761" t="s">
        <v>10</v>
      </c>
      <c r="E761" t="s">
        <v>249</v>
      </c>
      <c r="F761" t="s">
        <v>1488</v>
      </c>
      <c r="G761">
        <v>18093950701</v>
      </c>
      <c r="H761">
        <v>0</v>
      </c>
    </row>
    <row r="762" spans="1:8" x14ac:dyDescent="0.25">
      <c r="A762" t="s">
        <v>2617</v>
      </c>
      <c r="B762" t="s">
        <v>929</v>
      </c>
      <c r="C762">
        <v>9.3000000000000007</v>
      </c>
      <c r="D762" t="s">
        <v>10</v>
      </c>
      <c r="E762" t="s">
        <v>29</v>
      </c>
      <c r="F762" t="s">
        <v>930</v>
      </c>
      <c r="G762">
        <v>18097380404</v>
      </c>
      <c r="H762">
        <v>0</v>
      </c>
    </row>
    <row r="763" spans="1:8" x14ac:dyDescent="0.25">
      <c r="A763" t="s">
        <v>2630</v>
      </c>
      <c r="B763" t="s">
        <v>1211</v>
      </c>
      <c r="C763">
        <v>9.3000000000000007</v>
      </c>
      <c r="D763" t="s">
        <v>10</v>
      </c>
      <c r="E763" t="s">
        <v>35</v>
      </c>
      <c r="F763" t="s">
        <v>1212</v>
      </c>
      <c r="G763">
        <v>18105000501</v>
      </c>
      <c r="H763">
        <v>0</v>
      </c>
    </row>
    <row r="764" spans="1:8" x14ac:dyDescent="0.25">
      <c r="A764" t="s">
        <v>2621</v>
      </c>
      <c r="B764" t="s">
        <v>343</v>
      </c>
      <c r="C764">
        <v>9.3000000000000007</v>
      </c>
      <c r="D764" t="s">
        <v>10</v>
      </c>
      <c r="E764" t="s">
        <v>111</v>
      </c>
      <c r="F764" t="s">
        <v>344</v>
      </c>
      <c r="G764">
        <v>18141012300</v>
      </c>
      <c r="H764">
        <v>0</v>
      </c>
    </row>
    <row r="765" spans="1:8" x14ac:dyDescent="0.25">
      <c r="A765" t="s">
        <v>2650</v>
      </c>
      <c r="B765" t="s">
        <v>757</v>
      </c>
      <c r="C765">
        <v>9.3000000000000007</v>
      </c>
      <c r="D765" t="s">
        <v>10</v>
      </c>
      <c r="E765" t="s">
        <v>759</v>
      </c>
      <c r="F765" t="s">
        <v>760</v>
      </c>
      <c r="G765">
        <v>18147952900</v>
      </c>
      <c r="H765">
        <v>0</v>
      </c>
    </row>
    <row r="766" spans="1:8" x14ac:dyDescent="0.25">
      <c r="A766" t="s">
        <v>2620</v>
      </c>
      <c r="B766" t="s">
        <v>1215</v>
      </c>
      <c r="C766">
        <v>9.3000000000000007</v>
      </c>
      <c r="D766" t="s">
        <v>10</v>
      </c>
      <c r="E766" t="s">
        <v>45</v>
      </c>
      <c r="F766" t="s">
        <v>1216</v>
      </c>
      <c r="G766">
        <v>18163003801</v>
      </c>
      <c r="H766">
        <v>0</v>
      </c>
    </row>
    <row r="767" spans="1:8" x14ac:dyDescent="0.25">
      <c r="A767" t="s">
        <v>2675</v>
      </c>
      <c r="B767" t="s">
        <v>1405</v>
      </c>
      <c r="C767">
        <v>9.4</v>
      </c>
      <c r="D767" t="s">
        <v>10</v>
      </c>
      <c r="E767" t="s">
        <v>322</v>
      </c>
      <c r="F767" t="s">
        <v>1406</v>
      </c>
      <c r="G767">
        <v>18017951100</v>
      </c>
      <c r="H767">
        <v>0</v>
      </c>
    </row>
    <row r="768" spans="1:8" x14ac:dyDescent="0.25">
      <c r="A768" t="s">
        <v>2638</v>
      </c>
      <c r="B768" t="s">
        <v>1501</v>
      </c>
      <c r="C768">
        <v>9.4</v>
      </c>
      <c r="D768" t="s">
        <v>10</v>
      </c>
      <c r="E768" t="s">
        <v>435</v>
      </c>
      <c r="F768" t="s">
        <v>1502</v>
      </c>
      <c r="G768">
        <v>18019050703</v>
      </c>
      <c r="H768">
        <v>0</v>
      </c>
    </row>
    <row r="769" spans="1:8" x14ac:dyDescent="0.25">
      <c r="A769" t="s">
        <v>2637</v>
      </c>
      <c r="B769" t="s">
        <v>1445</v>
      </c>
      <c r="C769">
        <v>9.4</v>
      </c>
      <c r="D769" t="s">
        <v>10</v>
      </c>
      <c r="E769" t="s">
        <v>442</v>
      </c>
      <c r="F769" t="s">
        <v>1446</v>
      </c>
      <c r="G769">
        <v>18023950700</v>
      </c>
      <c r="H769">
        <v>0</v>
      </c>
    </row>
    <row r="770" spans="1:8" x14ac:dyDescent="0.25">
      <c r="A770" t="s">
        <v>2643</v>
      </c>
      <c r="B770" t="s">
        <v>1197</v>
      </c>
      <c r="C770">
        <v>9.4</v>
      </c>
      <c r="D770" t="s">
        <v>10</v>
      </c>
      <c r="E770" t="s">
        <v>754</v>
      </c>
      <c r="F770" t="s">
        <v>1198</v>
      </c>
      <c r="G770">
        <v>18033020200</v>
      </c>
      <c r="H770">
        <v>0</v>
      </c>
    </row>
    <row r="771" spans="1:8" x14ac:dyDescent="0.25">
      <c r="A771" t="s">
        <v>2632</v>
      </c>
      <c r="B771" t="s">
        <v>2059</v>
      </c>
      <c r="C771">
        <v>9.4</v>
      </c>
      <c r="D771" t="s">
        <v>10</v>
      </c>
      <c r="E771" t="s">
        <v>325</v>
      </c>
      <c r="F771" t="s">
        <v>2060</v>
      </c>
      <c r="G771">
        <v>18085962400</v>
      </c>
      <c r="H771">
        <v>0</v>
      </c>
    </row>
    <row r="772" spans="1:8" x14ac:dyDescent="0.25">
      <c r="A772" t="s">
        <v>2614</v>
      </c>
      <c r="B772" t="s">
        <v>965</v>
      </c>
      <c r="C772">
        <v>9.4</v>
      </c>
      <c r="D772" t="s">
        <v>10</v>
      </c>
      <c r="E772" t="s">
        <v>17</v>
      </c>
      <c r="F772" t="s">
        <v>966</v>
      </c>
      <c r="G772">
        <v>18089021400</v>
      </c>
      <c r="H772">
        <v>0</v>
      </c>
    </row>
    <row r="773" spans="1:8" x14ac:dyDescent="0.25">
      <c r="A773" t="s">
        <v>2615</v>
      </c>
      <c r="B773" t="s">
        <v>1037</v>
      </c>
      <c r="C773">
        <v>9.4</v>
      </c>
      <c r="D773" t="s">
        <v>10</v>
      </c>
      <c r="E773" t="s">
        <v>21</v>
      </c>
      <c r="F773" t="s">
        <v>1038</v>
      </c>
      <c r="G773">
        <v>18091042401</v>
      </c>
      <c r="H773">
        <v>0</v>
      </c>
    </row>
    <row r="774" spans="1:8" x14ac:dyDescent="0.25">
      <c r="A774" t="s">
        <v>2617</v>
      </c>
      <c r="B774" t="s">
        <v>2369</v>
      </c>
      <c r="C774">
        <v>9.4</v>
      </c>
      <c r="D774" t="s">
        <v>10</v>
      </c>
      <c r="E774" t="s">
        <v>29</v>
      </c>
      <c r="F774" t="s">
        <v>2370</v>
      </c>
      <c r="G774">
        <v>18097351600</v>
      </c>
      <c r="H774">
        <v>0</v>
      </c>
    </row>
    <row r="775" spans="1:8" x14ac:dyDescent="0.25">
      <c r="A775" t="s">
        <v>2617</v>
      </c>
      <c r="B775" t="s">
        <v>1459</v>
      </c>
      <c r="C775">
        <v>9.4</v>
      </c>
      <c r="D775" t="s">
        <v>10</v>
      </c>
      <c r="E775" t="s">
        <v>29</v>
      </c>
      <c r="F775" t="s">
        <v>1460</v>
      </c>
      <c r="G775">
        <v>18097360501</v>
      </c>
      <c r="H775">
        <v>0</v>
      </c>
    </row>
    <row r="776" spans="1:8" x14ac:dyDescent="0.25">
      <c r="A776" t="s">
        <v>2617</v>
      </c>
      <c r="B776" t="s">
        <v>489</v>
      </c>
      <c r="C776">
        <v>9.4</v>
      </c>
      <c r="D776" t="s">
        <v>10</v>
      </c>
      <c r="E776" t="s">
        <v>29</v>
      </c>
      <c r="F776" t="s">
        <v>490</v>
      </c>
      <c r="G776">
        <v>18097380301</v>
      </c>
      <c r="H776">
        <v>0</v>
      </c>
    </row>
    <row r="777" spans="1:8" x14ac:dyDescent="0.25">
      <c r="A777" t="s">
        <v>2618</v>
      </c>
      <c r="B777" t="s">
        <v>2487</v>
      </c>
      <c r="C777">
        <v>9.4</v>
      </c>
      <c r="D777" t="s">
        <v>10</v>
      </c>
      <c r="E777" t="s">
        <v>38</v>
      </c>
      <c r="F777" t="s">
        <v>2488</v>
      </c>
      <c r="G777">
        <v>18127051012</v>
      </c>
      <c r="H777">
        <v>0</v>
      </c>
    </row>
    <row r="778" spans="1:8" x14ac:dyDescent="0.25">
      <c r="A778" t="s">
        <v>2621</v>
      </c>
      <c r="B778" t="s">
        <v>1225</v>
      </c>
      <c r="C778">
        <v>9.4</v>
      </c>
      <c r="D778" t="s">
        <v>10</v>
      </c>
      <c r="E778" t="s">
        <v>111</v>
      </c>
      <c r="F778" t="s">
        <v>1226</v>
      </c>
      <c r="G778">
        <v>18141011602</v>
      </c>
      <c r="H778">
        <v>0</v>
      </c>
    </row>
    <row r="779" spans="1:8" x14ac:dyDescent="0.25">
      <c r="A779" t="s">
        <v>2619</v>
      </c>
      <c r="B779" t="s">
        <v>2339</v>
      </c>
      <c r="C779">
        <v>9.4</v>
      </c>
      <c r="D779" t="s">
        <v>10</v>
      </c>
      <c r="E779" t="s">
        <v>41</v>
      </c>
      <c r="F779" t="s">
        <v>2340</v>
      </c>
      <c r="G779">
        <v>18157005102</v>
      </c>
      <c r="H779">
        <v>0</v>
      </c>
    </row>
    <row r="780" spans="1:8" x14ac:dyDescent="0.25">
      <c r="A780" t="s">
        <v>2619</v>
      </c>
      <c r="B780" t="s">
        <v>1777</v>
      </c>
      <c r="C780">
        <v>9.4</v>
      </c>
      <c r="D780" t="s">
        <v>10</v>
      </c>
      <c r="E780" t="s">
        <v>41</v>
      </c>
      <c r="F780" t="s">
        <v>1778</v>
      </c>
      <c r="G780">
        <v>18157010901</v>
      </c>
      <c r="H780">
        <v>0</v>
      </c>
    </row>
    <row r="781" spans="1:8" x14ac:dyDescent="0.25">
      <c r="A781" t="s">
        <v>2658</v>
      </c>
      <c r="B781" t="s">
        <v>1809</v>
      </c>
      <c r="C781">
        <v>9.4</v>
      </c>
      <c r="D781" t="s">
        <v>10</v>
      </c>
      <c r="E781" t="s">
        <v>683</v>
      </c>
      <c r="F781" t="s">
        <v>1810</v>
      </c>
      <c r="G781">
        <v>18181958300</v>
      </c>
      <c r="H781">
        <v>0</v>
      </c>
    </row>
    <row r="782" spans="1:8" x14ac:dyDescent="0.25">
      <c r="A782" t="s">
        <v>2613</v>
      </c>
      <c r="B782" t="s">
        <v>171</v>
      </c>
      <c r="C782">
        <v>9.5</v>
      </c>
      <c r="D782" t="s">
        <v>10</v>
      </c>
      <c r="E782" t="s">
        <v>11</v>
      </c>
      <c r="F782" t="s">
        <v>172</v>
      </c>
      <c r="G782">
        <v>18003001100</v>
      </c>
      <c r="H782">
        <v>0</v>
      </c>
    </row>
    <row r="783" spans="1:8" x14ac:dyDescent="0.25">
      <c r="A783" t="s">
        <v>2687</v>
      </c>
      <c r="B783" t="s">
        <v>651</v>
      </c>
      <c r="C783">
        <v>9.5</v>
      </c>
      <c r="D783" t="s">
        <v>10</v>
      </c>
      <c r="E783" t="s">
        <v>727</v>
      </c>
      <c r="F783" t="s">
        <v>652</v>
      </c>
      <c r="G783">
        <v>18021040600</v>
      </c>
      <c r="H783">
        <v>0</v>
      </c>
    </row>
    <row r="784" spans="1:8" x14ac:dyDescent="0.25">
      <c r="A784" t="s">
        <v>2625</v>
      </c>
      <c r="B784" t="s">
        <v>1745</v>
      </c>
      <c r="C784">
        <v>9.5</v>
      </c>
      <c r="D784" t="s">
        <v>10</v>
      </c>
      <c r="E784" t="s">
        <v>107</v>
      </c>
      <c r="F784" t="s">
        <v>1746</v>
      </c>
      <c r="G784">
        <v>18043070600</v>
      </c>
      <c r="H784">
        <v>0</v>
      </c>
    </row>
    <row r="785" spans="1:8" x14ac:dyDescent="0.25">
      <c r="A785" t="s">
        <v>2616</v>
      </c>
      <c r="B785" t="s">
        <v>483</v>
      </c>
      <c r="C785">
        <v>9.5</v>
      </c>
      <c r="D785" t="s">
        <v>10</v>
      </c>
      <c r="E785" t="s">
        <v>25</v>
      </c>
      <c r="F785" t="s">
        <v>484</v>
      </c>
      <c r="G785">
        <v>18095010900</v>
      </c>
      <c r="H785">
        <v>0</v>
      </c>
    </row>
    <row r="786" spans="1:8" x14ac:dyDescent="0.25">
      <c r="A786" t="s">
        <v>2617</v>
      </c>
      <c r="B786" t="s">
        <v>813</v>
      </c>
      <c r="C786">
        <v>9.5</v>
      </c>
      <c r="D786" t="s">
        <v>10</v>
      </c>
      <c r="E786" t="s">
        <v>29</v>
      </c>
      <c r="F786" t="s">
        <v>814</v>
      </c>
      <c r="G786">
        <v>18097352700</v>
      </c>
      <c r="H786">
        <v>0</v>
      </c>
    </row>
    <row r="787" spans="1:8" x14ac:dyDescent="0.25">
      <c r="A787" t="s">
        <v>2674</v>
      </c>
      <c r="B787" t="s">
        <v>1099</v>
      </c>
      <c r="C787">
        <v>9.5</v>
      </c>
      <c r="D787" t="s">
        <v>10</v>
      </c>
      <c r="E787" t="s">
        <v>413</v>
      </c>
      <c r="F787" t="s">
        <v>1100</v>
      </c>
      <c r="G787">
        <v>18175967600</v>
      </c>
      <c r="H787">
        <v>0</v>
      </c>
    </row>
    <row r="788" spans="1:8" x14ac:dyDescent="0.25">
      <c r="A788" t="s">
        <v>2641</v>
      </c>
      <c r="B788" t="s">
        <v>1415</v>
      </c>
      <c r="C788">
        <v>9.5</v>
      </c>
      <c r="D788" t="s">
        <v>10</v>
      </c>
      <c r="E788" t="s">
        <v>918</v>
      </c>
      <c r="F788" t="s">
        <v>1416</v>
      </c>
      <c r="G788">
        <v>18179040400</v>
      </c>
      <c r="H788">
        <v>0</v>
      </c>
    </row>
    <row r="789" spans="1:8" x14ac:dyDescent="0.25">
      <c r="A789" t="s">
        <v>2645</v>
      </c>
      <c r="B789" t="s">
        <v>1185</v>
      </c>
      <c r="C789">
        <v>9.6</v>
      </c>
      <c r="D789" t="s">
        <v>10</v>
      </c>
      <c r="E789" t="s">
        <v>269</v>
      </c>
      <c r="F789" t="s">
        <v>1186</v>
      </c>
      <c r="G789">
        <v>18027954600</v>
      </c>
      <c r="H789">
        <v>0</v>
      </c>
    </row>
    <row r="790" spans="1:8" x14ac:dyDescent="0.25">
      <c r="A790" t="s">
        <v>2632</v>
      </c>
      <c r="B790" t="s">
        <v>921</v>
      </c>
      <c r="C790">
        <v>9.6</v>
      </c>
      <c r="D790" t="s">
        <v>10</v>
      </c>
      <c r="E790" t="s">
        <v>325</v>
      </c>
      <c r="F790" t="s">
        <v>922</v>
      </c>
      <c r="G790">
        <v>18085961400</v>
      </c>
      <c r="H790">
        <v>0</v>
      </c>
    </row>
    <row r="791" spans="1:8" x14ac:dyDescent="0.25">
      <c r="A791" t="s">
        <v>2632</v>
      </c>
      <c r="B791" t="s">
        <v>679</v>
      </c>
      <c r="C791">
        <v>9.6</v>
      </c>
      <c r="D791" t="s">
        <v>10</v>
      </c>
      <c r="E791" t="s">
        <v>325</v>
      </c>
      <c r="F791" t="s">
        <v>680</v>
      </c>
      <c r="G791">
        <v>18085962700</v>
      </c>
      <c r="H791">
        <v>0</v>
      </c>
    </row>
    <row r="792" spans="1:8" x14ac:dyDescent="0.25">
      <c r="A792" t="s">
        <v>2614</v>
      </c>
      <c r="B792" t="s">
        <v>1035</v>
      </c>
      <c r="C792">
        <v>9.6</v>
      </c>
      <c r="D792" t="s">
        <v>10</v>
      </c>
      <c r="E792" t="s">
        <v>17</v>
      </c>
      <c r="F792" t="s">
        <v>1036</v>
      </c>
      <c r="G792">
        <v>18089042503</v>
      </c>
      <c r="H792">
        <v>0</v>
      </c>
    </row>
    <row r="793" spans="1:8" x14ac:dyDescent="0.25">
      <c r="A793" t="s">
        <v>2616</v>
      </c>
      <c r="B793" t="s">
        <v>531</v>
      </c>
      <c r="C793">
        <v>9.6</v>
      </c>
      <c r="D793" t="s">
        <v>10</v>
      </c>
      <c r="E793" t="s">
        <v>25</v>
      </c>
      <c r="F793" t="s">
        <v>532</v>
      </c>
      <c r="G793">
        <v>18095001500</v>
      </c>
      <c r="H793">
        <v>0</v>
      </c>
    </row>
    <row r="794" spans="1:8" x14ac:dyDescent="0.25">
      <c r="A794" t="s">
        <v>2617</v>
      </c>
      <c r="B794" t="s">
        <v>1123</v>
      </c>
      <c r="C794">
        <v>9.6</v>
      </c>
      <c r="D794" t="s">
        <v>10</v>
      </c>
      <c r="E794" t="s">
        <v>29</v>
      </c>
      <c r="F794" t="s">
        <v>1124</v>
      </c>
      <c r="G794">
        <v>18097310110</v>
      </c>
      <c r="H794">
        <v>0</v>
      </c>
    </row>
    <row r="795" spans="1:8" x14ac:dyDescent="0.25">
      <c r="A795" t="s">
        <v>2621</v>
      </c>
      <c r="B795" t="s">
        <v>1187</v>
      </c>
      <c r="C795">
        <v>9.6</v>
      </c>
      <c r="D795" t="s">
        <v>10</v>
      </c>
      <c r="E795" t="s">
        <v>111</v>
      </c>
      <c r="F795" t="s">
        <v>1188</v>
      </c>
      <c r="G795">
        <v>18141011310</v>
      </c>
      <c r="H795">
        <v>0</v>
      </c>
    </row>
    <row r="796" spans="1:8" x14ac:dyDescent="0.25">
      <c r="A796" t="s">
        <v>2620</v>
      </c>
      <c r="B796" t="s">
        <v>2077</v>
      </c>
      <c r="C796">
        <v>9.6</v>
      </c>
      <c r="D796" t="s">
        <v>10</v>
      </c>
      <c r="E796" t="s">
        <v>45</v>
      </c>
      <c r="F796" t="s">
        <v>2078</v>
      </c>
      <c r="G796">
        <v>18163010502</v>
      </c>
      <c r="H796">
        <v>0</v>
      </c>
    </row>
    <row r="797" spans="1:8" x14ac:dyDescent="0.25">
      <c r="A797" t="s">
        <v>2664</v>
      </c>
      <c r="B797" t="s">
        <v>283</v>
      </c>
      <c r="C797">
        <v>9.6</v>
      </c>
      <c r="D797" t="s">
        <v>10</v>
      </c>
      <c r="E797" t="s">
        <v>77</v>
      </c>
      <c r="F797" t="s">
        <v>284</v>
      </c>
      <c r="G797">
        <v>18167001400</v>
      </c>
      <c r="H797">
        <v>0</v>
      </c>
    </row>
    <row r="798" spans="1:8" x14ac:dyDescent="0.25">
      <c r="A798" t="s">
        <v>2700</v>
      </c>
      <c r="B798" t="s">
        <v>1405</v>
      </c>
      <c r="C798">
        <v>9.6</v>
      </c>
      <c r="D798" t="s">
        <v>10</v>
      </c>
      <c r="E798" t="s">
        <v>1343</v>
      </c>
      <c r="F798" t="s">
        <v>1406</v>
      </c>
      <c r="G798">
        <v>18171951100</v>
      </c>
      <c r="H798">
        <v>0</v>
      </c>
    </row>
    <row r="799" spans="1:8" x14ac:dyDescent="0.25">
      <c r="A799" t="s">
        <v>2624</v>
      </c>
      <c r="B799" t="s">
        <v>1667</v>
      </c>
      <c r="C799">
        <v>9.6</v>
      </c>
      <c r="D799" t="s">
        <v>10</v>
      </c>
      <c r="E799" t="s">
        <v>839</v>
      </c>
      <c r="F799" t="s">
        <v>1668</v>
      </c>
      <c r="G799">
        <v>18173030601</v>
      </c>
      <c r="H799">
        <v>0</v>
      </c>
    </row>
    <row r="800" spans="1:8" x14ac:dyDescent="0.25">
      <c r="A800" t="s">
        <v>2613</v>
      </c>
      <c r="B800" t="s">
        <v>1961</v>
      </c>
      <c r="C800">
        <v>9.6999999999999993</v>
      </c>
      <c r="D800" t="s">
        <v>10</v>
      </c>
      <c r="E800" t="s">
        <v>11</v>
      </c>
      <c r="F800" t="s">
        <v>1962</v>
      </c>
      <c r="G800">
        <v>18003011605</v>
      </c>
      <c r="H800">
        <v>0</v>
      </c>
    </row>
    <row r="801" spans="1:8" x14ac:dyDescent="0.25">
      <c r="A801" t="s">
        <v>2613</v>
      </c>
      <c r="B801" t="s">
        <v>1675</v>
      </c>
      <c r="C801">
        <v>9.6999999999999993</v>
      </c>
      <c r="D801" t="s">
        <v>10</v>
      </c>
      <c r="E801" t="s">
        <v>11</v>
      </c>
      <c r="F801" t="s">
        <v>1676</v>
      </c>
      <c r="G801">
        <v>18003011802</v>
      </c>
      <c r="H801">
        <v>0</v>
      </c>
    </row>
    <row r="802" spans="1:8" x14ac:dyDescent="0.25">
      <c r="A802" t="s">
        <v>2670</v>
      </c>
      <c r="B802" t="s">
        <v>1497</v>
      </c>
      <c r="C802">
        <v>9.6999999999999993</v>
      </c>
      <c r="D802" t="s">
        <v>10</v>
      </c>
      <c r="E802" t="s">
        <v>1257</v>
      </c>
      <c r="F802" t="s">
        <v>1498</v>
      </c>
      <c r="G802">
        <v>18013974901</v>
      </c>
      <c r="H802">
        <v>0</v>
      </c>
    </row>
    <row r="803" spans="1:8" x14ac:dyDescent="0.25">
      <c r="A803" t="s">
        <v>2680</v>
      </c>
      <c r="B803" t="s">
        <v>973</v>
      </c>
      <c r="C803">
        <v>9.6999999999999993</v>
      </c>
      <c r="D803" t="s">
        <v>10</v>
      </c>
      <c r="E803" t="s">
        <v>695</v>
      </c>
      <c r="F803" t="s">
        <v>974</v>
      </c>
      <c r="G803">
        <v>18077966300</v>
      </c>
      <c r="H803">
        <v>0</v>
      </c>
    </row>
    <row r="804" spans="1:8" x14ac:dyDescent="0.25">
      <c r="A804" t="s">
        <v>2617</v>
      </c>
      <c r="B804" t="s">
        <v>1305</v>
      </c>
      <c r="C804">
        <v>9.6999999999999993</v>
      </c>
      <c r="D804" t="s">
        <v>10</v>
      </c>
      <c r="E804" t="s">
        <v>29</v>
      </c>
      <c r="F804" t="s">
        <v>1306</v>
      </c>
      <c r="G804">
        <v>18097361300</v>
      </c>
      <c r="H804">
        <v>0</v>
      </c>
    </row>
    <row r="805" spans="1:8" x14ac:dyDescent="0.25">
      <c r="A805" t="s">
        <v>2617</v>
      </c>
      <c r="B805" t="s">
        <v>2495</v>
      </c>
      <c r="C805">
        <v>9.6999999999999993</v>
      </c>
      <c r="D805" t="s">
        <v>10</v>
      </c>
      <c r="E805" t="s">
        <v>29</v>
      </c>
      <c r="F805" t="s">
        <v>2496</v>
      </c>
      <c r="G805">
        <v>18097390300</v>
      </c>
      <c r="H805">
        <v>0</v>
      </c>
    </row>
    <row r="806" spans="1:8" x14ac:dyDescent="0.25">
      <c r="A806" t="s">
        <v>2655</v>
      </c>
      <c r="B806" t="s">
        <v>1699</v>
      </c>
      <c r="C806">
        <v>9.6999999999999993</v>
      </c>
      <c r="D806" t="s">
        <v>10</v>
      </c>
      <c r="E806" t="s">
        <v>469</v>
      </c>
      <c r="F806" t="s">
        <v>1700</v>
      </c>
      <c r="G806">
        <v>18107957400</v>
      </c>
      <c r="H806">
        <v>0</v>
      </c>
    </row>
    <row r="807" spans="1:8" x14ac:dyDescent="0.25">
      <c r="A807" t="s">
        <v>2695</v>
      </c>
      <c r="B807" t="s">
        <v>663</v>
      </c>
      <c r="C807">
        <v>9.6999999999999993</v>
      </c>
      <c r="D807" t="s">
        <v>10</v>
      </c>
      <c r="E807" t="s">
        <v>571</v>
      </c>
      <c r="F807" t="s">
        <v>664</v>
      </c>
      <c r="G807">
        <v>18153050102</v>
      </c>
      <c r="H807">
        <v>0</v>
      </c>
    </row>
    <row r="808" spans="1:8" x14ac:dyDescent="0.25">
      <c r="A808" t="s">
        <v>2613</v>
      </c>
      <c r="B808" t="s">
        <v>1075</v>
      </c>
      <c r="C808">
        <v>9.8000000000000007</v>
      </c>
      <c r="D808" t="s">
        <v>10</v>
      </c>
      <c r="E808" t="s">
        <v>11</v>
      </c>
      <c r="F808" t="s">
        <v>1076</v>
      </c>
      <c r="G808">
        <v>18003010821</v>
      </c>
      <c r="H808">
        <v>0</v>
      </c>
    </row>
    <row r="809" spans="1:8" x14ac:dyDescent="0.25">
      <c r="A809" t="s">
        <v>2660</v>
      </c>
      <c r="B809" t="s">
        <v>375</v>
      </c>
      <c r="C809">
        <v>9.8000000000000007</v>
      </c>
      <c r="D809" t="s">
        <v>10</v>
      </c>
      <c r="E809" t="s">
        <v>776</v>
      </c>
      <c r="F809" t="s">
        <v>376</v>
      </c>
      <c r="G809">
        <v>18005011000</v>
      </c>
      <c r="H809">
        <v>0</v>
      </c>
    </row>
    <row r="810" spans="1:8" x14ac:dyDescent="0.25">
      <c r="A810" t="s">
        <v>2660</v>
      </c>
      <c r="B810" t="s">
        <v>85</v>
      </c>
      <c r="C810">
        <v>9.8000000000000007</v>
      </c>
      <c r="D810" t="s">
        <v>10</v>
      </c>
      <c r="E810" t="s">
        <v>776</v>
      </c>
      <c r="F810" t="s">
        <v>86</v>
      </c>
      <c r="G810">
        <v>18005011400</v>
      </c>
      <c r="H810">
        <v>0</v>
      </c>
    </row>
    <row r="811" spans="1:8" x14ac:dyDescent="0.25">
      <c r="A811" t="s">
        <v>2640</v>
      </c>
      <c r="B811" t="s">
        <v>1153</v>
      </c>
      <c r="C811">
        <v>9.8000000000000007</v>
      </c>
      <c r="D811" t="s">
        <v>10</v>
      </c>
      <c r="E811" t="s">
        <v>1155</v>
      </c>
      <c r="F811" t="s">
        <v>1156</v>
      </c>
      <c r="G811">
        <v>18011810500</v>
      </c>
      <c r="H811">
        <v>0</v>
      </c>
    </row>
    <row r="812" spans="1:8" x14ac:dyDescent="0.25">
      <c r="A812" t="s">
        <v>2627</v>
      </c>
      <c r="B812" t="s">
        <v>307</v>
      </c>
      <c r="C812">
        <v>9.8000000000000007</v>
      </c>
      <c r="D812" t="s">
        <v>10</v>
      </c>
      <c r="E812" t="s">
        <v>158</v>
      </c>
      <c r="F812" t="s">
        <v>308</v>
      </c>
      <c r="G812">
        <v>18067000800</v>
      </c>
      <c r="H812">
        <v>0</v>
      </c>
    </row>
    <row r="813" spans="1:8" x14ac:dyDescent="0.25">
      <c r="A813" t="s">
        <v>2636</v>
      </c>
      <c r="B813" t="s">
        <v>1113</v>
      </c>
      <c r="C813">
        <v>9.8000000000000007</v>
      </c>
      <c r="D813" t="s">
        <v>10</v>
      </c>
      <c r="E813" t="s">
        <v>611</v>
      </c>
      <c r="F813" t="s">
        <v>1114</v>
      </c>
      <c r="G813">
        <v>18071967902</v>
      </c>
      <c r="H813">
        <v>0</v>
      </c>
    </row>
    <row r="814" spans="1:8" x14ac:dyDescent="0.25">
      <c r="A814" t="s">
        <v>2636</v>
      </c>
      <c r="B814" t="s">
        <v>1599</v>
      </c>
      <c r="C814">
        <v>9.8000000000000007</v>
      </c>
      <c r="D814" t="s">
        <v>10</v>
      </c>
      <c r="E814" t="s">
        <v>611</v>
      </c>
      <c r="F814" t="s">
        <v>1600</v>
      </c>
      <c r="G814">
        <v>18071968000</v>
      </c>
      <c r="H814">
        <v>0</v>
      </c>
    </row>
    <row r="815" spans="1:8" x14ac:dyDescent="0.25">
      <c r="A815" t="s">
        <v>2614</v>
      </c>
      <c r="B815" t="s">
        <v>1545</v>
      </c>
      <c r="C815">
        <v>9.8000000000000007</v>
      </c>
      <c r="D815" t="s">
        <v>10</v>
      </c>
      <c r="E815" t="s">
        <v>17</v>
      </c>
      <c r="F815" t="s">
        <v>1546</v>
      </c>
      <c r="G815">
        <v>18089042509</v>
      </c>
      <c r="H815">
        <v>0</v>
      </c>
    </row>
    <row r="816" spans="1:8" x14ac:dyDescent="0.25">
      <c r="A816" t="s">
        <v>2616</v>
      </c>
      <c r="B816" t="s">
        <v>1387</v>
      </c>
      <c r="C816">
        <v>9.8000000000000007</v>
      </c>
      <c r="D816" t="s">
        <v>10</v>
      </c>
      <c r="E816" t="s">
        <v>25</v>
      </c>
      <c r="F816" t="s">
        <v>1388</v>
      </c>
      <c r="G816">
        <v>18095001801</v>
      </c>
      <c r="H816">
        <v>0</v>
      </c>
    </row>
    <row r="817" spans="1:8" x14ac:dyDescent="0.25">
      <c r="A817" t="s">
        <v>2617</v>
      </c>
      <c r="B817" t="s">
        <v>941</v>
      </c>
      <c r="C817">
        <v>9.8000000000000007</v>
      </c>
      <c r="D817" t="s">
        <v>10</v>
      </c>
      <c r="E817" t="s">
        <v>29</v>
      </c>
      <c r="F817" t="s">
        <v>942</v>
      </c>
      <c r="G817">
        <v>18097310312</v>
      </c>
      <c r="H817">
        <v>0</v>
      </c>
    </row>
    <row r="818" spans="1:8" x14ac:dyDescent="0.25">
      <c r="A818" t="s">
        <v>2617</v>
      </c>
      <c r="B818" t="s">
        <v>1307</v>
      </c>
      <c r="C818">
        <v>9.8000000000000007</v>
      </c>
      <c r="D818" t="s">
        <v>10</v>
      </c>
      <c r="E818" t="s">
        <v>29</v>
      </c>
      <c r="F818" t="s">
        <v>1308</v>
      </c>
      <c r="G818">
        <v>18097380600</v>
      </c>
      <c r="H818">
        <v>0</v>
      </c>
    </row>
    <row r="819" spans="1:8" x14ac:dyDescent="0.25">
      <c r="A819" t="s">
        <v>2691</v>
      </c>
      <c r="B819" t="s">
        <v>1259</v>
      </c>
      <c r="C819">
        <v>9.8000000000000007</v>
      </c>
      <c r="D819" t="s">
        <v>10</v>
      </c>
      <c r="E819" t="s">
        <v>517</v>
      </c>
      <c r="F819" t="s">
        <v>1260</v>
      </c>
      <c r="G819">
        <v>18103952800</v>
      </c>
      <c r="H819">
        <v>0</v>
      </c>
    </row>
    <row r="820" spans="1:8" x14ac:dyDescent="0.25">
      <c r="A820" t="s">
        <v>2630</v>
      </c>
      <c r="B820" t="s">
        <v>1139</v>
      </c>
      <c r="C820">
        <v>9.8000000000000007</v>
      </c>
      <c r="D820" t="s">
        <v>10</v>
      </c>
      <c r="E820" t="s">
        <v>35</v>
      </c>
      <c r="F820" t="s">
        <v>1140</v>
      </c>
      <c r="G820">
        <v>18105000502</v>
      </c>
      <c r="H820">
        <v>0</v>
      </c>
    </row>
    <row r="821" spans="1:8" x14ac:dyDescent="0.25">
      <c r="A821" t="s">
        <v>2689</v>
      </c>
      <c r="B821" t="s">
        <v>333</v>
      </c>
      <c r="C821">
        <v>9.8000000000000007</v>
      </c>
      <c r="D821" t="s">
        <v>10</v>
      </c>
      <c r="E821" t="s">
        <v>473</v>
      </c>
      <c r="F821" t="s">
        <v>334</v>
      </c>
      <c r="G821">
        <v>18165020400</v>
      </c>
      <c r="H821">
        <v>0</v>
      </c>
    </row>
    <row r="822" spans="1:8" x14ac:dyDescent="0.25">
      <c r="A822" t="s">
        <v>2613</v>
      </c>
      <c r="B822" t="s">
        <v>83</v>
      </c>
      <c r="C822">
        <v>9.9</v>
      </c>
      <c r="D822" t="s">
        <v>10</v>
      </c>
      <c r="E822" t="s">
        <v>11</v>
      </c>
      <c r="F822" t="s">
        <v>84</v>
      </c>
      <c r="G822">
        <v>18003000300</v>
      </c>
      <c r="H822">
        <v>0</v>
      </c>
    </row>
    <row r="823" spans="1:8" x14ac:dyDescent="0.25">
      <c r="A823" t="s">
        <v>2613</v>
      </c>
      <c r="B823" t="s">
        <v>1235</v>
      </c>
      <c r="C823">
        <v>9.9</v>
      </c>
      <c r="D823" t="s">
        <v>10</v>
      </c>
      <c r="E823" t="s">
        <v>11</v>
      </c>
      <c r="F823" t="s">
        <v>1236</v>
      </c>
      <c r="G823">
        <v>18003004000</v>
      </c>
      <c r="H823">
        <v>0</v>
      </c>
    </row>
    <row r="824" spans="1:8" x14ac:dyDescent="0.25">
      <c r="A824" t="s">
        <v>2640</v>
      </c>
      <c r="B824" t="s">
        <v>1491</v>
      </c>
      <c r="C824">
        <v>9.9</v>
      </c>
      <c r="D824" t="s">
        <v>10</v>
      </c>
      <c r="E824" t="s">
        <v>1155</v>
      </c>
      <c r="F824" t="s">
        <v>1492</v>
      </c>
      <c r="G824">
        <v>18011810100</v>
      </c>
      <c r="H824">
        <v>0</v>
      </c>
    </row>
    <row r="825" spans="1:8" x14ac:dyDescent="0.25">
      <c r="A825" t="s">
        <v>2622</v>
      </c>
      <c r="B825" t="s">
        <v>1987</v>
      </c>
      <c r="C825">
        <v>9.9</v>
      </c>
      <c r="D825" t="s">
        <v>10</v>
      </c>
      <c r="E825" t="s">
        <v>861</v>
      </c>
      <c r="F825" t="s">
        <v>1988</v>
      </c>
      <c r="G825">
        <v>18057110201</v>
      </c>
      <c r="H825">
        <v>0</v>
      </c>
    </row>
    <row r="826" spans="1:8" x14ac:dyDescent="0.25">
      <c r="A826" t="s">
        <v>2628</v>
      </c>
      <c r="B826" t="s">
        <v>2367</v>
      </c>
      <c r="C826">
        <v>9.9</v>
      </c>
      <c r="D826" t="s">
        <v>10</v>
      </c>
      <c r="E826" t="s">
        <v>1001</v>
      </c>
      <c r="F826" t="s">
        <v>2368</v>
      </c>
      <c r="G826">
        <v>18063210615</v>
      </c>
      <c r="H826">
        <v>0</v>
      </c>
    </row>
    <row r="827" spans="1:8" x14ac:dyDescent="0.25">
      <c r="A827" t="s">
        <v>2662</v>
      </c>
      <c r="B827" t="s">
        <v>1325</v>
      </c>
      <c r="C827">
        <v>9.9</v>
      </c>
      <c r="D827" t="s">
        <v>10</v>
      </c>
      <c r="E827" t="s">
        <v>547</v>
      </c>
      <c r="F827" t="s">
        <v>1326</v>
      </c>
      <c r="G827">
        <v>18069962100</v>
      </c>
      <c r="H827">
        <v>0</v>
      </c>
    </row>
    <row r="828" spans="1:8" x14ac:dyDescent="0.25">
      <c r="A828" t="s">
        <v>2629</v>
      </c>
      <c r="B828" t="s">
        <v>1719</v>
      </c>
      <c r="C828">
        <v>9.9</v>
      </c>
      <c r="D828" t="s">
        <v>10</v>
      </c>
      <c r="E828" t="s">
        <v>871</v>
      </c>
      <c r="F828" t="s">
        <v>1720</v>
      </c>
      <c r="G828">
        <v>18081610404</v>
      </c>
      <c r="H828">
        <v>0</v>
      </c>
    </row>
    <row r="829" spans="1:8" x14ac:dyDescent="0.25">
      <c r="A829" t="s">
        <v>2649</v>
      </c>
      <c r="B829" t="s">
        <v>1353</v>
      </c>
      <c r="C829">
        <v>9.9</v>
      </c>
      <c r="D829" t="s">
        <v>10</v>
      </c>
      <c r="E829" t="s">
        <v>129</v>
      </c>
      <c r="F829" t="s">
        <v>1354</v>
      </c>
      <c r="G829">
        <v>18083955700</v>
      </c>
      <c r="H829">
        <v>0</v>
      </c>
    </row>
    <row r="830" spans="1:8" x14ac:dyDescent="0.25">
      <c r="A830" t="s">
        <v>2614</v>
      </c>
      <c r="B830" t="s">
        <v>1903</v>
      </c>
      <c r="C830">
        <v>9.9</v>
      </c>
      <c r="D830" t="s">
        <v>10</v>
      </c>
      <c r="E830" t="s">
        <v>17</v>
      </c>
      <c r="F830" t="s">
        <v>1904</v>
      </c>
      <c r="G830">
        <v>18089042704</v>
      </c>
      <c r="H830">
        <v>0</v>
      </c>
    </row>
    <row r="831" spans="1:8" x14ac:dyDescent="0.25">
      <c r="A831" t="s">
        <v>2616</v>
      </c>
      <c r="B831" t="s">
        <v>493</v>
      </c>
      <c r="C831">
        <v>9.9</v>
      </c>
      <c r="D831" t="s">
        <v>10</v>
      </c>
      <c r="E831" t="s">
        <v>25</v>
      </c>
      <c r="F831" t="s">
        <v>494</v>
      </c>
      <c r="G831">
        <v>18095001802</v>
      </c>
      <c r="H831">
        <v>0</v>
      </c>
    </row>
    <row r="832" spans="1:8" x14ac:dyDescent="0.25">
      <c r="A832" t="s">
        <v>2619</v>
      </c>
      <c r="B832" t="s">
        <v>983</v>
      </c>
      <c r="C832">
        <v>9.9</v>
      </c>
      <c r="D832" t="s">
        <v>10</v>
      </c>
      <c r="E832" t="s">
        <v>41</v>
      </c>
      <c r="F832" t="s">
        <v>984</v>
      </c>
      <c r="G832">
        <v>18157005101</v>
      </c>
      <c r="H832">
        <v>0</v>
      </c>
    </row>
    <row r="833" spans="1:8" x14ac:dyDescent="0.25">
      <c r="A833" t="s">
        <v>2620</v>
      </c>
      <c r="B833" t="s">
        <v>291</v>
      </c>
      <c r="C833">
        <v>9.9</v>
      </c>
      <c r="D833" t="s">
        <v>10</v>
      </c>
      <c r="E833" t="s">
        <v>45</v>
      </c>
      <c r="F833" t="s">
        <v>292</v>
      </c>
      <c r="G833">
        <v>18163002400</v>
      </c>
      <c r="H833">
        <v>0</v>
      </c>
    </row>
    <row r="834" spans="1:8" x14ac:dyDescent="0.25">
      <c r="A834" t="s">
        <v>2660</v>
      </c>
      <c r="B834" t="s">
        <v>1095</v>
      </c>
      <c r="C834">
        <v>10</v>
      </c>
      <c r="D834" t="s">
        <v>10</v>
      </c>
      <c r="E834" t="s">
        <v>776</v>
      </c>
      <c r="F834" t="s">
        <v>1096</v>
      </c>
      <c r="G834">
        <v>18005010700</v>
      </c>
      <c r="H834">
        <v>0</v>
      </c>
    </row>
    <row r="835" spans="1:8" x14ac:dyDescent="0.25">
      <c r="A835" t="s">
        <v>2631</v>
      </c>
      <c r="B835" t="s">
        <v>2171</v>
      </c>
      <c r="C835">
        <v>10</v>
      </c>
      <c r="D835" t="s">
        <v>10</v>
      </c>
      <c r="E835" t="s">
        <v>1029</v>
      </c>
      <c r="F835" t="s">
        <v>2172</v>
      </c>
      <c r="G835">
        <v>18061060201</v>
      </c>
      <c r="H835">
        <v>0</v>
      </c>
    </row>
    <row r="836" spans="1:8" x14ac:dyDescent="0.25">
      <c r="A836" t="s">
        <v>2681</v>
      </c>
      <c r="B836" t="s">
        <v>1073</v>
      </c>
      <c r="C836">
        <v>10</v>
      </c>
      <c r="D836" t="s">
        <v>10</v>
      </c>
      <c r="E836" t="s">
        <v>197</v>
      </c>
      <c r="F836" t="s">
        <v>1074</v>
      </c>
      <c r="G836">
        <v>18065976000</v>
      </c>
      <c r="H836">
        <v>0</v>
      </c>
    </row>
    <row r="837" spans="1:8" x14ac:dyDescent="0.25">
      <c r="A837" t="s">
        <v>2614</v>
      </c>
      <c r="B837" t="s">
        <v>1151</v>
      </c>
      <c r="C837">
        <v>10</v>
      </c>
      <c r="D837" t="s">
        <v>10</v>
      </c>
      <c r="E837" t="s">
        <v>17</v>
      </c>
      <c r="F837" t="s">
        <v>1152</v>
      </c>
      <c r="G837">
        <v>18089021700</v>
      </c>
      <c r="H837">
        <v>0</v>
      </c>
    </row>
    <row r="838" spans="1:8" x14ac:dyDescent="0.25">
      <c r="A838" t="s">
        <v>2616</v>
      </c>
      <c r="B838" t="s">
        <v>123</v>
      </c>
      <c r="C838">
        <v>10</v>
      </c>
      <c r="D838" t="s">
        <v>10</v>
      </c>
      <c r="E838" t="s">
        <v>25</v>
      </c>
      <c r="F838" t="s">
        <v>124</v>
      </c>
      <c r="G838">
        <v>18095001700</v>
      </c>
      <c r="H838">
        <v>0</v>
      </c>
    </row>
    <row r="839" spans="1:8" x14ac:dyDescent="0.25">
      <c r="A839" t="s">
        <v>2617</v>
      </c>
      <c r="B839" t="s">
        <v>887</v>
      </c>
      <c r="C839">
        <v>10</v>
      </c>
      <c r="D839" t="s">
        <v>10</v>
      </c>
      <c r="E839" t="s">
        <v>29</v>
      </c>
      <c r="F839" t="s">
        <v>888</v>
      </c>
      <c r="G839">
        <v>18097340202</v>
      </c>
      <c r="H839">
        <v>0</v>
      </c>
    </row>
    <row r="840" spans="1:8" x14ac:dyDescent="0.25">
      <c r="A840" t="s">
        <v>2617</v>
      </c>
      <c r="B840" t="s">
        <v>1447</v>
      </c>
      <c r="C840">
        <v>10</v>
      </c>
      <c r="D840" t="s">
        <v>10</v>
      </c>
      <c r="E840" t="s">
        <v>29</v>
      </c>
      <c r="F840" t="s">
        <v>1448</v>
      </c>
      <c r="G840">
        <v>18097342000</v>
      </c>
      <c r="H840">
        <v>0</v>
      </c>
    </row>
    <row r="841" spans="1:8" x14ac:dyDescent="0.25">
      <c r="A841" t="s">
        <v>2617</v>
      </c>
      <c r="B841" t="s">
        <v>1467</v>
      </c>
      <c r="C841">
        <v>10</v>
      </c>
      <c r="D841" t="s">
        <v>10</v>
      </c>
      <c r="E841" t="s">
        <v>29</v>
      </c>
      <c r="F841" t="s">
        <v>1468</v>
      </c>
      <c r="G841">
        <v>18097354400</v>
      </c>
      <c r="H841">
        <v>0</v>
      </c>
    </row>
    <row r="842" spans="1:8" x14ac:dyDescent="0.25">
      <c r="A842" t="s">
        <v>2617</v>
      </c>
      <c r="B842" t="s">
        <v>675</v>
      </c>
      <c r="C842">
        <v>10</v>
      </c>
      <c r="D842" t="s">
        <v>10</v>
      </c>
      <c r="E842" t="s">
        <v>29</v>
      </c>
      <c r="F842" t="s">
        <v>676</v>
      </c>
      <c r="G842">
        <v>18097360301</v>
      </c>
      <c r="H842">
        <v>0</v>
      </c>
    </row>
    <row r="843" spans="1:8" x14ac:dyDescent="0.25">
      <c r="A843" t="s">
        <v>2644</v>
      </c>
      <c r="B843" t="s">
        <v>1663</v>
      </c>
      <c r="C843">
        <v>10</v>
      </c>
      <c r="D843" t="s">
        <v>10</v>
      </c>
      <c r="E843" t="s">
        <v>557</v>
      </c>
      <c r="F843" t="s">
        <v>1664</v>
      </c>
      <c r="G843">
        <v>18109510704</v>
      </c>
      <c r="H843">
        <v>0</v>
      </c>
    </row>
    <row r="844" spans="1:8" x14ac:dyDescent="0.25">
      <c r="A844" t="s">
        <v>2690</v>
      </c>
      <c r="B844" t="s">
        <v>1095</v>
      </c>
      <c r="C844">
        <v>10.1</v>
      </c>
      <c r="D844" t="s">
        <v>10</v>
      </c>
      <c r="E844" t="s">
        <v>262</v>
      </c>
      <c r="F844" t="s">
        <v>1096</v>
      </c>
      <c r="G844">
        <v>18053010700</v>
      </c>
      <c r="H844">
        <v>0</v>
      </c>
    </row>
    <row r="845" spans="1:8" x14ac:dyDescent="0.25">
      <c r="A845" t="s">
        <v>2622</v>
      </c>
      <c r="B845" t="s">
        <v>2039</v>
      </c>
      <c r="C845">
        <v>10.1</v>
      </c>
      <c r="D845" t="s">
        <v>10</v>
      </c>
      <c r="E845" t="s">
        <v>861</v>
      </c>
      <c r="F845" t="s">
        <v>2040</v>
      </c>
      <c r="G845">
        <v>18057110202</v>
      </c>
      <c r="H845">
        <v>0</v>
      </c>
    </row>
    <row r="846" spans="1:8" x14ac:dyDescent="0.25">
      <c r="A846" t="s">
        <v>2629</v>
      </c>
      <c r="B846" t="s">
        <v>1253</v>
      </c>
      <c r="C846">
        <v>10.1</v>
      </c>
      <c r="D846" t="s">
        <v>10</v>
      </c>
      <c r="E846" t="s">
        <v>871</v>
      </c>
      <c r="F846" t="s">
        <v>1254</v>
      </c>
      <c r="G846">
        <v>18081611000</v>
      </c>
      <c r="H846">
        <v>0</v>
      </c>
    </row>
    <row r="847" spans="1:8" x14ac:dyDescent="0.25">
      <c r="A847" t="s">
        <v>2615</v>
      </c>
      <c r="B847" t="s">
        <v>1415</v>
      </c>
      <c r="C847">
        <v>10.1</v>
      </c>
      <c r="D847" t="s">
        <v>10</v>
      </c>
      <c r="E847" t="s">
        <v>21</v>
      </c>
      <c r="F847" t="s">
        <v>1416</v>
      </c>
      <c r="G847">
        <v>18091040400</v>
      </c>
      <c r="H847">
        <v>0</v>
      </c>
    </row>
    <row r="848" spans="1:8" x14ac:dyDescent="0.25">
      <c r="A848" t="s">
        <v>2617</v>
      </c>
      <c r="B848" t="s">
        <v>1639</v>
      </c>
      <c r="C848">
        <v>10.1</v>
      </c>
      <c r="D848" t="s">
        <v>10</v>
      </c>
      <c r="E848" t="s">
        <v>29</v>
      </c>
      <c r="F848" t="s">
        <v>1640</v>
      </c>
      <c r="G848">
        <v>18097360601</v>
      </c>
      <c r="H848">
        <v>0</v>
      </c>
    </row>
    <row r="849" spans="1:8" x14ac:dyDescent="0.25">
      <c r="A849" t="s">
        <v>2699</v>
      </c>
      <c r="B849" t="s">
        <v>1395</v>
      </c>
      <c r="C849">
        <v>10.1</v>
      </c>
      <c r="D849" t="s">
        <v>10</v>
      </c>
      <c r="E849" t="s">
        <v>895</v>
      </c>
      <c r="F849" t="s">
        <v>1396</v>
      </c>
      <c r="G849">
        <v>18101950300</v>
      </c>
      <c r="H849">
        <v>0</v>
      </c>
    </row>
    <row r="850" spans="1:8" x14ac:dyDescent="0.25">
      <c r="A850" t="s">
        <v>2639</v>
      </c>
      <c r="B850" t="s">
        <v>1839</v>
      </c>
      <c r="C850">
        <v>10.1</v>
      </c>
      <c r="D850" t="s">
        <v>10</v>
      </c>
      <c r="E850" t="s">
        <v>865</v>
      </c>
      <c r="F850" t="s">
        <v>1840</v>
      </c>
      <c r="G850">
        <v>18113971800</v>
      </c>
      <c r="H850">
        <v>0</v>
      </c>
    </row>
    <row r="851" spans="1:8" x14ac:dyDescent="0.25">
      <c r="A851" t="s">
        <v>2652</v>
      </c>
      <c r="B851" t="s">
        <v>809</v>
      </c>
      <c r="C851">
        <v>10.1</v>
      </c>
      <c r="D851" t="s">
        <v>10</v>
      </c>
      <c r="E851" t="s">
        <v>811</v>
      </c>
      <c r="F851" t="s">
        <v>812</v>
      </c>
      <c r="G851">
        <v>18133956302</v>
      </c>
      <c r="H851">
        <v>0</v>
      </c>
    </row>
    <row r="852" spans="1:8" x14ac:dyDescent="0.25">
      <c r="A852" t="s">
        <v>2652</v>
      </c>
      <c r="B852" t="s">
        <v>2025</v>
      </c>
      <c r="C852">
        <v>10.1</v>
      </c>
      <c r="D852" t="s">
        <v>10</v>
      </c>
      <c r="E852" t="s">
        <v>811</v>
      </c>
      <c r="F852" t="s">
        <v>2026</v>
      </c>
      <c r="G852">
        <v>18133956402</v>
      </c>
      <c r="H852">
        <v>0</v>
      </c>
    </row>
    <row r="853" spans="1:8" x14ac:dyDescent="0.25">
      <c r="A853" t="s">
        <v>2689</v>
      </c>
      <c r="B853" t="s">
        <v>911</v>
      </c>
      <c r="C853">
        <v>10.1</v>
      </c>
      <c r="D853" t="s">
        <v>10</v>
      </c>
      <c r="E853" t="s">
        <v>473</v>
      </c>
      <c r="F853" t="s">
        <v>912</v>
      </c>
      <c r="G853">
        <v>18165020300</v>
      </c>
      <c r="H853">
        <v>0</v>
      </c>
    </row>
    <row r="854" spans="1:8" x14ac:dyDescent="0.25">
      <c r="A854" t="s">
        <v>2613</v>
      </c>
      <c r="B854" t="s">
        <v>1115</v>
      </c>
      <c r="C854">
        <v>10.199999999999999</v>
      </c>
      <c r="D854" t="s">
        <v>10</v>
      </c>
      <c r="E854" t="s">
        <v>11</v>
      </c>
      <c r="F854" t="s">
        <v>1116</v>
      </c>
      <c r="G854">
        <v>18003010811</v>
      </c>
      <c r="H854">
        <v>0</v>
      </c>
    </row>
    <row r="855" spans="1:8" x14ac:dyDescent="0.25">
      <c r="A855" t="s">
        <v>2696</v>
      </c>
      <c r="B855" t="s">
        <v>637</v>
      </c>
      <c r="C855">
        <v>10.199999999999999</v>
      </c>
      <c r="D855" t="s">
        <v>10</v>
      </c>
      <c r="E855" t="s">
        <v>239</v>
      </c>
      <c r="F855" t="s">
        <v>638</v>
      </c>
      <c r="G855">
        <v>18055955400</v>
      </c>
      <c r="H855">
        <v>0</v>
      </c>
    </row>
    <row r="856" spans="1:8" x14ac:dyDescent="0.25">
      <c r="A856" t="s">
        <v>2617</v>
      </c>
      <c r="B856" t="s">
        <v>173</v>
      </c>
      <c r="C856">
        <v>10.199999999999999</v>
      </c>
      <c r="D856" t="s">
        <v>10</v>
      </c>
      <c r="E856" t="s">
        <v>29</v>
      </c>
      <c r="F856" t="s">
        <v>174</v>
      </c>
      <c r="G856">
        <v>18097381204</v>
      </c>
      <c r="H856">
        <v>0</v>
      </c>
    </row>
    <row r="857" spans="1:8" x14ac:dyDescent="0.25">
      <c r="A857" t="s">
        <v>2621</v>
      </c>
      <c r="B857" t="s">
        <v>1777</v>
      </c>
      <c r="C857">
        <v>10.199999999999999</v>
      </c>
      <c r="D857" t="s">
        <v>10</v>
      </c>
      <c r="E857" t="s">
        <v>111</v>
      </c>
      <c r="F857" t="s">
        <v>1778</v>
      </c>
      <c r="G857">
        <v>18141010901</v>
      </c>
      <c r="H857">
        <v>0</v>
      </c>
    </row>
    <row r="858" spans="1:8" x14ac:dyDescent="0.25">
      <c r="A858" t="s">
        <v>2621</v>
      </c>
      <c r="B858" t="s">
        <v>1879</v>
      </c>
      <c r="C858">
        <v>10.199999999999999</v>
      </c>
      <c r="D858" t="s">
        <v>10</v>
      </c>
      <c r="E858" t="s">
        <v>111</v>
      </c>
      <c r="F858" t="s">
        <v>1880</v>
      </c>
      <c r="G858">
        <v>18141011804</v>
      </c>
      <c r="H858">
        <v>0</v>
      </c>
    </row>
    <row r="859" spans="1:8" x14ac:dyDescent="0.25">
      <c r="A859" t="s">
        <v>2613</v>
      </c>
      <c r="B859" t="s">
        <v>1295</v>
      </c>
      <c r="C859">
        <v>10.3</v>
      </c>
      <c r="D859" t="s">
        <v>10</v>
      </c>
      <c r="E859" t="s">
        <v>11</v>
      </c>
      <c r="F859" t="s">
        <v>1296</v>
      </c>
      <c r="G859">
        <v>18003010813</v>
      </c>
      <c r="H859">
        <v>0</v>
      </c>
    </row>
    <row r="860" spans="1:8" x14ac:dyDescent="0.25">
      <c r="A860" t="s">
        <v>2697</v>
      </c>
      <c r="B860" t="s">
        <v>1521</v>
      </c>
      <c r="C860">
        <v>10.3</v>
      </c>
      <c r="D860" t="s">
        <v>10</v>
      </c>
      <c r="E860" t="s">
        <v>937</v>
      </c>
      <c r="F860" t="s">
        <v>1522</v>
      </c>
      <c r="G860">
        <v>18045957700</v>
      </c>
      <c r="H860">
        <v>0</v>
      </c>
    </row>
    <row r="861" spans="1:8" x14ac:dyDescent="0.25">
      <c r="A861" t="s">
        <v>2690</v>
      </c>
      <c r="B861" t="s">
        <v>301</v>
      </c>
      <c r="C861">
        <v>10.3</v>
      </c>
      <c r="D861" t="s">
        <v>10</v>
      </c>
      <c r="E861" t="s">
        <v>262</v>
      </c>
      <c r="F861" t="s">
        <v>302</v>
      </c>
      <c r="G861">
        <v>18053010100</v>
      </c>
      <c r="H861">
        <v>0</v>
      </c>
    </row>
    <row r="862" spans="1:8" x14ac:dyDescent="0.25">
      <c r="A862" t="s">
        <v>2626</v>
      </c>
      <c r="B862" t="s">
        <v>1767</v>
      </c>
      <c r="C862">
        <v>10.3</v>
      </c>
      <c r="D862" t="s">
        <v>10</v>
      </c>
      <c r="E862" t="s">
        <v>1161</v>
      </c>
      <c r="F862" t="s">
        <v>1768</v>
      </c>
      <c r="G862">
        <v>18059410100</v>
      </c>
      <c r="H862">
        <v>0</v>
      </c>
    </row>
    <row r="863" spans="1:8" x14ac:dyDescent="0.25">
      <c r="A863" t="s">
        <v>2629</v>
      </c>
      <c r="B863" t="s">
        <v>2073</v>
      </c>
      <c r="C863">
        <v>10.3</v>
      </c>
      <c r="D863" t="s">
        <v>10</v>
      </c>
      <c r="E863" t="s">
        <v>871</v>
      </c>
      <c r="F863" t="s">
        <v>2074</v>
      </c>
      <c r="G863">
        <v>18081611200</v>
      </c>
      <c r="H863">
        <v>0</v>
      </c>
    </row>
    <row r="864" spans="1:8" x14ac:dyDescent="0.25">
      <c r="A864" t="s">
        <v>2614</v>
      </c>
      <c r="B864" t="s">
        <v>1715</v>
      </c>
      <c r="C864">
        <v>10.3</v>
      </c>
      <c r="D864" t="s">
        <v>10</v>
      </c>
      <c r="E864" t="s">
        <v>17</v>
      </c>
      <c r="F864" t="s">
        <v>1716</v>
      </c>
      <c r="G864">
        <v>18089042302</v>
      </c>
      <c r="H864">
        <v>0</v>
      </c>
    </row>
    <row r="865" spans="1:8" x14ac:dyDescent="0.25">
      <c r="A865" t="s">
        <v>2617</v>
      </c>
      <c r="B865" t="s">
        <v>1267</v>
      </c>
      <c r="C865">
        <v>10.3</v>
      </c>
      <c r="D865" t="s">
        <v>10</v>
      </c>
      <c r="E865" t="s">
        <v>29</v>
      </c>
      <c r="F865" t="s">
        <v>1268</v>
      </c>
      <c r="G865">
        <v>18097360407</v>
      </c>
      <c r="H865">
        <v>0</v>
      </c>
    </row>
    <row r="866" spans="1:8" x14ac:dyDescent="0.25">
      <c r="A866" t="s">
        <v>2630</v>
      </c>
      <c r="B866" t="s">
        <v>1669</v>
      </c>
      <c r="C866">
        <v>10.3</v>
      </c>
      <c r="D866" t="s">
        <v>10</v>
      </c>
      <c r="E866" t="s">
        <v>35</v>
      </c>
      <c r="F866" t="s">
        <v>1670</v>
      </c>
      <c r="G866">
        <v>18105001103</v>
      </c>
      <c r="H866">
        <v>0</v>
      </c>
    </row>
    <row r="867" spans="1:8" x14ac:dyDescent="0.25">
      <c r="A867" t="s">
        <v>2688</v>
      </c>
      <c r="B867" t="s">
        <v>575</v>
      </c>
      <c r="C867">
        <v>10.3</v>
      </c>
      <c r="D867" t="s">
        <v>10</v>
      </c>
      <c r="E867" t="s">
        <v>297</v>
      </c>
      <c r="F867" t="s">
        <v>578</v>
      </c>
      <c r="G867">
        <v>18135951700</v>
      </c>
      <c r="H867">
        <v>0</v>
      </c>
    </row>
    <row r="868" spans="1:8" x14ac:dyDescent="0.25">
      <c r="A868" t="s">
        <v>2624</v>
      </c>
      <c r="B868" t="s">
        <v>59</v>
      </c>
      <c r="C868">
        <v>10.3</v>
      </c>
      <c r="D868" t="s">
        <v>10</v>
      </c>
      <c r="E868" t="s">
        <v>839</v>
      </c>
      <c r="F868" t="s">
        <v>60</v>
      </c>
      <c r="G868">
        <v>18173030100</v>
      </c>
      <c r="H868">
        <v>0</v>
      </c>
    </row>
    <row r="869" spans="1:8" x14ac:dyDescent="0.25">
      <c r="A869" t="s">
        <v>2613</v>
      </c>
      <c r="B869" t="s">
        <v>1727</v>
      </c>
      <c r="C869">
        <v>10.4</v>
      </c>
      <c r="D869" t="s">
        <v>10</v>
      </c>
      <c r="E869" t="s">
        <v>11</v>
      </c>
      <c r="F869" t="s">
        <v>1728</v>
      </c>
      <c r="G869">
        <v>18003011801</v>
      </c>
      <c r="H869">
        <v>0</v>
      </c>
    </row>
    <row r="870" spans="1:8" x14ac:dyDescent="0.25">
      <c r="A870" t="s">
        <v>2628</v>
      </c>
      <c r="B870" t="s">
        <v>2375</v>
      </c>
      <c r="C870">
        <v>10.4</v>
      </c>
      <c r="D870" t="s">
        <v>10</v>
      </c>
      <c r="E870" t="s">
        <v>1001</v>
      </c>
      <c r="F870" t="s">
        <v>2376</v>
      </c>
      <c r="G870">
        <v>18063210109</v>
      </c>
      <c r="H870">
        <v>0</v>
      </c>
    </row>
    <row r="871" spans="1:8" x14ac:dyDescent="0.25">
      <c r="A871" t="s">
        <v>2629</v>
      </c>
      <c r="B871" t="s">
        <v>1703</v>
      </c>
      <c r="C871">
        <v>10.4</v>
      </c>
      <c r="D871" t="s">
        <v>10</v>
      </c>
      <c r="E871" t="s">
        <v>871</v>
      </c>
      <c r="F871" t="s">
        <v>1704</v>
      </c>
      <c r="G871">
        <v>18081610300</v>
      </c>
      <c r="H871">
        <v>0</v>
      </c>
    </row>
    <row r="872" spans="1:8" x14ac:dyDescent="0.25">
      <c r="A872" t="s">
        <v>2649</v>
      </c>
      <c r="B872" t="s">
        <v>943</v>
      </c>
      <c r="C872">
        <v>10.4</v>
      </c>
      <c r="D872" t="s">
        <v>10</v>
      </c>
      <c r="E872" t="s">
        <v>129</v>
      </c>
      <c r="F872" t="s">
        <v>944</v>
      </c>
      <c r="G872">
        <v>18083955800</v>
      </c>
      <c r="H872">
        <v>0</v>
      </c>
    </row>
    <row r="873" spans="1:8" x14ac:dyDescent="0.25">
      <c r="A873" t="s">
        <v>2617</v>
      </c>
      <c r="B873" t="s">
        <v>949</v>
      </c>
      <c r="C873">
        <v>10.4</v>
      </c>
      <c r="D873" t="s">
        <v>10</v>
      </c>
      <c r="E873" t="s">
        <v>29</v>
      </c>
      <c r="F873" t="s">
        <v>950</v>
      </c>
      <c r="G873">
        <v>18097380800</v>
      </c>
      <c r="H873">
        <v>0</v>
      </c>
    </row>
    <row r="874" spans="1:8" x14ac:dyDescent="0.25">
      <c r="A874" t="s">
        <v>2647</v>
      </c>
      <c r="B874" t="s">
        <v>2001</v>
      </c>
      <c r="C874">
        <v>10.4</v>
      </c>
      <c r="D874" t="s">
        <v>10</v>
      </c>
      <c r="E874" t="s">
        <v>688</v>
      </c>
      <c r="F874" t="s">
        <v>2002</v>
      </c>
      <c r="G874">
        <v>18099020301</v>
      </c>
      <c r="H874">
        <v>0</v>
      </c>
    </row>
    <row r="875" spans="1:8" x14ac:dyDescent="0.25">
      <c r="A875" t="s">
        <v>2693</v>
      </c>
      <c r="B875" t="s">
        <v>1807</v>
      </c>
      <c r="C875">
        <v>10.4</v>
      </c>
      <c r="D875" t="s">
        <v>10</v>
      </c>
      <c r="E875" t="s">
        <v>642</v>
      </c>
      <c r="F875" t="s">
        <v>1808</v>
      </c>
      <c r="G875">
        <v>18119955701</v>
      </c>
      <c r="H875">
        <v>0</v>
      </c>
    </row>
    <row r="876" spans="1:8" x14ac:dyDescent="0.25">
      <c r="A876" t="s">
        <v>2693</v>
      </c>
      <c r="B876" t="s">
        <v>943</v>
      </c>
      <c r="C876">
        <v>10.4</v>
      </c>
      <c r="D876" t="s">
        <v>10</v>
      </c>
      <c r="E876" t="s">
        <v>642</v>
      </c>
      <c r="F876" t="s">
        <v>944</v>
      </c>
      <c r="G876">
        <v>18119955800</v>
      </c>
      <c r="H876">
        <v>0</v>
      </c>
    </row>
    <row r="877" spans="1:8" x14ac:dyDescent="0.25">
      <c r="A877" t="s">
        <v>2618</v>
      </c>
      <c r="B877" t="s">
        <v>1199</v>
      </c>
      <c r="C877">
        <v>10.4</v>
      </c>
      <c r="D877" t="s">
        <v>10</v>
      </c>
      <c r="E877" t="s">
        <v>38</v>
      </c>
      <c r="F877" t="s">
        <v>1200</v>
      </c>
      <c r="G877">
        <v>18127050302</v>
      </c>
      <c r="H877">
        <v>0</v>
      </c>
    </row>
    <row r="878" spans="1:8" x14ac:dyDescent="0.25">
      <c r="A878" t="s">
        <v>2621</v>
      </c>
      <c r="B878" t="s">
        <v>39</v>
      </c>
      <c r="C878">
        <v>10.4</v>
      </c>
      <c r="D878" t="s">
        <v>10</v>
      </c>
      <c r="E878" t="s">
        <v>111</v>
      </c>
      <c r="F878" t="s">
        <v>42</v>
      </c>
      <c r="G878">
        <v>18141010400</v>
      </c>
      <c r="H878">
        <v>0</v>
      </c>
    </row>
    <row r="879" spans="1:8" x14ac:dyDescent="0.25">
      <c r="A879" t="s">
        <v>2684</v>
      </c>
      <c r="B879" t="s">
        <v>1791</v>
      </c>
      <c r="C879">
        <v>10.4</v>
      </c>
      <c r="D879" t="s">
        <v>10</v>
      </c>
      <c r="E879" t="s">
        <v>539</v>
      </c>
      <c r="F879" t="s">
        <v>1792</v>
      </c>
      <c r="G879">
        <v>18145710100</v>
      </c>
      <c r="H879">
        <v>0</v>
      </c>
    </row>
    <row r="880" spans="1:8" x14ac:dyDescent="0.25">
      <c r="A880" t="s">
        <v>2629</v>
      </c>
      <c r="B880" t="s">
        <v>2203</v>
      </c>
      <c r="C880">
        <v>10.5</v>
      </c>
      <c r="D880" t="s">
        <v>10</v>
      </c>
      <c r="E880" t="s">
        <v>871</v>
      </c>
      <c r="F880" t="s">
        <v>2204</v>
      </c>
      <c r="G880">
        <v>18081610203</v>
      </c>
      <c r="H880">
        <v>0</v>
      </c>
    </row>
    <row r="881" spans="1:8" x14ac:dyDescent="0.25">
      <c r="A881" t="s">
        <v>2617</v>
      </c>
      <c r="B881" t="s">
        <v>1473</v>
      </c>
      <c r="C881">
        <v>10.5</v>
      </c>
      <c r="D881" t="s">
        <v>10</v>
      </c>
      <c r="E881" t="s">
        <v>29</v>
      </c>
      <c r="F881" t="s">
        <v>1474</v>
      </c>
      <c r="G881">
        <v>18097361200</v>
      </c>
      <c r="H881">
        <v>0</v>
      </c>
    </row>
    <row r="882" spans="1:8" x14ac:dyDescent="0.25">
      <c r="A882" t="s">
        <v>2683</v>
      </c>
      <c r="B882" t="s">
        <v>1523</v>
      </c>
      <c r="C882">
        <v>10.5</v>
      </c>
      <c r="D882" t="s">
        <v>10</v>
      </c>
      <c r="E882" t="s">
        <v>904</v>
      </c>
      <c r="F882" t="s">
        <v>1524</v>
      </c>
      <c r="G882">
        <v>18129040500</v>
      </c>
      <c r="H882">
        <v>0</v>
      </c>
    </row>
    <row r="883" spans="1:8" x14ac:dyDescent="0.25">
      <c r="A883" t="s">
        <v>2619</v>
      </c>
      <c r="B883" t="s">
        <v>253</v>
      </c>
      <c r="C883">
        <v>10.5</v>
      </c>
      <c r="D883" t="s">
        <v>10</v>
      </c>
      <c r="E883" t="s">
        <v>41</v>
      </c>
      <c r="F883" t="s">
        <v>254</v>
      </c>
      <c r="G883">
        <v>18157001300</v>
      </c>
      <c r="H883">
        <v>0</v>
      </c>
    </row>
    <row r="884" spans="1:8" x14ac:dyDescent="0.25">
      <c r="A884" t="s">
        <v>2620</v>
      </c>
      <c r="B884" t="s">
        <v>117</v>
      </c>
      <c r="C884">
        <v>10.5</v>
      </c>
      <c r="D884" t="s">
        <v>10</v>
      </c>
      <c r="E884" t="s">
        <v>45</v>
      </c>
      <c r="F884" t="s">
        <v>118</v>
      </c>
      <c r="G884">
        <v>18163000500</v>
      </c>
      <c r="H884">
        <v>0</v>
      </c>
    </row>
    <row r="885" spans="1:8" x14ac:dyDescent="0.25">
      <c r="A885" t="s">
        <v>2659</v>
      </c>
      <c r="B885" t="s">
        <v>433</v>
      </c>
      <c r="C885">
        <v>10.5</v>
      </c>
      <c r="D885" t="s">
        <v>10</v>
      </c>
      <c r="E885" t="s">
        <v>1195</v>
      </c>
      <c r="F885" t="s">
        <v>436</v>
      </c>
      <c r="G885">
        <v>18183050100</v>
      </c>
      <c r="H885">
        <v>0</v>
      </c>
    </row>
    <row r="886" spans="1:8" x14ac:dyDescent="0.25">
      <c r="A886" t="s">
        <v>2681</v>
      </c>
      <c r="B886" t="s">
        <v>1485</v>
      </c>
      <c r="C886">
        <v>10.6</v>
      </c>
      <c r="D886" t="s">
        <v>10</v>
      </c>
      <c r="E886" t="s">
        <v>197</v>
      </c>
      <c r="F886" t="s">
        <v>1486</v>
      </c>
      <c r="G886">
        <v>18065975500</v>
      </c>
      <c r="H886">
        <v>0</v>
      </c>
    </row>
    <row r="887" spans="1:8" x14ac:dyDescent="0.25">
      <c r="A887" t="s">
        <v>2614</v>
      </c>
      <c r="B887" t="s">
        <v>1837</v>
      </c>
      <c r="C887">
        <v>10.6</v>
      </c>
      <c r="D887" t="s">
        <v>10</v>
      </c>
      <c r="E887" t="s">
        <v>17</v>
      </c>
      <c r="F887" t="s">
        <v>1838</v>
      </c>
      <c r="G887">
        <v>18089021500</v>
      </c>
      <c r="H887">
        <v>0</v>
      </c>
    </row>
    <row r="888" spans="1:8" x14ac:dyDescent="0.25">
      <c r="A888" t="s">
        <v>2614</v>
      </c>
      <c r="B888" t="s">
        <v>1013</v>
      </c>
      <c r="C888">
        <v>10.6</v>
      </c>
      <c r="D888" t="s">
        <v>10</v>
      </c>
      <c r="E888" t="s">
        <v>17</v>
      </c>
      <c r="F888" t="s">
        <v>1014</v>
      </c>
      <c r="G888">
        <v>18089042000</v>
      </c>
      <c r="H888">
        <v>0</v>
      </c>
    </row>
    <row r="889" spans="1:8" x14ac:dyDescent="0.25">
      <c r="A889" t="s">
        <v>2616</v>
      </c>
      <c r="B889" t="s">
        <v>685</v>
      </c>
      <c r="C889">
        <v>10.6</v>
      </c>
      <c r="D889" t="s">
        <v>10</v>
      </c>
      <c r="E889" t="s">
        <v>25</v>
      </c>
      <c r="F889" t="s">
        <v>686</v>
      </c>
      <c r="G889">
        <v>18095001901</v>
      </c>
      <c r="H889">
        <v>0</v>
      </c>
    </row>
    <row r="890" spans="1:8" x14ac:dyDescent="0.25">
      <c r="A890" t="s">
        <v>2617</v>
      </c>
      <c r="B890" t="s">
        <v>815</v>
      </c>
      <c r="C890">
        <v>10.6</v>
      </c>
      <c r="D890" t="s">
        <v>10</v>
      </c>
      <c r="E890" t="s">
        <v>29</v>
      </c>
      <c r="F890" t="s">
        <v>816</v>
      </c>
      <c r="G890">
        <v>18097342300</v>
      </c>
      <c r="H890">
        <v>0</v>
      </c>
    </row>
    <row r="891" spans="1:8" x14ac:dyDescent="0.25">
      <c r="A891" t="s">
        <v>2692</v>
      </c>
      <c r="B891" t="s">
        <v>511</v>
      </c>
      <c r="C891">
        <v>10.6</v>
      </c>
      <c r="D891" t="s">
        <v>10</v>
      </c>
      <c r="E891" t="s">
        <v>577</v>
      </c>
      <c r="F891" t="s">
        <v>512</v>
      </c>
      <c r="G891">
        <v>18117951400</v>
      </c>
      <c r="H891">
        <v>0</v>
      </c>
    </row>
    <row r="892" spans="1:8" x14ac:dyDescent="0.25">
      <c r="A892" t="s">
        <v>2618</v>
      </c>
      <c r="B892" t="s">
        <v>1529</v>
      </c>
      <c r="C892">
        <v>10.6</v>
      </c>
      <c r="D892" t="s">
        <v>10</v>
      </c>
      <c r="E892" t="s">
        <v>38</v>
      </c>
      <c r="F892" t="s">
        <v>1530</v>
      </c>
      <c r="G892">
        <v>18127050202</v>
      </c>
      <c r="H892">
        <v>0</v>
      </c>
    </row>
    <row r="893" spans="1:8" x14ac:dyDescent="0.25">
      <c r="A893" t="s">
        <v>2664</v>
      </c>
      <c r="B893" t="s">
        <v>491</v>
      </c>
      <c r="C893">
        <v>10.6</v>
      </c>
      <c r="D893" t="s">
        <v>10</v>
      </c>
      <c r="E893" t="s">
        <v>77</v>
      </c>
      <c r="F893" t="s">
        <v>492</v>
      </c>
      <c r="G893">
        <v>18167010201</v>
      </c>
      <c r="H893">
        <v>0</v>
      </c>
    </row>
    <row r="894" spans="1:8" x14ac:dyDescent="0.25">
      <c r="A894" t="s">
        <v>2661</v>
      </c>
      <c r="B894" t="s">
        <v>1795</v>
      </c>
      <c r="C894">
        <v>10.7</v>
      </c>
      <c r="D894" t="s">
        <v>10</v>
      </c>
      <c r="E894" t="s">
        <v>915</v>
      </c>
      <c r="F894" t="s">
        <v>1796</v>
      </c>
      <c r="G894">
        <v>18015959900</v>
      </c>
      <c r="H894">
        <v>0</v>
      </c>
    </row>
    <row r="895" spans="1:8" x14ac:dyDescent="0.25">
      <c r="A895" t="s">
        <v>2637</v>
      </c>
      <c r="B895" t="s">
        <v>247</v>
      </c>
      <c r="C895">
        <v>10.7</v>
      </c>
      <c r="D895" t="s">
        <v>10</v>
      </c>
      <c r="E895" t="s">
        <v>442</v>
      </c>
      <c r="F895" t="s">
        <v>250</v>
      </c>
      <c r="G895">
        <v>18023950800</v>
      </c>
      <c r="H895">
        <v>0</v>
      </c>
    </row>
    <row r="896" spans="1:8" x14ac:dyDescent="0.25">
      <c r="A896" t="s">
        <v>2633</v>
      </c>
      <c r="B896" t="s">
        <v>131</v>
      </c>
      <c r="C896">
        <v>10.7</v>
      </c>
      <c r="D896" t="s">
        <v>10</v>
      </c>
      <c r="E896" t="s">
        <v>211</v>
      </c>
      <c r="F896" t="s">
        <v>132</v>
      </c>
      <c r="G896">
        <v>18039000400</v>
      </c>
      <c r="H896">
        <v>0</v>
      </c>
    </row>
    <row r="897" spans="1:8" x14ac:dyDescent="0.25">
      <c r="A897" t="s">
        <v>2617</v>
      </c>
      <c r="B897" t="s">
        <v>1911</v>
      </c>
      <c r="C897">
        <v>10.7</v>
      </c>
      <c r="D897" t="s">
        <v>10</v>
      </c>
      <c r="E897" t="s">
        <v>29</v>
      </c>
      <c r="F897" t="s">
        <v>1912</v>
      </c>
      <c r="G897">
        <v>18097330212</v>
      </c>
      <c r="H897">
        <v>0</v>
      </c>
    </row>
    <row r="898" spans="1:8" x14ac:dyDescent="0.25">
      <c r="A898" t="s">
        <v>2617</v>
      </c>
      <c r="B898" t="s">
        <v>1789</v>
      </c>
      <c r="C898">
        <v>10.7</v>
      </c>
      <c r="D898" t="s">
        <v>10</v>
      </c>
      <c r="E898" t="s">
        <v>29</v>
      </c>
      <c r="F898" t="s">
        <v>1790</v>
      </c>
      <c r="G898">
        <v>18097360700</v>
      </c>
      <c r="H898">
        <v>0</v>
      </c>
    </row>
    <row r="899" spans="1:8" x14ac:dyDescent="0.25">
      <c r="A899" t="s">
        <v>2630</v>
      </c>
      <c r="B899" t="s">
        <v>2401</v>
      </c>
      <c r="C899">
        <v>10.7</v>
      </c>
      <c r="D899" t="s">
        <v>10</v>
      </c>
      <c r="E899" t="s">
        <v>35</v>
      </c>
      <c r="F899" t="s">
        <v>2402</v>
      </c>
      <c r="G899">
        <v>18105001001</v>
      </c>
      <c r="H899">
        <v>0</v>
      </c>
    </row>
    <row r="900" spans="1:8" x14ac:dyDescent="0.25">
      <c r="A900" t="s">
        <v>2692</v>
      </c>
      <c r="B900" t="s">
        <v>479</v>
      </c>
      <c r="C900">
        <v>10.7</v>
      </c>
      <c r="D900" t="s">
        <v>10</v>
      </c>
      <c r="E900" t="s">
        <v>577</v>
      </c>
      <c r="F900" t="s">
        <v>480</v>
      </c>
      <c r="G900">
        <v>18117951300</v>
      </c>
      <c r="H900">
        <v>0</v>
      </c>
    </row>
    <row r="901" spans="1:8" x14ac:dyDescent="0.25">
      <c r="A901" t="s">
        <v>2618</v>
      </c>
      <c r="B901" t="s">
        <v>569</v>
      </c>
      <c r="C901">
        <v>10.7</v>
      </c>
      <c r="D901" t="s">
        <v>10</v>
      </c>
      <c r="E901" t="s">
        <v>38</v>
      </c>
      <c r="F901" t="s">
        <v>572</v>
      </c>
      <c r="G901">
        <v>18127050301</v>
      </c>
      <c r="H901">
        <v>0</v>
      </c>
    </row>
    <row r="902" spans="1:8" x14ac:dyDescent="0.25">
      <c r="A902" t="s">
        <v>2701</v>
      </c>
      <c r="B902" t="s">
        <v>1929</v>
      </c>
      <c r="C902">
        <v>10.7</v>
      </c>
      <c r="D902" t="s">
        <v>10</v>
      </c>
      <c r="E902" t="s">
        <v>703</v>
      </c>
      <c r="F902" t="s">
        <v>1930</v>
      </c>
      <c r="G902">
        <v>18155965800</v>
      </c>
      <c r="H902">
        <v>0</v>
      </c>
    </row>
    <row r="903" spans="1:8" x14ac:dyDescent="0.25">
      <c r="A903" t="s">
        <v>2643</v>
      </c>
      <c r="B903" t="s">
        <v>333</v>
      </c>
      <c r="C903">
        <v>10.8</v>
      </c>
      <c r="D903" t="s">
        <v>10</v>
      </c>
      <c r="E903" t="s">
        <v>754</v>
      </c>
      <c r="F903" t="s">
        <v>334</v>
      </c>
      <c r="G903">
        <v>18033020400</v>
      </c>
      <c r="H903">
        <v>0</v>
      </c>
    </row>
    <row r="904" spans="1:8" x14ac:dyDescent="0.25">
      <c r="A904" t="s">
        <v>2622</v>
      </c>
      <c r="B904" t="s">
        <v>2023</v>
      </c>
      <c r="C904">
        <v>10.8</v>
      </c>
      <c r="D904" t="s">
        <v>10</v>
      </c>
      <c r="E904" t="s">
        <v>861</v>
      </c>
      <c r="F904" t="s">
        <v>2024</v>
      </c>
      <c r="G904">
        <v>18057111007</v>
      </c>
      <c r="H904">
        <v>0</v>
      </c>
    </row>
    <row r="905" spans="1:8" x14ac:dyDescent="0.25">
      <c r="A905" t="s">
        <v>2680</v>
      </c>
      <c r="B905" t="s">
        <v>951</v>
      </c>
      <c r="C905">
        <v>10.8</v>
      </c>
      <c r="D905" t="s">
        <v>10</v>
      </c>
      <c r="E905" t="s">
        <v>695</v>
      </c>
      <c r="F905" t="s">
        <v>952</v>
      </c>
      <c r="G905">
        <v>18077966100</v>
      </c>
      <c r="H905">
        <v>0</v>
      </c>
    </row>
    <row r="906" spans="1:8" x14ac:dyDescent="0.25">
      <c r="A906" t="s">
        <v>2619</v>
      </c>
      <c r="B906" t="s">
        <v>213</v>
      </c>
      <c r="C906">
        <v>10.8</v>
      </c>
      <c r="D906" t="s">
        <v>10</v>
      </c>
      <c r="E906" t="s">
        <v>41</v>
      </c>
      <c r="F906" t="s">
        <v>214</v>
      </c>
      <c r="G906">
        <v>18157001000</v>
      </c>
      <c r="H906">
        <v>0</v>
      </c>
    </row>
    <row r="907" spans="1:8" x14ac:dyDescent="0.25">
      <c r="A907" t="s">
        <v>2679</v>
      </c>
      <c r="B907" t="s">
        <v>1193</v>
      </c>
      <c r="C907">
        <v>10.9</v>
      </c>
      <c r="D907" t="s">
        <v>10</v>
      </c>
      <c r="E907" t="s">
        <v>787</v>
      </c>
      <c r="F907" t="s">
        <v>1196</v>
      </c>
      <c r="G907">
        <v>18051050401</v>
      </c>
      <c r="H907">
        <v>0</v>
      </c>
    </row>
    <row r="908" spans="1:8" x14ac:dyDescent="0.25">
      <c r="A908" t="s">
        <v>2668</v>
      </c>
      <c r="B908" t="s">
        <v>541</v>
      </c>
      <c r="C908">
        <v>10.9</v>
      </c>
      <c r="D908" t="s">
        <v>10</v>
      </c>
      <c r="E908" t="s">
        <v>1202</v>
      </c>
      <c r="F908" t="s">
        <v>544</v>
      </c>
      <c r="G908">
        <v>18125954000</v>
      </c>
      <c r="H908">
        <v>0</v>
      </c>
    </row>
    <row r="909" spans="1:8" x14ac:dyDescent="0.25">
      <c r="A909" t="s">
        <v>2621</v>
      </c>
      <c r="B909" t="s">
        <v>1539</v>
      </c>
      <c r="C909">
        <v>10.9</v>
      </c>
      <c r="D909" t="s">
        <v>10</v>
      </c>
      <c r="E909" t="s">
        <v>111</v>
      </c>
      <c r="F909" t="s">
        <v>1540</v>
      </c>
      <c r="G909">
        <v>18141011704</v>
      </c>
      <c r="H909">
        <v>0</v>
      </c>
    </row>
    <row r="910" spans="1:8" x14ac:dyDescent="0.25">
      <c r="A910" t="s">
        <v>2701</v>
      </c>
      <c r="B910" t="s">
        <v>873</v>
      </c>
      <c r="C910">
        <v>10.9</v>
      </c>
      <c r="D910" t="s">
        <v>10</v>
      </c>
      <c r="E910" t="s">
        <v>703</v>
      </c>
      <c r="F910" t="s">
        <v>876</v>
      </c>
      <c r="G910">
        <v>18155965700</v>
      </c>
      <c r="H910">
        <v>0</v>
      </c>
    </row>
    <row r="911" spans="1:8" x14ac:dyDescent="0.25">
      <c r="A911" t="s">
        <v>2671</v>
      </c>
      <c r="B911" t="s">
        <v>1217</v>
      </c>
      <c r="C911">
        <v>10.9</v>
      </c>
      <c r="D911" t="s">
        <v>10</v>
      </c>
      <c r="E911" t="s">
        <v>619</v>
      </c>
      <c r="F911" t="s">
        <v>1218</v>
      </c>
      <c r="G911">
        <v>18169102200</v>
      </c>
      <c r="H911">
        <v>0</v>
      </c>
    </row>
    <row r="912" spans="1:8" x14ac:dyDescent="0.25">
      <c r="A912" t="s">
        <v>2665</v>
      </c>
      <c r="B912" t="s">
        <v>191</v>
      </c>
      <c r="C912">
        <v>11</v>
      </c>
      <c r="D912" t="s">
        <v>10</v>
      </c>
      <c r="E912" t="s">
        <v>806</v>
      </c>
      <c r="F912" t="s">
        <v>192</v>
      </c>
      <c r="G912">
        <v>18001030200</v>
      </c>
      <c r="H912">
        <v>0</v>
      </c>
    </row>
    <row r="913" spans="1:8" x14ac:dyDescent="0.25">
      <c r="A913" t="s">
        <v>2687</v>
      </c>
      <c r="B913" t="s">
        <v>725</v>
      </c>
      <c r="C913">
        <v>11</v>
      </c>
      <c r="D913" t="s">
        <v>10</v>
      </c>
      <c r="E913" t="s">
        <v>727</v>
      </c>
      <c r="F913" t="s">
        <v>728</v>
      </c>
      <c r="G913">
        <v>18021040200</v>
      </c>
      <c r="H913">
        <v>0</v>
      </c>
    </row>
    <row r="914" spans="1:8" x14ac:dyDescent="0.25">
      <c r="A914" t="s">
        <v>2633</v>
      </c>
      <c r="B914" t="s">
        <v>2027</v>
      </c>
      <c r="C914">
        <v>11</v>
      </c>
      <c r="D914" t="s">
        <v>10</v>
      </c>
      <c r="E914" t="s">
        <v>211</v>
      </c>
      <c r="F914" t="s">
        <v>2028</v>
      </c>
      <c r="G914">
        <v>18039002101</v>
      </c>
      <c r="H914">
        <v>0</v>
      </c>
    </row>
    <row r="915" spans="1:8" x14ac:dyDescent="0.25">
      <c r="A915" t="s">
        <v>2679</v>
      </c>
      <c r="B915" t="s">
        <v>1661</v>
      </c>
      <c r="C915">
        <v>11</v>
      </c>
      <c r="D915" t="s">
        <v>10</v>
      </c>
      <c r="E915" t="s">
        <v>787</v>
      </c>
      <c r="F915" t="s">
        <v>1662</v>
      </c>
      <c r="G915">
        <v>18051050402</v>
      </c>
      <c r="H915">
        <v>0</v>
      </c>
    </row>
    <row r="916" spans="1:8" x14ac:dyDescent="0.25">
      <c r="A916" t="s">
        <v>2629</v>
      </c>
      <c r="B916" t="s">
        <v>1943</v>
      </c>
      <c r="C916">
        <v>11</v>
      </c>
      <c r="D916" t="s">
        <v>10</v>
      </c>
      <c r="E916" t="s">
        <v>871</v>
      </c>
      <c r="F916" t="s">
        <v>1944</v>
      </c>
      <c r="G916">
        <v>18081610802</v>
      </c>
      <c r="H916">
        <v>0</v>
      </c>
    </row>
    <row r="917" spans="1:8" x14ac:dyDescent="0.25">
      <c r="A917" t="s">
        <v>2617</v>
      </c>
      <c r="B917" t="s">
        <v>1685</v>
      </c>
      <c r="C917">
        <v>11</v>
      </c>
      <c r="D917" t="s">
        <v>10</v>
      </c>
      <c r="E917" t="s">
        <v>29</v>
      </c>
      <c r="F917" t="s">
        <v>1686</v>
      </c>
      <c r="G917">
        <v>18097380902</v>
      </c>
      <c r="H917">
        <v>0</v>
      </c>
    </row>
    <row r="918" spans="1:8" x14ac:dyDescent="0.25">
      <c r="A918" t="s">
        <v>2688</v>
      </c>
      <c r="B918" t="s">
        <v>501</v>
      </c>
      <c r="C918">
        <v>11</v>
      </c>
      <c r="D918" t="s">
        <v>10</v>
      </c>
      <c r="E918" t="s">
        <v>297</v>
      </c>
      <c r="F918" t="s">
        <v>502</v>
      </c>
      <c r="G918">
        <v>18135951500</v>
      </c>
      <c r="H918">
        <v>0</v>
      </c>
    </row>
    <row r="919" spans="1:8" x14ac:dyDescent="0.25">
      <c r="A919" t="s">
        <v>2663</v>
      </c>
      <c r="B919" t="s">
        <v>1285</v>
      </c>
      <c r="C919">
        <v>11</v>
      </c>
      <c r="D919" t="s">
        <v>10</v>
      </c>
      <c r="E919" t="s">
        <v>1287</v>
      </c>
      <c r="F919" t="s">
        <v>1288</v>
      </c>
      <c r="G919">
        <v>18137968800</v>
      </c>
      <c r="H919">
        <v>0</v>
      </c>
    </row>
    <row r="920" spans="1:8" x14ac:dyDescent="0.25">
      <c r="A920" t="s">
        <v>2619</v>
      </c>
      <c r="B920" t="s">
        <v>1921</v>
      </c>
      <c r="C920">
        <v>11</v>
      </c>
      <c r="D920" t="s">
        <v>10</v>
      </c>
      <c r="E920" t="s">
        <v>41</v>
      </c>
      <c r="F920" t="s">
        <v>1922</v>
      </c>
      <c r="G920">
        <v>18157005200</v>
      </c>
      <c r="H920">
        <v>0</v>
      </c>
    </row>
    <row r="921" spans="1:8" x14ac:dyDescent="0.25">
      <c r="A921" t="s">
        <v>2627</v>
      </c>
      <c r="B921" t="s">
        <v>491</v>
      </c>
      <c r="C921">
        <v>11.1</v>
      </c>
      <c r="D921" t="s">
        <v>10</v>
      </c>
      <c r="E921" t="s">
        <v>158</v>
      </c>
      <c r="F921" t="s">
        <v>492</v>
      </c>
      <c r="G921">
        <v>18067010201</v>
      </c>
      <c r="H921">
        <v>0</v>
      </c>
    </row>
    <row r="922" spans="1:8" x14ac:dyDescent="0.25">
      <c r="A922" t="s">
        <v>2680</v>
      </c>
      <c r="B922" t="s">
        <v>1039</v>
      </c>
      <c r="C922">
        <v>11.1</v>
      </c>
      <c r="D922" t="s">
        <v>10</v>
      </c>
      <c r="E922" t="s">
        <v>695</v>
      </c>
      <c r="F922" t="s">
        <v>1040</v>
      </c>
      <c r="G922">
        <v>18077966000</v>
      </c>
      <c r="H922">
        <v>0</v>
      </c>
    </row>
    <row r="923" spans="1:8" x14ac:dyDescent="0.25">
      <c r="A923" t="s">
        <v>2632</v>
      </c>
      <c r="B923" t="s">
        <v>993</v>
      </c>
      <c r="C923">
        <v>11.1</v>
      </c>
      <c r="D923" t="s">
        <v>10</v>
      </c>
      <c r="E923" t="s">
        <v>325</v>
      </c>
      <c r="F923" t="s">
        <v>994</v>
      </c>
      <c r="G923">
        <v>18085961900</v>
      </c>
      <c r="H923">
        <v>0</v>
      </c>
    </row>
    <row r="924" spans="1:8" x14ac:dyDescent="0.25">
      <c r="A924" t="s">
        <v>2617</v>
      </c>
      <c r="B924" t="s">
        <v>1367</v>
      </c>
      <c r="C924">
        <v>11.1</v>
      </c>
      <c r="D924" t="s">
        <v>10</v>
      </c>
      <c r="E924" t="s">
        <v>29</v>
      </c>
      <c r="F924" t="s">
        <v>1368</v>
      </c>
      <c r="G924">
        <v>18097340101</v>
      </c>
      <c r="H924">
        <v>0</v>
      </c>
    </row>
    <row r="925" spans="1:8" x14ac:dyDescent="0.25">
      <c r="A925" t="s">
        <v>2692</v>
      </c>
      <c r="B925" t="s">
        <v>501</v>
      </c>
      <c r="C925">
        <v>11.1</v>
      </c>
      <c r="D925" t="s">
        <v>10</v>
      </c>
      <c r="E925" t="s">
        <v>577</v>
      </c>
      <c r="F925" t="s">
        <v>502</v>
      </c>
      <c r="G925">
        <v>18117951500</v>
      </c>
      <c r="H925">
        <v>0</v>
      </c>
    </row>
    <row r="926" spans="1:8" x14ac:dyDescent="0.25">
      <c r="A926" t="s">
        <v>2652</v>
      </c>
      <c r="B926" t="s">
        <v>1877</v>
      </c>
      <c r="C926">
        <v>11.1</v>
      </c>
      <c r="D926" t="s">
        <v>10</v>
      </c>
      <c r="E926" t="s">
        <v>811</v>
      </c>
      <c r="F926" t="s">
        <v>1878</v>
      </c>
      <c r="G926">
        <v>18133956401</v>
      </c>
      <c r="H926">
        <v>0</v>
      </c>
    </row>
    <row r="927" spans="1:8" x14ac:dyDescent="0.25">
      <c r="A927" t="s">
        <v>2621</v>
      </c>
      <c r="B927" t="s">
        <v>143</v>
      </c>
      <c r="C927">
        <v>11.1</v>
      </c>
      <c r="D927" t="s">
        <v>10</v>
      </c>
      <c r="E927" t="s">
        <v>111</v>
      </c>
      <c r="F927" t="s">
        <v>144</v>
      </c>
      <c r="G927">
        <v>18141000700</v>
      </c>
      <c r="H927">
        <v>0</v>
      </c>
    </row>
    <row r="928" spans="1:8" x14ac:dyDescent="0.25">
      <c r="A928" t="s">
        <v>2620</v>
      </c>
      <c r="B928" t="s">
        <v>79</v>
      </c>
      <c r="C928">
        <v>11.1</v>
      </c>
      <c r="D928" t="s">
        <v>10</v>
      </c>
      <c r="E928" t="s">
        <v>45</v>
      </c>
      <c r="F928" t="s">
        <v>80</v>
      </c>
      <c r="G928">
        <v>18163000600</v>
      </c>
      <c r="H928">
        <v>0</v>
      </c>
    </row>
    <row r="929" spans="1:8" x14ac:dyDescent="0.25">
      <c r="A929" t="s">
        <v>2671</v>
      </c>
      <c r="B929" t="s">
        <v>1835</v>
      </c>
      <c r="C929">
        <v>11.1</v>
      </c>
      <c r="D929" t="s">
        <v>10</v>
      </c>
      <c r="E929" t="s">
        <v>619</v>
      </c>
      <c r="F929" t="s">
        <v>1836</v>
      </c>
      <c r="G929">
        <v>18169102400</v>
      </c>
      <c r="H929">
        <v>0</v>
      </c>
    </row>
    <row r="930" spans="1:8" x14ac:dyDescent="0.25">
      <c r="A930" t="s">
        <v>2643</v>
      </c>
      <c r="B930" t="s">
        <v>471</v>
      </c>
      <c r="C930">
        <v>11.2</v>
      </c>
      <c r="D930" t="s">
        <v>10</v>
      </c>
      <c r="E930" t="s">
        <v>754</v>
      </c>
      <c r="F930" t="s">
        <v>474</v>
      </c>
      <c r="G930">
        <v>18033020500</v>
      </c>
      <c r="H930">
        <v>0</v>
      </c>
    </row>
    <row r="931" spans="1:8" x14ac:dyDescent="0.25">
      <c r="A931" t="s">
        <v>2680</v>
      </c>
      <c r="B931" t="s">
        <v>1101</v>
      </c>
      <c r="C931">
        <v>11.2</v>
      </c>
      <c r="D931" t="s">
        <v>10</v>
      </c>
      <c r="E931" t="s">
        <v>695</v>
      </c>
      <c r="F931" t="s">
        <v>1102</v>
      </c>
      <c r="G931">
        <v>18077966400</v>
      </c>
      <c r="H931">
        <v>0</v>
      </c>
    </row>
    <row r="932" spans="1:8" x14ac:dyDescent="0.25">
      <c r="A932" t="s">
        <v>2616</v>
      </c>
      <c r="B932" t="s">
        <v>149</v>
      </c>
      <c r="C932">
        <v>11.2</v>
      </c>
      <c r="D932" t="s">
        <v>10</v>
      </c>
      <c r="E932" t="s">
        <v>25</v>
      </c>
      <c r="F932" t="s">
        <v>150</v>
      </c>
      <c r="G932">
        <v>18095011300</v>
      </c>
      <c r="H932">
        <v>0</v>
      </c>
    </row>
    <row r="933" spans="1:8" x14ac:dyDescent="0.25">
      <c r="A933" t="s">
        <v>2617</v>
      </c>
      <c r="B933" t="s">
        <v>1105</v>
      </c>
      <c r="C933">
        <v>11.2</v>
      </c>
      <c r="D933" t="s">
        <v>10</v>
      </c>
      <c r="E933" t="s">
        <v>29</v>
      </c>
      <c r="F933" t="s">
        <v>1106</v>
      </c>
      <c r="G933">
        <v>18097310106</v>
      </c>
      <c r="H933">
        <v>0</v>
      </c>
    </row>
    <row r="934" spans="1:8" x14ac:dyDescent="0.25">
      <c r="A934" t="s">
        <v>2617</v>
      </c>
      <c r="B934" t="s">
        <v>1423</v>
      </c>
      <c r="C934">
        <v>11.2</v>
      </c>
      <c r="D934" t="s">
        <v>10</v>
      </c>
      <c r="E934" t="s">
        <v>29</v>
      </c>
      <c r="F934" t="s">
        <v>1424</v>
      </c>
      <c r="G934">
        <v>18097320600</v>
      </c>
      <c r="H934">
        <v>0</v>
      </c>
    </row>
    <row r="935" spans="1:8" x14ac:dyDescent="0.25">
      <c r="A935" t="s">
        <v>2617</v>
      </c>
      <c r="B935" t="s">
        <v>1925</v>
      </c>
      <c r="C935">
        <v>11.2</v>
      </c>
      <c r="D935" t="s">
        <v>10</v>
      </c>
      <c r="E935" t="s">
        <v>29</v>
      </c>
      <c r="F935" t="s">
        <v>1926</v>
      </c>
      <c r="G935">
        <v>18097370304</v>
      </c>
      <c r="H935">
        <v>0</v>
      </c>
    </row>
    <row r="936" spans="1:8" x14ac:dyDescent="0.25">
      <c r="A936" t="s">
        <v>2670</v>
      </c>
      <c r="B936" t="s">
        <v>2041</v>
      </c>
      <c r="C936">
        <v>11.3</v>
      </c>
      <c r="D936" t="s">
        <v>10</v>
      </c>
      <c r="E936" t="s">
        <v>1257</v>
      </c>
      <c r="F936" t="s">
        <v>2042</v>
      </c>
      <c r="G936">
        <v>18013974600</v>
      </c>
      <c r="H936">
        <v>0</v>
      </c>
    </row>
    <row r="937" spans="1:8" x14ac:dyDescent="0.25">
      <c r="A937" t="s">
        <v>2634</v>
      </c>
      <c r="B937" t="s">
        <v>905</v>
      </c>
      <c r="C937">
        <v>11.3</v>
      </c>
      <c r="D937" t="s">
        <v>10</v>
      </c>
      <c r="E937" t="s">
        <v>907</v>
      </c>
      <c r="F937" t="s">
        <v>908</v>
      </c>
      <c r="G937">
        <v>18047969700</v>
      </c>
      <c r="H937">
        <v>0</v>
      </c>
    </row>
    <row r="938" spans="1:8" x14ac:dyDescent="0.25">
      <c r="A938" t="s">
        <v>2614</v>
      </c>
      <c r="B938" t="s">
        <v>1977</v>
      </c>
      <c r="C938">
        <v>11.3</v>
      </c>
      <c r="D938" t="s">
        <v>10</v>
      </c>
      <c r="E938" t="s">
        <v>17</v>
      </c>
      <c r="F938" t="s">
        <v>1978</v>
      </c>
      <c r="G938">
        <v>18089043405</v>
      </c>
      <c r="H938">
        <v>0</v>
      </c>
    </row>
    <row r="939" spans="1:8" x14ac:dyDescent="0.25">
      <c r="A939" t="s">
        <v>2617</v>
      </c>
      <c r="B939" t="s">
        <v>1547</v>
      </c>
      <c r="C939">
        <v>11.3</v>
      </c>
      <c r="D939" t="s">
        <v>10</v>
      </c>
      <c r="E939" t="s">
        <v>29</v>
      </c>
      <c r="F939" t="s">
        <v>1548</v>
      </c>
      <c r="G939">
        <v>18097320106</v>
      </c>
      <c r="H939">
        <v>0</v>
      </c>
    </row>
    <row r="940" spans="1:8" x14ac:dyDescent="0.25">
      <c r="A940" t="s">
        <v>2664</v>
      </c>
      <c r="B940" t="s">
        <v>375</v>
      </c>
      <c r="C940">
        <v>11.3</v>
      </c>
      <c r="D940" t="s">
        <v>10</v>
      </c>
      <c r="E940" t="s">
        <v>77</v>
      </c>
      <c r="F940" t="s">
        <v>376</v>
      </c>
      <c r="G940">
        <v>18167011000</v>
      </c>
      <c r="H940">
        <v>0</v>
      </c>
    </row>
    <row r="941" spans="1:8" x14ac:dyDescent="0.25">
      <c r="A941" t="s">
        <v>2616</v>
      </c>
      <c r="B941" t="s">
        <v>61</v>
      </c>
      <c r="C941">
        <v>11.4</v>
      </c>
      <c r="D941" t="s">
        <v>10</v>
      </c>
      <c r="E941" t="s">
        <v>25</v>
      </c>
      <c r="F941" t="s">
        <v>62</v>
      </c>
      <c r="G941">
        <v>18095010500</v>
      </c>
      <c r="H941">
        <v>0</v>
      </c>
    </row>
    <row r="942" spans="1:8" x14ac:dyDescent="0.25">
      <c r="A942" t="s">
        <v>2617</v>
      </c>
      <c r="B942" t="s">
        <v>777</v>
      </c>
      <c r="C942">
        <v>11.4</v>
      </c>
      <c r="D942" t="s">
        <v>10</v>
      </c>
      <c r="E942" t="s">
        <v>29</v>
      </c>
      <c r="F942" t="s">
        <v>778</v>
      </c>
      <c r="G942">
        <v>18097340904</v>
      </c>
      <c r="H942">
        <v>0</v>
      </c>
    </row>
    <row r="943" spans="1:8" x14ac:dyDescent="0.25">
      <c r="A943" t="s">
        <v>2617</v>
      </c>
      <c r="B943" t="s">
        <v>1239</v>
      </c>
      <c r="C943">
        <v>11.4</v>
      </c>
      <c r="D943" t="s">
        <v>10</v>
      </c>
      <c r="E943" t="s">
        <v>29</v>
      </c>
      <c r="F943" t="s">
        <v>1240</v>
      </c>
      <c r="G943">
        <v>18097354800</v>
      </c>
      <c r="H943">
        <v>0</v>
      </c>
    </row>
    <row r="944" spans="1:8" x14ac:dyDescent="0.25">
      <c r="A944" t="s">
        <v>2664</v>
      </c>
      <c r="B944" t="s">
        <v>1787</v>
      </c>
      <c r="C944">
        <v>11.4</v>
      </c>
      <c r="D944" t="s">
        <v>10</v>
      </c>
      <c r="E944" t="s">
        <v>77</v>
      </c>
      <c r="F944" t="s">
        <v>1788</v>
      </c>
      <c r="G944">
        <v>18167010702</v>
      </c>
      <c r="H944">
        <v>0</v>
      </c>
    </row>
    <row r="945" spans="1:8" x14ac:dyDescent="0.25">
      <c r="A945" t="s">
        <v>2658</v>
      </c>
      <c r="B945" t="s">
        <v>1145</v>
      </c>
      <c r="C945">
        <v>11.4</v>
      </c>
      <c r="D945" t="s">
        <v>10</v>
      </c>
      <c r="E945" t="s">
        <v>683</v>
      </c>
      <c r="F945" t="s">
        <v>1146</v>
      </c>
      <c r="G945">
        <v>18181958200</v>
      </c>
      <c r="H945">
        <v>0</v>
      </c>
    </row>
    <row r="946" spans="1:8" x14ac:dyDescent="0.25">
      <c r="A946" t="s">
        <v>2690</v>
      </c>
      <c r="B946" t="s">
        <v>659</v>
      </c>
      <c r="C946">
        <v>11.5</v>
      </c>
      <c r="D946" t="s">
        <v>10</v>
      </c>
      <c r="E946" t="s">
        <v>262</v>
      </c>
      <c r="F946" t="s">
        <v>660</v>
      </c>
      <c r="G946">
        <v>18053010800</v>
      </c>
      <c r="H946">
        <v>0</v>
      </c>
    </row>
    <row r="947" spans="1:8" x14ac:dyDescent="0.25">
      <c r="A947" t="s">
        <v>2632</v>
      </c>
      <c r="B947" t="s">
        <v>1231</v>
      </c>
      <c r="C947">
        <v>11.5</v>
      </c>
      <c r="D947" t="s">
        <v>10</v>
      </c>
      <c r="E947" t="s">
        <v>325</v>
      </c>
      <c r="F947" t="s">
        <v>1232</v>
      </c>
      <c r="G947">
        <v>18085962200</v>
      </c>
      <c r="H947">
        <v>0</v>
      </c>
    </row>
    <row r="948" spans="1:8" x14ac:dyDescent="0.25">
      <c r="A948" t="s">
        <v>2617</v>
      </c>
      <c r="B948" t="s">
        <v>1955</v>
      </c>
      <c r="C948">
        <v>11.5</v>
      </c>
      <c r="D948" t="s">
        <v>10</v>
      </c>
      <c r="E948" t="s">
        <v>29</v>
      </c>
      <c r="F948" t="s">
        <v>1956</v>
      </c>
      <c r="G948">
        <v>18097320105</v>
      </c>
      <c r="H948">
        <v>0</v>
      </c>
    </row>
    <row r="949" spans="1:8" x14ac:dyDescent="0.25">
      <c r="A949" t="s">
        <v>2617</v>
      </c>
      <c r="B949" t="s">
        <v>1293</v>
      </c>
      <c r="C949">
        <v>11.5</v>
      </c>
      <c r="D949" t="s">
        <v>10</v>
      </c>
      <c r="E949" t="s">
        <v>29</v>
      </c>
      <c r="F949" t="s">
        <v>1294</v>
      </c>
      <c r="G949">
        <v>18097380403</v>
      </c>
      <c r="H949">
        <v>0</v>
      </c>
    </row>
    <row r="950" spans="1:8" x14ac:dyDescent="0.25">
      <c r="A950" t="s">
        <v>2686</v>
      </c>
      <c r="B950" t="s">
        <v>1165</v>
      </c>
      <c r="C950">
        <v>11.5</v>
      </c>
      <c r="D950" t="s">
        <v>10</v>
      </c>
      <c r="E950" t="s">
        <v>543</v>
      </c>
      <c r="F950" t="s">
        <v>1166</v>
      </c>
      <c r="G950">
        <v>18149954200</v>
      </c>
      <c r="H950">
        <v>0</v>
      </c>
    </row>
    <row r="951" spans="1:8" x14ac:dyDescent="0.25">
      <c r="A951" t="s">
        <v>2665</v>
      </c>
      <c r="B951" t="s">
        <v>379</v>
      </c>
      <c r="C951">
        <v>11.6</v>
      </c>
      <c r="D951" t="s">
        <v>10</v>
      </c>
      <c r="E951" t="s">
        <v>806</v>
      </c>
      <c r="F951" t="s">
        <v>380</v>
      </c>
      <c r="G951">
        <v>18001030300</v>
      </c>
      <c r="H951">
        <v>0</v>
      </c>
    </row>
    <row r="952" spans="1:8" x14ac:dyDescent="0.25">
      <c r="A952" t="s">
        <v>2617</v>
      </c>
      <c r="B952" t="s">
        <v>833</v>
      </c>
      <c r="C952">
        <v>11.6</v>
      </c>
      <c r="D952" t="s">
        <v>10</v>
      </c>
      <c r="E952" t="s">
        <v>29</v>
      </c>
      <c r="F952" t="s">
        <v>834</v>
      </c>
      <c r="G952">
        <v>18097370204</v>
      </c>
      <c r="H952">
        <v>0</v>
      </c>
    </row>
    <row r="953" spans="1:8" x14ac:dyDescent="0.25">
      <c r="A953" t="s">
        <v>2682</v>
      </c>
      <c r="B953" t="s">
        <v>1017</v>
      </c>
      <c r="C953">
        <v>11.6</v>
      </c>
      <c r="D953" t="s">
        <v>10</v>
      </c>
      <c r="E953" t="s">
        <v>1019</v>
      </c>
      <c r="F953" t="s">
        <v>1020</v>
      </c>
      <c r="G953">
        <v>18111100600</v>
      </c>
      <c r="H953">
        <v>0</v>
      </c>
    </row>
    <row r="954" spans="1:8" x14ac:dyDescent="0.25">
      <c r="A954" t="s">
        <v>2646</v>
      </c>
      <c r="B954" t="s">
        <v>1781</v>
      </c>
      <c r="C954">
        <v>11.7</v>
      </c>
      <c r="D954" t="s">
        <v>10</v>
      </c>
      <c r="E954" t="s">
        <v>899</v>
      </c>
      <c r="F954" t="s">
        <v>1782</v>
      </c>
      <c r="G954">
        <v>18031969500</v>
      </c>
      <c r="H954">
        <v>0</v>
      </c>
    </row>
    <row r="955" spans="1:8" x14ac:dyDescent="0.25">
      <c r="A955" t="s">
        <v>2696</v>
      </c>
      <c r="B955" t="s">
        <v>561</v>
      </c>
      <c r="C955">
        <v>11.7</v>
      </c>
      <c r="D955" t="s">
        <v>10</v>
      </c>
      <c r="E955" t="s">
        <v>239</v>
      </c>
      <c r="F955" t="s">
        <v>562</v>
      </c>
      <c r="G955">
        <v>18055955200</v>
      </c>
      <c r="H955">
        <v>0</v>
      </c>
    </row>
    <row r="956" spans="1:8" x14ac:dyDescent="0.25">
      <c r="A956" t="s">
        <v>2677</v>
      </c>
      <c r="B956" t="s">
        <v>1079</v>
      </c>
      <c r="C956">
        <v>11.7</v>
      </c>
      <c r="D956" t="s">
        <v>10</v>
      </c>
      <c r="E956" t="s">
        <v>925</v>
      </c>
      <c r="F956" t="s">
        <v>1080</v>
      </c>
      <c r="G956">
        <v>18079960400</v>
      </c>
      <c r="H956">
        <v>0</v>
      </c>
    </row>
    <row r="957" spans="1:8" x14ac:dyDescent="0.25">
      <c r="A957" t="s">
        <v>2614</v>
      </c>
      <c r="B957" t="s">
        <v>457</v>
      </c>
      <c r="C957">
        <v>11.7</v>
      </c>
      <c r="D957" t="s">
        <v>10</v>
      </c>
      <c r="E957" t="s">
        <v>17</v>
      </c>
      <c r="F957" t="s">
        <v>458</v>
      </c>
      <c r="G957">
        <v>18089041400</v>
      </c>
      <c r="H957">
        <v>0</v>
      </c>
    </row>
    <row r="958" spans="1:8" x14ac:dyDescent="0.25">
      <c r="A958" t="s">
        <v>2701</v>
      </c>
      <c r="B958" t="s">
        <v>701</v>
      </c>
      <c r="C958">
        <v>11.7</v>
      </c>
      <c r="D958" t="s">
        <v>10</v>
      </c>
      <c r="E958" t="s">
        <v>703</v>
      </c>
      <c r="F958" t="s">
        <v>704</v>
      </c>
      <c r="G958">
        <v>18155965900</v>
      </c>
      <c r="H958">
        <v>0</v>
      </c>
    </row>
    <row r="959" spans="1:8" x14ac:dyDescent="0.25">
      <c r="A959" t="s">
        <v>2613</v>
      </c>
      <c r="B959" t="s">
        <v>307</v>
      </c>
      <c r="C959">
        <v>11.8</v>
      </c>
      <c r="D959" t="s">
        <v>10</v>
      </c>
      <c r="E959" t="s">
        <v>11</v>
      </c>
      <c r="F959" t="s">
        <v>308</v>
      </c>
      <c r="G959">
        <v>18003000800</v>
      </c>
      <c r="H959">
        <v>0</v>
      </c>
    </row>
    <row r="960" spans="1:8" x14ac:dyDescent="0.25">
      <c r="A960" t="s">
        <v>2613</v>
      </c>
      <c r="B960" t="s">
        <v>357</v>
      </c>
      <c r="C960">
        <v>11.8</v>
      </c>
      <c r="D960" t="s">
        <v>10</v>
      </c>
      <c r="E960" t="s">
        <v>11</v>
      </c>
      <c r="F960" t="s">
        <v>358</v>
      </c>
      <c r="G960">
        <v>18003003304</v>
      </c>
      <c r="H960">
        <v>0</v>
      </c>
    </row>
    <row r="961" spans="1:8" x14ac:dyDescent="0.25">
      <c r="A961" t="s">
        <v>2613</v>
      </c>
      <c r="B961" t="s">
        <v>1373</v>
      </c>
      <c r="C961">
        <v>11.8</v>
      </c>
      <c r="D961" t="s">
        <v>10</v>
      </c>
      <c r="E961" t="s">
        <v>11</v>
      </c>
      <c r="F961" t="s">
        <v>1374</v>
      </c>
      <c r="G961">
        <v>18003010819</v>
      </c>
      <c r="H961">
        <v>0</v>
      </c>
    </row>
    <row r="962" spans="1:8" x14ac:dyDescent="0.25">
      <c r="A962" t="s">
        <v>2614</v>
      </c>
      <c r="B962" t="s">
        <v>781</v>
      </c>
      <c r="C962">
        <v>11.8</v>
      </c>
      <c r="D962" t="s">
        <v>10</v>
      </c>
      <c r="E962" t="s">
        <v>17</v>
      </c>
      <c r="F962" t="s">
        <v>782</v>
      </c>
      <c r="G962">
        <v>18089022000</v>
      </c>
      <c r="H962">
        <v>0</v>
      </c>
    </row>
    <row r="963" spans="1:8" x14ac:dyDescent="0.25">
      <c r="A963" t="s">
        <v>2616</v>
      </c>
      <c r="B963" t="s">
        <v>147</v>
      </c>
      <c r="C963">
        <v>11.8</v>
      </c>
      <c r="D963" t="s">
        <v>10</v>
      </c>
      <c r="E963" t="s">
        <v>25</v>
      </c>
      <c r="F963" t="s">
        <v>148</v>
      </c>
      <c r="G963">
        <v>18095010600</v>
      </c>
      <c r="H963">
        <v>0</v>
      </c>
    </row>
    <row r="964" spans="1:8" x14ac:dyDescent="0.25">
      <c r="A964" t="s">
        <v>2617</v>
      </c>
      <c r="B964" t="s">
        <v>1313</v>
      </c>
      <c r="C964">
        <v>11.8</v>
      </c>
      <c r="D964" t="s">
        <v>10</v>
      </c>
      <c r="E964" t="s">
        <v>29</v>
      </c>
      <c r="F964" t="s">
        <v>1314</v>
      </c>
      <c r="G964">
        <v>18097330105</v>
      </c>
      <c r="H964">
        <v>0</v>
      </c>
    </row>
    <row r="965" spans="1:8" x14ac:dyDescent="0.25">
      <c r="A965" t="s">
        <v>2630</v>
      </c>
      <c r="B965" t="s">
        <v>2055</v>
      </c>
      <c r="C965">
        <v>11.8</v>
      </c>
      <c r="D965" t="s">
        <v>10</v>
      </c>
      <c r="E965" t="s">
        <v>35</v>
      </c>
      <c r="F965" t="s">
        <v>2056</v>
      </c>
      <c r="G965">
        <v>18105001002</v>
      </c>
      <c r="H965">
        <v>0</v>
      </c>
    </row>
    <row r="966" spans="1:8" x14ac:dyDescent="0.25">
      <c r="A966" t="s">
        <v>2684</v>
      </c>
      <c r="B966" t="s">
        <v>537</v>
      </c>
      <c r="C966">
        <v>11.8</v>
      </c>
      <c r="D966" t="s">
        <v>10</v>
      </c>
      <c r="E966" t="s">
        <v>539</v>
      </c>
      <c r="F966" t="s">
        <v>540</v>
      </c>
      <c r="G966">
        <v>18145710601</v>
      </c>
      <c r="H966">
        <v>0</v>
      </c>
    </row>
    <row r="967" spans="1:8" x14ac:dyDescent="0.25">
      <c r="A967" t="s">
        <v>2667</v>
      </c>
      <c r="B967" t="s">
        <v>1619</v>
      </c>
      <c r="C967">
        <v>11.8</v>
      </c>
      <c r="D967" t="s">
        <v>10</v>
      </c>
      <c r="E967" t="s">
        <v>723</v>
      </c>
      <c r="F967" t="s">
        <v>1620</v>
      </c>
      <c r="G967">
        <v>18151971400</v>
      </c>
      <c r="H967">
        <v>0</v>
      </c>
    </row>
    <row r="968" spans="1:8" x14ac:dyDescent="0.25">
      <c r="A968" t="s">
        <v>2619</v>
      </c>
      <c r="B968" t="s">
        <v>589</v>
      </c>
      <c r="C968">
        <v>11.8</v>
      </c>
      <c r="D968" t="s">
        <v>10</v>
      </c>
      <c r="E968" t="s">
        <v>41</v>
      </c>
      <c r="F968" t="s">
        <v>590</v>
      </c>
      <c r="G968">
        <v>18157001702</v>
      </c>
      <c r="H968">
        <v>0</v>
      </c>
    </row>
    <row r="969" spans="1:8" x14ac:dyDescent="0.25">
      <c r="A969" t="s">
        <v>2698</v>
      </c>
      <c r="B969" t="s">
        <v>761</v>
      </c>
      <c r="C969">
        <v>11.9</v>
      </c>
      <c r="D969" t="s">
        <v>10</v>
      </c>
      <c r="E969" t="s">
        <v>763</v>
      </c>
      <c r="F969" t="s">
        <v>764</v>
      </c>
      <c r="G969">
        <v>18007100200</v>
      </c>
      <c r="H969">
        <v>0</v>
      </c>
    </row>
    <row r="970" spans="1:8" x14ac:dyDescent="0.25">
      <c r="A970" t="s">
        <v>2642</v>
      </c>
      <c r="B970" t="s">
        <v>1513</v>
      </c>
      <c r="C970">
        <v>11.9</v>
      </c>
      <c r="D970" t="s">
        <v>10</v>
      </c>
      <c r="E970" t="s">
        <v>203</v>
      </c>
      <c r="F970" t="s">
        <v>1514</v>
      </c>
      <c r="G970">
        <v>18029080700</v>
      </c>
      <c r="H970">
        <v>0</v>
      </c>
    </row>
    <row r="971" spans="1:8" x14ac:dyDescent="0.25">
      <c r="A971" t="s">
        <v>2690</v>
      </c>
      <c r="B971" t="s">
        <v>117</v>
      </c>
      <c r="C971">
        <v>11.9</v>
      </c>
      <c r="D971" t="s">
        <v>10</v>
      </c>
      <c r="E971" t="s">
        <v>262</v>
      </c>
      <c r="F971" t="s">
        <v>118</v>
      </c>
      <c r="G971">
        <v>18053000500</v>
      </c>
      <c r="H971">
        <v>0</v>
      </c>
    </row>
    <row r="972" spans="1:8" x14ac:dyDescent="0.25">
      <c r="A972" t="s">
        <v>2635</v>
      </c>
      <c r="B972" t="s">
        <v>1141</v>
      </c>
      <c r="C972">
        <v>11.9</v>
      </c>
      <c r="D972" t="s">
        <v>10</v>
      </c>
      <c r="E972" t="s">
        <v>1143</v>
      </c>
      <c r="F972" t="s">
        <v>1144</v>
      </c>
      <c r="G972">
        <v>18087970200</v>
      </c>
      <c r="H972">
        <v>0</v>
      </c>
    </row>
    <row r="973" spans="1:8" x14ac:dyDescent="0.25">
      <c r="A973" t="s">
        <v>2617</v>
      </c>
      <c r="B973" t="s">
        <v>655</v>
      </c>
      <c r="C973">
        <v>11.9</v>
      </c>
      <c r="D973" t="s">
        <v>10</v>
      </c>
      <c r="E973" t="s">
        <v>29</v>
      </c>
      <c r="F973" t="s">
        <v>656</v>
      </c>
      <c r="G973">
        <v>18097341702</v>
      </c>
      <c r="H973">
        <v>0</v>
      </c>
    </row>
    <row r="974" spans="1:8" x14ac:dyDescent="0.25">
      <c r="A974" t="s">
        <v>2617</v>
      </c>
      <c r="B974" t="s">
        <v>2207</v>
      </c>
      <c r="C974">
        <v>11.9</v>
      </c>
      <c r="D974" t="s">
        <v>10</v>
      </c>
      <c r="E974" t="s">
        <v>29</v>
      </c>
      <c r="F974" t="s">
        <v>2208</v>
      </c>
      <c r="G974">
        <v>18097390104</v>
      </c>
      <c r="H974">
        <v>0</v>
      </c>
    </row>
    <row r="975" spans="1:8" x14ac:dyDescent="0.25">
      <c r="A975" t="s">
        <v>2664</v>
      </c>
      <c r="B975" t="s">
        <v>699</v>
      </c>
      <c r="C975">
        <v>11.9</v>
      </c>
      <c r="D975" t="s">
        <v>10</v>
      </c>
      <c r="E975" t="s">
        <v>77</v>
      </c>
      <c r="F975" t="s">
        <v>700</v>
      </c>
      <c r="G975">
        <v>18167010300</v>
      </c>
      <c r="H975">
        <v>0</v>
      </c>
    </row>
    <row r="976" spans="1:8" x14ac:dyDescent="0.25">
      <c r="A976" t="s">
        <v>2642</v>
      </c>
      <c r="B976" t="s">
        <v>1557</v>
      </c>
      <c r="C976">
        <v>12</v>
      </c>
      <c r="D976" t="s">
        <v>10</v>
      </c>
      <c r="E976" t="s">
        <v>203</v>
      </c>
      <c r="F976" t="s">
        <v>1558</v>
      </c>
      <c r="G976">
        <v>18029080301</v>
      </c>
      <c r="H976">
        <v>0</v>
      </c>
    </row>
    <row r="977" spans="1:8" x14ac:dyDescent="0.25">
      <c r="A977" t="s">
        <v>2694</v>
      </c>
      <c r="B977" t="s">
        <v>1125</v>
      </c>
      <c r="C977">
        <v>12.1</v>
      </c>
      <c r="D977" t="s">
        <v>10</v>
      </c>
      <c r="E977" t="s">
        <v>853</v>
      </c>
      <c r="F977" t="s">
        <v>1126</v>
      </c>
      <c r="G977">
        <v>18049953300</v>
      </c>
      <c r="H977">
        <v>0</v>
      </c>
    </row>
    <row r="978" spans="1:8" x14ac:dyDescent="0.25">
      <c r="A978" t="s">
        <v>2696</v>
      </c>
      <c r="B978" t="s">
        <v>1301</v>
      </c>
      <c r="C978">
        <v>12.1</v>
      </c>
      <c r="D978" t="s">
        <v>10</v>
      </c>
      <c r="E978" t="s">
        <v>239</v>
      </c>
      <c r="F978" t="s">
        <v>1302</v>
      </c>
      <c r="G978">
        <v>18055954900</v>
      </c>
      <c r="H978">
        <v>0</v>
      </c>
    </row>
    <row r="979" spans="1:8" x14ac:dyDescent="0.25">
      <c r="A979" t="s">
        <v>2615</v>
      </c>
      <c r="B979" t="s">
        <v>831</v>
      </c>
      <c r="C979">
        <v>12.1</v>
      </c>
      <c r="D979" t="s">
        <v>10</v>
      </c>
      <c r="E979" t="s">
        <v>21</v>
      </c>
      <c r="F979" t="s">
        <v>832</v>
      </c>
      <c r="G979">
        <v>18091040800</v>
      </c>
      <c r="H979">
        <v>0</v>
      </c>
    </row>
    <row r="980" spans="1:8" x14ac:dyDescent="0.25">
      <c r="A980" t="s">
        <v>2617</v>
      </c>
      <c r="B980" t="s">
        <v>1071</v>
      </c>
      <c r="C980">
        <v>12.1</v>
      </c>
      <c r="D980" t="s">
        <v>10</v>
      </c>
      <c r="E980" t="s">
        <v>29</v>
      </c>
      <c r="F980" t="s">
        <v>1072</v>
      </c>
      <c r="G980">
        <v>18097360502</v>
      </c>
      <c r="H980">
        <v>0</v>
      </c>
    </row>
    <row r="981" spans="1:8" x14ac:dyDescent="0.25">
      <c r="A981" t="s">
        <v>2684</v>
      </c>
      <c r="B981" t="s">
        <v>1213</v>
      </c>
      <c r="C981">
        <v>12.1</v>
      </c>
      <c r="D981" t="s">
        <v>10</v>
      </c>
      <c r="E981" t="s">
        <v>539</v>
      </c>
      <c r="F981" t="s">
        <v>1214</v>
      </c>
      <c r="G981">
        <v>18145710400</v>
      </c>
      <c r="H981">
        <v>0</v>
      </c>
    </row>
    <row r="982" spans="1:8" x14ac:dyDescent="0.25">
      <c r="A982" t="s">
        <v>2620</v>
      </c>
      <c r="B982" t="s">
        <v>367</v>
      </c>
      <c r="C982">
        <v>12.1</v>
      </c>
      <c r="D982" t="s">
        <v>10</v>
      </c>
      <c r="E982" t="s">
        <v>45</v>
      </c>
      <c r="F982" t="s">
        <v>368</v>
      </c>
      <c r="G982">
        <v>18163003100</v>
      </c>
      <c r="H982">
        <v>0</v>
      </c>
    </row>
    <row r="983" spans="1:8" x14ac:dyDescent="0.25">
      <c r="A983" t="s">
        <v>2702</v>
      </c>
      <c r="B983" t="s">
        <v>1337</v>
      </c>
      <c r="C983">
        <v>12.2</v>
      </c>
      <c r="D983" t="s">
        <v>10</v>
      </c>
      <c r="E983" t="s">
        <v>231</v>
      </c>
      <c r="F983" t="s">
        <v>1338</v>
      </c>
      <c r="G983">
        <v>18009975100</v>
      </c>
      <c r="H983">
        <v>0</v>
      </c>
    </row>
    <row r="984" spans="1:8" x14ac:dyDescent="0.25">
      <c r="A984" t="s">
        <v>2643</v>
      </c>
      <c r="B984" t="s">
        <v>1327</v>
      </c>
      <c r="C984">
        <v>12.2</v>
      </c>
      <c r="D984" t="s">
        <v>10</v>
      </c>
      <c r="E984" t="s">
        <v>754</v>
      </c>
      <c r="F984" t="s">
        <v>1328</v>
      </c>
      <c r="G984">
        <v>18033020602</v>
      </c>
      <c r="H984">
        <v>0</v>
      </c>
    </row>
    <row r="985" spans="1:8" x14ac:dyDescent="0.25">
      <c r="A985" t="s">
        <v>2617</v>
      </c>
      <c r="B985" t="s">
        <v>1043</v>
      </c>
      <c r="C985">
        <v>12.2</v>
      </c>
      <c r="D985" t="s">
        <v>10</v>
      </c>
      <c r="E985" t="s">
        <v>29</v>
      </c>
      <c r="F985" t="s">
        <v>1044</v>
      </c>
      <c r="G985">
        <v>18097310203</v>
      </c>
      <c r="H985">
        <v>0</v>
      </c>
    </row>
    <row r="986" spans="1:8" x14ac:dyDescent="0.25">
      <c r="A986" t="s">
        <v>2639</v>
      </c>
      <c r="B986" t="s">
        <v>1277</v>
      </c>
      <c r="C986">
        <v>12.2</v>
      </c>
      <c r="D986" t="s">
        <v>10</v>
      </c>
      <c r="E986" t="s">
        <v>865</v>
      </c>
      <c r="F986" t="s">
        <v>1278</v>
      </c>
      <c r="G986">
        <v>18113972300</v>
      </c>
      <c r="H986">
        <v>0</v>
      </c>
    </row>
    <row r="987" spans="1:8" x14ac:dyDescent="0.25">
      <c r="A987" t="s">
        <v>2664</v>
      </c>
      <c r="B987" t="s">
        <v>39</v>
      </c>
      <c r="C987">
        <v>12.2</v>
      </c>
      <c r="D987" t="s">
        <v>10</v>
      </c>
      <c r="E987" t="s">
        <v>77</v>
      </c>
      <c r="F987" t="s">
        <v>42</v>
      </c>
      <c r="G987">
        <v>18167010400</v>
      </c>
      <c r="H987">
        <v>0</v>
      </c>
    </row>
    <row r="988" spans="1:8" x14ac:dyDescent="0.25">
      <c r="A988" t="s">
        <v>2649</v>
      </c>
      <c r="B988" t="s">
        <v>387</v>
      </c>
      <c r="C988">
        <v>12.3</v>
      </c>
      <c r="D988" t="s">
        <v>10</v>
      </c>
      <c r="E988" t="s">
        <v>129</v>
      </c>
      <c r="F988" t="s">
        <v>388</v>
      </c>
      <c r="G988">
        <v>18083955000</v>
      </c>
      <c r="H988">
        <v>0</v>
      </c>
    </row>
    <row r="989" spans="1:8" x14ac:dyDescent="0.25">
      <c r="A989" t="s">
        <v>2649</v>
      </c>
      <c r="B989" t="s">
        <v>237</v>
      </c>
      <c r="C989">
        <v>12.3</v>
      </c>
      <c r="D989" t="s">
        <v>10</v>
      </c>
      <c r="E989" t="s">
        <v>129</v>
      </c>
      <c r="F989" t="s">
        <v>240</v>
      </c>
      <c r="G989">
        <v>18083955100</v>
      </c>
      <c r="H989">
        <v>0</v>
      </c>
    </row>
    <row r="990" spans="1:8" x14ac:dyDescent="0.25">
      <c r="A990" t="s">
        <v>2617</v>
      </c>
      <c r="B990" t="s">
        <v>163</v>
      </c>
      <c r="C990">
        <v>12.3</v>
      </c>
      <c r="D990" t="s">
        <v>10</v>
      </c>
      <c r="E990" t="s">
        <v>29</v>
      </c>
      <c r="F990" t="s">
        <v>164</v>
      </c>
      <c r="G990">
        <v>18097330805</v>
      </c>
      <c r="H990">
        <v>0</v>
      </c>
    </row>
    <row r="991" spans="1:8" x14ac:dyDescent="0.25">
      <c r="A991" t="s">
        <v>2617</v>
      </c>
      <c r="B991" t="s">
        <v>953</v>
      </c>
      <c r="C991">
        <v>12.3</v>
      </c>
      <c r="D991" t="s">
        <v>10</v>
      </c>
      <c r="E991" t="s">
        <v>29</v>
      </c>
      <c r="F991" t="s">
        <v>954</v>
      </c>
      <c r="G991">
        <v>18097357500</v>
      </c>
      <c r="H991">
        <v>0</v>
      </c>
    </row>
    <row r="992" spans="1:8" x14ac:dyDescent="0.25">
      <c r="A992" t="s">
        <v>2678</v>
      </c>
      <c r="B992" t="s">
        <v>1433</v>
      </c>
      <c r="C992">
        <v>12.3</v>
      </c>
      <c r="D992" t="s">
        <v>10</v>
      </c>
      <c r="E992" t="s">
        <v>1057</v>
      </c>
      <c r="F992" t="s">
        <v>1434</v>
      </c>
      <c r="G992">
        <v>18139974100</v>
      </c>
      <c r="H992">
        <v>0</v>
      </c>
    </row>
    <row r="993" spans="1:8" x14ac:dyDescent="0.25">
      <c r="A993" t="s">
        <v>2613</v>
      </c>
      <c r="B993" t="s">
        <v>1687</v>
      </c>
      <c r="C993">
        <v>12.4</v>
      </c>
      <c r="D993" t="s">
        <v>10</v>
      </c>
      <c r="E993" t="s">
        <v>11</v>
      </c>
      <c r="F993" t="s">
        <v>1688</v>
      </c>
      <c r="G993">
        <v>18003010706</v>
      </c>
      <c r="H993">
        <v>0</v>
      </c>
    </row>
    <row r="994" spans="1:8" x14ac:dyDescent="0.25">
      <c r="A994" t="s">
        <v>2638</v>
      </c>
      <c r="B994" t="s">
        <v>1883</v>
      </c>
      <c r="C994">
        <v>12.4</v>
      </c>
      <c r="D994" t="s">
        <v>10</v>
      </c>
      <c r="E994" t="s">
        <v>435</v>
      </c>
      <c r="F994" t="s">
        <v>1884</v>
      </c>
      <c r="G994">
        <v>18019050604</v>
      </c>
      <c r="H994">
        <v>0</v>
      </c>
    </row>
    <row r="995" spans="1:8" x14ac:dyDescent="0.25">
      <c r="A995" t="s">
        <v>2638</v>
      </c>
      <c r="B995" t="s">
        <v>1437</v>
      </c>
      <c r="C995">
        <v>12.4</v>
      </c>
      <c r="D995" t="s">
        <v>10</v>
      </c>
      <c r="E995" t="s">
        <v>435</v>
      </c>
      <c r="F995" t="s">
        <v>1438</v>
      </c>
      <c r="G995">
        <v>18019050705</v>
      </c>
      <c r="H995">
        <v>0</v>
      </c>
    </row>
    <row r="996" spans="1:8" x14ac:dyDescent="0.25">
      <c r="A996" t="s">
        <v>2676</v>
      </c>
      <c r="B996" t="s">
        <v>427</v>
      </c>
      <c r="C996">
        <v>12.4</v>
      </c>
      <c r="D996" t="s">
        <v>10</v>
      </c>
      <c r="E996" t="s">
        <v>429</v>
      </c>
      <c r="F996" t="s">
        <v>430</v>
      </c>
      <c r="G996">
        <v>18075963100</v>
      </c>
      <c r="H996">
        <v>0</v>
      </c>
    </row>
    <row r="997" spans="1:8" x14ac:dyDescent="0.25">
      <c r="A997" t="s">
        <v>2617</v>
      </c>
      <c r="B997" t="s">
        <v>1753</v>
      </c>
      <c r="C997">
        <v>12.4</v>
      </c>
      <c r="D997" t="s">
        <v>10</v>
      </c>
      <c r="E997" t="s">
        <v>29</v>
      </c>
      <c r="F997" t="s">
        <v>1754</v>
      </c>
      <c r="G997">
        <v>18097321001</v>
      </c>
      <c r="H997">
        <v>0</v>
      </c>
    </row>
    <row r="998" spans="1:8" x14ac:dyDescent="0.25">
      <c r="A998" t="s">
        <v>2617</v>
      </c>
      <c r="B998" t="s">
        <v>2049</v>
      </c>
      <c r="C998">
        <v>12.4</v>
      </c>
      <c r="D998" t="s">
        <v>10</v>
      </c>
      <c r="E998" t="s">
        <v>29</v>
      </c>
      <c r="F998" t="s">
        <v>2050</v>
      </c>
      <c r="G998">
        <v>18097354201</v>
      </c>
      <c r="H998">
        <v>0</v>
      </c>
    </row>
    <row r="999" spans="1:8" x14ac:dyDescent="0.25">
      <c r="A999" t="s">
        <v>2620</v>
      </c>
      <c r="B999" t="s">
        <v>883</v>
      </c>
      <c r="C999">
        <v>12.4</v>
      </c>
      <c r="D999" t="s">
        <v>10</v>
      </c>
      <c r="E999" t="s">
        <v>45</v>
      </c>
      <c r="F999" t="s">
        <v>884</v>
      </c>
      <c r="G999">
        <v>18163000205</v>
      </c>
      <c r="H999">
        <v>0</v>
      </c>
    </row>
    <row r="1000" spans="1:8" x14ac:dyDescent="0.25">
      <c r="A1000" t="s">
        <v>2620</v>
      </c>
      <c r="B1000" t="s">
        <v>461</v>
      </c>
      <c r="C1000">
        <v>12.4</v>
      </c>
      <c r="D1000" t="s">
        <v>10</v>
      </c>
      <c r="E1000" t="s">
        <v>45</v>
      </c>
      <c r="F1000" t="s">
        <v>462</v>
      </c>
      <c r="G1000">
        <v>18163003400</v>
      </c>
      <c r="H1000">
        <v>0</v>
      </c>
    </row>
    <row r="1001" spans="1:8" x14ac:dyDescent="0.25">
      <c r="A1001" t="s">
        <v>2615</v>
      </c>
      <c r="B1001" t="s">
        <v>651</v>
      </c>
      <c r="C1001">
        <v>12.5</v>
      </c>
      <c r="D1001" t="s">
        <v>10</v>
      </c>
      <c r="E1001" t="s">
        <v>21</v>
      </c>
      <c r="F1001" t="s">
        <v>652</v>
      </c>
      <c r="G1001">
        <v>18091040600</v>
      </c>
      <c r="H1001">
        <v>0</v>
      </c>
    </row>
    <row r="1002" spans="1:8" x14ac:dyDescent="0.25">
      <c r="A1002" t="s">
        <v>2617</v>
      </c>
      <c r="B1002" t="s">
        <v>1605</v>
      </c>
      <c r="C1002">
        <v>12.5</v>
      </c>
      <c r="D1002" t="s">
        <v>10</v>
      </c>
      <c r="E1002" t="s">
        <v>29</v>
      </c>
      <c r="F1002" t="s">
        <v>1606</v>
      </c>
      <c r="G1002">
        <v>18097381206</v>
      </c>
      <c r="H1002">
        <v>0</v>
      </c>
    </row>
    <row r="1003" spans="1:8" x14ac:dyDescent="0.25">
      <c r="A1003" t="s">
        <v>2671</v>
      </c>
      <c r="B1003" t="s">
        <v>817</v>
      </c>
      <c r="C1003">
        <v>12.5</v>
      </c>
      <c r="D1003" t="s">
        <v>10</v>
      </c>
      <c r="E1003" t="s">
        <v>619</v>
      </c>
      <c r="F1003" t="s">
        <v>818</v>
      </c>
      <c r="G1003">
        <v>18169102800</v>
      </c>
      <c r="H1003">
        <v>0</v>
      </c>
    </row>
    <row r="1004" spans="1:8" x14ac:dyDescent="0.25">
      <c r="A1004" t="s">
        <v>2613</v>
      </c>
      <c r="B1004" t="s">
        <v>69</v>
      </c>
      <c r="C1004">
        <v>12.6</v>
      </c>
      <c r="D1004" t="s">
        <v>10</v>
      </c>
      <c r="E1004" t="s">
        <v>11</v>
      </c>
      <c r="F1004" t="s">
        <v>70</v>
      </c>
      <c r="G1004">
        <v>18003000100</v>
      </c>
      <c r="H1004">
        <v>0</v>
      </c>
    </row>
    <row r="1005" spans="1:8" x14ac:dyDescent="0.25">
      <c r="A1005" t="s">
        <v>2613</v>
      </c>
      <c r="B1005" t="s">
        <v>909</v>
      </c>
      <c r="C1005">
        <v>12.6</v>
      </c>
      <c r="D1005" t="s">
        <v>10</v>
      </c>
      <c r="E1005" t="s">
        <v>11</v>
      </c>
      <c r="F1005" t="s">
        <v>910</v>
      </c>
      <c r="G1005">
        <v>18003011202</v>
      </c>
      <c r="H1005">
        <v>0</v>
      </c>
    </row>
    <row r="1006" spans="1:8" x14ac:dyDescent="0.25">
      <c r="A1006" t="s">
        <v>2613</v>
      </c>
      <c r="B1006" t="s">
        <v>1689</v>
      </c>
      <c r="C1006">
        <v>12.6</v>
      </c>
      <c r="D1006" t="s">
        <v>10</v>
      </c>
      <c r="E1006" t="s">
        <v>11</v>
      </c>
      <c r="F1006" t="s">
        <v>1690</v>
      </c>
      <c r="G1006">
        <v>18003011502</v>
      </c>
      <c r="H1006">
        <v>0</v>
      </c>
    </row>
    <row r="1007" spans="1:8" x14ac:dyDescent="0.25">
      <c r="A1007" t="s">
        <v>2638</v>
      </c>
      <c r="B1007" t="s">
        <v>975</v>
      </c>
      <c r="C1007">
        <v>12.6</v>
      </c>
      <c r="D1007" t="s">
        <v>10</v>
      </c>
      <c r="E1007" t="s">
        <v>435</v>
      </c>
      <c r="F1007" t="s">
        <v>976</v>
      </c>
      <c r="G1007">
        <v>18019050304</v>
      </c>
      <c r="H1007">
        <v>0</v>
      </c>
    </row>
    <row r="1008" spans="1:8" x14ac:dyDescent="0.25">
      <c r="A1008" t="s">
        <v>2633</v>
      </c>
      <c r="B1008" t="s">
        <v>1009</v>
      </c>
      <c r="C1008">
        <v>12.6</v>
      </c>
      <c r="D1008" t="s">
        <v>10</v>
      </c>
      <c r="E1008" t="s">
        <v>211</v>
      </c>
      <c r="F1008" t="s">
        <v>1010</v>
      </c>
      <c r="G1008">
        <v>18039002202</v>
      </c>
      <c r="H1008">
        <v>0</v>
      </c>
    </row>
    <row r="1009" spans="1:8" x14ac:dyDescent="0.25">
      <c r="A1009" t="s">
        <v>2676</v>
      </c>
      <c r="B1009" t="s">
        <v>679</v>
      </c>
      <c r="C1009">
        <v>12.6</v>
      </c>
      <c r="D1009" t="s">
        <v>10</v>
      </c>
      <c r="E1009" t="s">
        <v>429</v>
      </c>
      <c r="F1009" t="s">
        <v>680</v>
      </c>
      <c r="G1009">
        <v>18075962700</v>
      </c>
      <c r="H1009">
        <v>0</v>
      </c>
    </row>
    <row r="1010" spans="1:8" x14ac:dyDescent="0.25">
      <c r="A1010" t="s">
        <v>2629</v>
      </c>
      <c r="B1010" t="s">
        <v>869</v>
      </c>
      <c r="C1010">
        <v>12.6</v>
      </c>
      <c r="D1010" t="s">
        <v>10</v>
      </c>
      <c r="E1010" t="s">
        <v>871</v>
      </c>
      <c r="F1010" t="s">
        <v>872</v>
      </c>
      <c r="G1010">
        <v>18081611300</v>
      </c>
      <c r="H1010">
        <v>0</v>
      </c>
    </row>
    <row r="1011" spans="1:8" x14ac:dyDescent="0.25">
      <c r="A1011" t="s">
        <v>2691</v>
      </c>
      <c r="B1011" t="s">
        <v>1189</v>
      </c>
      <c r="C1011">
        <v>12.6</v>
      </c>
      <c r="D1011" t="s">
        <v>10</v>
      </c>
      <c r="E1011" t="s">
        <v>517</v>
      </c>
      <c r="F1011" t="s">
        <v>1190</v>
      </c>
      <c r="G1011">
        <v>18103952700</v>
      </c>
      <c r="H1011">
        <v>0</v>
      </c>
    </row>
    <row r="1012" spans="1:8" x14ac:dyDescent="0.25">
      <c r="A1012" t="s">
        <v>2658</v>
      </c>
      <c r="B1012" t="s">
        <v>681</v>
      </c>
      <c r="C1012">
        <v>12.6</v>
      </c>
      <c r="D1012" t="s">
        <v>10</v>
      </c>
      <c r="E1012" t="s">
        <v>683</v>
      </c>
      <c r="F1012" t="s">
        <v>684</v>
      </c>
      <c r="G1012">
        <v>18181958600</v>
      </c>
      <c r="H1012">
        <v>0</v>
      </c>
    </row>
    <row r="1013" spans="1:8" x14ac:dyDescent="0.25">
      <c r="A1013" t="s">
        <v>2678</v>
      </c>
      <c r="B1013" t="s">
        <v>1055</v>
      </c>
      <c r="C1013">
        <v>12.7</v>
      </c>
      <c r="D1013" t="s">
        <v>10</v>
      </c>
      <c r="E1013" t="s">
        <v>1057</v>
      </c>
      <c r="F1013" t="s">
        <v>1058</v>
      </c>
      <c r="G1013">
        <v>18139974400</v>
      </c>
      <c r="H1013">
        <v>0</v>
      </c>
    </row>
    <row r="1014" spans="1:8" x14ac:dyDescent="0.25">
      <c r="A1014" t="s">
        <v>2621</v>
      </c>
      <c r="B1014" t="s">
        <v>2149</v>
      </c>
      <c r="C1014">
        <v>12.7</v>
      </c>
      <c r="D1014" t="s">
        <v>10</v>
      </c>
      <c r="E1014" t="s">
        <v>111</v>
      </c>
      <c r="F1014" t="s">
        <v>2150</v>
      </c>
      <c r="G1014">
        <v>18141011504</v>
      </c>
      <c r="H1014">
        <v>0</v>
      </c>
    </row>
    <row r="1015" spans="1:8" x14ac:dyDescent="0.25">
      <c r="A1015" t="s">
        <v>2675</v>
      </c>
      <c r="B1015" t="s">
        <v>295</v>
      </c>
      <c r="C1015">
        <v>12.8</v>
      </c>
      <c r="D1015" t="s">
        <v>10</v>
      </c>
      <c r="E1015" t="s">
        <v>322</v>
      </c>
      <c r="F1015" t="s">
        <v>298</v>
      </c>
      <c r="G1015">
        <v>18017951600</v>
      </c>
      <c r="H1015">
        <v>0</v>
      </c>
    </row>
    <row r="1016" spans="1:8" x14ac:dyDescent="0.25">
      <c r="A1016" t="s">
        <v>2638</v>
      </c>
      <c r="B1016" t="s">
        <v>1319</v>
      </c>
      <c r="C1016">
        <v>12.8</v>
      </c>
      <c r="D1016" t="s">
        <v>10</v>
      </c>
      <c r="E1016" t="s">
        <v>435</v>
      </c>
      <c r="F1016" t="s">
        <v>1320</v>
      </c>
      <c r="G1016">
        <v>18019050603</v>
      </c>
      <c r="H1016">
        <v>0</v>
      </c>
    </row>
    <row r="1017" spans="1:8" x14ac:dyDescent="0.25">
      <c r="A1017" t="s">
        <v>2697</v>
      </c>
      <c r="B1017" t="s">
        <v>1045</v>
      </c>
      <c r="C1017">
        <v>12.8</v>
      </c>
      <c r="D1017" t="s">
        <v>10</v>
      </c>
      <c r="E1017" t="s">
        <v>937</v>
      </c>
      <c r="F1017" t="s">
        <v>1046</v>
      </c>
      <c r="G1017">
        <v>18045957800</v>
      </c>
      <c r="H1017">
        <v>0</v>
      </c>
    </row>
    <row r="1018" spans="1:8" x14ac:dyDescent="0.25">
      <c r="A1018" t="s">
        <v>2649</v>
      </c>
      <c r="B1018" t="s">
        <v>425</v>
      </c>
      <c r="C1018">
        <v>12.8</v>
      </c>
      <c r="D1018" t="s">
        <v>10</v>
      </c>
      <c r="E1018" t="s">
        <v>129</v>
      </c>
      <c r="F1018" t="s">
        <v>426</v>
      </c>
      <c r="G1018">
        <v>18083955600</v>
      </c>
      <c r="H1018">
        <v>0</v>
      </c>
    </row>
    <row r="1019" spans="1:8" x14ac:dyDescent="0.25">
      <c r="A1019" t="s">
        <v>2617</v>
      </c>
      <c r="B1019" t="s">
        <v>2165</v>
      </c>
      <c r="C1019">
        <v>12.8</v>
      </c>
      <c r="D1019" t="s">
        <v>10</v>
      </c>
      <c r="E1019" t="s">
        <v>29</v>
      </c>
      <c r="F1019" t="s">
        <v>2166</v>
      </c>
      <c r="G1019">
        <v>18097310204</v>
      </c>
      <c r="H1019">
        <v>0</v>
      </c>
    </row>
    <row r="1020" spans="1:8" x14ac:dyDescent="0.25">
      <c r="A1020" t="s">
        <v>2617</v>
      </c>
      <c r="B1020" t="s">
        <v>319</v>
      </c>
      <c r="C1020">
        <v>12.8</v>
      </c>
      <c r="D1020" t="s">
        <v>10</v>
      </c>
      <c r="E1020" t="s">
        <v>29</v>
      </c>
      <c r="F1020" t="s">
        <v>320</v>
      </c>
      <c r="G1020">
        <v>18097360800</v>
      </c>
      <c r="H1020">
        <v>0</v>
      </c>
    </row>
    <row r="1021" spans="1:8" x14ac:dyDescent="0.25">
      <c r="A1021" t="s">
        <v>2655</v>
      </c>
      <c r="B1021" t="s">
        <v>1941</v>
      </c>
      <c r="C1021">
        <v>12.8</v>
      </c>
      <c r="D1021" t="s">
        <v>10</v>
      </c>
      <c r="E1021" t="s">
        <v>469</v>
      </c>
      <c r="F1021" t="s">
        <v>1942</v>
      </c>
      <c r="G1021">
        <v>18107956900</v>
      </c>
      <c r="H1021">
        <v>0</v>
      </c>
    </row>
    <row r="1022" spans="1:8" x14ac:dyDescent="0.25">
      <c r="A1022" t="s">
        <v>2621</v>
      </c>
      <c r="B1022" t="s">
        <v>147</v>
      </c>
      <c r="C1022">
        <v>12.8</v>
      </c>
      <c r="D1022" t="s">
        <v>10</v>
      </c>
      <c r="E1022" t="s">
        <v>111</v>
      </c>
      <c r="F1022" t="s">
        <v>148</v>
      </c>
      <c r="G1022">
        <v>18141010600</v>
      </c>
      <c r="H1022">
        <v>0</v>
      </c>
    </row>
    <row r="1023" spans="1:8" x14ac:dyDescent="0.25">
      <c r="A1023" t="s">
        <v>2674</v>
      </c>
      <c r="B1023" t="s">
        <v>995</v>
      </c>
      <c r="C1023">
        <v>12.8</v>
      </c>
      <c r="D1023" t="s">
        <v>10</v>
      </c>
      <c r="E1023" t="s">
        <v>413</v>
      </c>
      <c r="F1023" t="s">
        <v>996</v>
      </c>
      <c r="G1023">
        <v>18175967701</v>
      </c>
      <c r="H1023">
        <v>0</v>
      </c>
    </row>
    <row r="1024" spans="1:8" x14ac:dyDescent="0.25">
      <c r="A1024" t="s">
        <v>2613</v>
      </c>
      <c r="B1024" t="s">
        <v>959</v>
      </c>
      <c r="C1024">
        <v>12.9</v>
      </c>
      <c r="D1024" t="s">
        <v>10</v>
      </c>
      <c r="E1024" t="s">
        <v>11</v>
      </c>
      <c r="F1024" t="s">
        <v>960</v>
      </c>
      <c r="G1024">
        <v>18003010602</v>
      </c>
      <c r="H1024">
        <v>0</v>
      </c>
    </row>
    <row r="1025" spans="1:8" x14ac:dyDescent="0.25">
      <c r="A1025" t="s">
        <v>2613</v>
      </c>
      <c r="B1025" t="s">
        <v>293</v>
      </c>
      <c r="C1025">
        <v>12.9</v>
      </c>
      <c r="D1025" t="s">
        <v>10</v>
      </c>
      <c r="E1025" t="s">
        <v>11</v>
      </c>
      <c r="F1025" t="s">
        <v>294</v>
      </c>
      <c r="G1025">
        <v>18003011501</v>
      </c>
      <c r="H1025">
        <v>0</v>
      </c>
    </row>
    <row r="1026" spans="1:8" x14ac:dyDescent="0.25">
      <c r="A1026" t="s">
        <v>2629</v>
      </c>
      <c r="B1026" t="s">
        <v>1615</v>
      </c>
      <c r="C1026">
        <v>12.9</v>
      </c>
      <c r="D1026" t="s">
        <v>10</v>
      </c>
      <c r="E1026" t="s">
        <v>871</v>
      </c>
      <c r="F1026" t="s">
        <v>1616</v>
      </c>
      <c r="G1026">
        <v>18081611100</v>
      </c>
      <c r="H1026">
        <v>0</v>
      </c>
    </row>
    <row r="1027" spans="1:8" x14ac:dyDescent="0.25">
      <c r="A1027" t="s">
        <v>2617</v>
      </c>
      <c r="B1027" t="s">
        <v>1483</v>
      </c>
      <c r="C1027">
        <v>12.9</v>
      </c>
      <c r="D1027" t="s">
        <v>10</v>
      </c>
      <c r="E1027" t="s">
        <v>29</v>
      </c>
      <c r="F1027" t="s">
        <v>1484</v>
      </c>
      <c r="G1027">
        <v>18097310201</v>
      </c>
      <c r="H1027">
        <v>0</v>
      </c>
    </row>
    <row r="1028" spans="1:8" x14ac:dyDescent="0.25">
      <c r="A1028" t="s">
        <v>2619</v>
      </c>
      <c r="B1028" t="s">
        <v>307</v>
      </c>
      <c r="C1028">
        <v>12.9</v>
      </c>
      <c r="D1028" t="s">
        <v>10</v>
      </c>
      <c r="E1028" t="s">
        <v>41</v>
      </c>
      <c r="F1028" t="s">
        <v>308</v>
      </c>
      <c r="G1028">
        <v>18157000800</v>
      </c>
      <c r="H1028">
        <v>0</v>
      </c>
    </row>
    <row r="1029" spans="1:8" x14ac:dyDescent="0.25">
      <c r="A1029" t="s">
        <v>2623</v>
      </c>
      <c r="B1029" t="s">
        <v>171</v>
      </c>
      <c r="C1029">
        <v>13</v>
      </c>
      <c r="D1029" t="s">
        <v>10</v>
      </c>
      <c r="E1029" t="s">
        <v>57</v>
      </c>
      <c r="F1029" t="s">
        <v>172</v>
      </c>
      <c r="G1029">
        <v>18035001100</v>
      </c>
      <c r="H1029">
        <v>0</v>
      </c>
    </row>
    <row r="1030" spans="1:8" x14ac:dyDescent="0.25">
      <c r="A1030" t="s">
        <v>2653</v>
      </c>
      <c r="B1030" t="s">
        <v>551</v>
      </c>
      <c r="C1030">
        <v>13</v>
      </c>
      <c r="D1030" t="s">
        <v>10</v>
      </c>
      <c r="E1030" t="s">
        <v>553</v>
      </c>
      <c r="F1030" t="s">
        <v>554</v>
      </c>
      <c r="G1030">
        <v>18037953301</v>
      </c>
      <c r="H1030">
        <v>0</v>
      </c>
    </row>
    <row r="1031" spans="1:8" x14ac:dyDescent="0.25">
      <c r="A1031" t="s">
        <v>2694</v>
      </c>
      <c r="B1031" t="s">
        <v>1331</v>
      </c>
      <c r="C1031">
        <v>13</v>
      </c>
      <c r="D1031" t="s">
        <v>10</v>
      </c>
      <c r="E1031" t="s">
        <v>853</v>
      </c>
      <c r="F1031" t="s">
        <v>1332</v>
      </c>
      <c r="G1031">
        <v>18049953500</v>
      </c>
      <c r="H1031">
        <v>0</v>
      </c>
    </row>
    <row r="1032" spans="1:8" x14ac:dyDescent="0.25">
      <c r="A1032" t="s">
        <v>2617</v>
      </c>
      <c r="B1032" t="s">
        <v>1609</v>
      </c>
      <c r="C1032">
        <v>13</v>
      </c>
      <c r="D1032" t="s">
        <v>10</v>
      </c>
      <c r="E1032" t="s">
        <v>29</v>
      </c>
      <c r="F1032" t="s">
        <v>1610</v>
      </c>
      <c r="G1032">
        <v>18097390802</v>
      </c>
      <c r="H1032">
        <v>0</v>
      </c>
    </row>
    <row r="1033" spans="1:8" x14ac:dyDescent="0.25">
      <c r="A1033" t="s">
        <v>2675</v>
      </c>
      <c r="B1033" t="s">
        <v>971</v>
      </c>
      <c r="C1033">
        <v>13.1</v>
      </c>
      <c r="D1033" t="s">
        <v>10</v>
      </c>
      <c r="E1033" t="s">
        <v>322</v>
      </c>
      <c r="F1033" t="s">
        <v>972</v>
      </c>
      <c r="G1033">
        <v>18017951200</v>
      </c>
      <c r="H1033">
        <v>0</v>
      </c>
    </row>
    <row r="1034" spans="1:8" x14ac:dyDescent="0.25">
      <c r="A1034" t="s">
        <v>2642</v>
      </c>
      <c r="B1034" t="s">
        <v>1131</v>
      </c>
      <c r="C1034">
        <v>13.1</v>
      </c>
      <c r="D1034" t="s">
        <v>10</v>
      </c>
      <c r="E1034" t="s">
        <v>203</v>
      </c>
      <c r="F1034" t="s">
        <v>1132</v>
      </c>
      <c r="G1034">
        <v>18029080601</v>
      </c>
      <c r="H1034">
        <v>0</v>
      </c>
    </row>
    <row r="1035" spans="1:8" x14ac:dyDescent="0.25">
      <c r="A1035" t="s">
        <v>2646</v>
      </c>
      <c r="B1035" t="s">
        <v>1957</v>
      </c>
      <c r="C1035">
        <v>13.1</v>
      </c>
      <c r="D1035" t="s">
        <v>10</v>
      </c>
      <c r="E1035" t="s">
        <v>899</v>
      </c>
      <c r="F1035" t="s">
        <v>1958</v>
      </c>
      <c r="G1035">
        <v>18031969000</v>
      </c>
      <c r="H1035">
        <v>0</v>
      </c>
    </row>
    <row r="1036" spans="1:8" x14ac:dyDescent="0.25">
      <c r="A1036" t="s">
        <v>2633</v>
      </c>
      <c r="B1036" t="s">
        <v>1139</v>
      </c>
      <c r="C1036">
        <v>13.1</v>
      </c>
      <c r="D1036" t="s">
        <v>10</v>
      </c>
      <c r="E1036" t="s">
        <v>211</v>
      </c>
      <c r="F1036" t="s">
        <v>1140</v>
      </c>
      <c r="G1036">
        <v>18039000502</v>
      </c>
      <c r="H1036">
        <v>0</v>
      </c>
    </row>
    <row r="1037" spans="1:8" x14ac:dyDescent="0.25">
      <c r="A1037" t="s">
        <v>2650</v>
      </c>
      <c r="B1037" t="s">
        <v>851</v>
      </c>
      <c r="C1037">
        <v>13.1</v>
      </c>
      <c r="D1037" t="s">
        <v>10</v>
      </c>
      <c r="E1037" t="s">
        <v>759</v>
      </c>
      <c r="F1037" t="s">
        <v>854</v>
      </c>
      <c r="G1037">
        <v>18147953100</v>
      </c>
      <c r="H1037">
        <v>0</v>
      </c>
    </row>
    <row r="1038" spans="1:8" x14ac:dyDescent="0.25">
      <c r="A1038" t="s">
        <v>2624</v>
      </c>
      <c r="B1038" t="s">
        <v>393</v>
      </c>
      <c r="C1038">
        <v>13.1</v>
      </c>
      <c r="D1038" t="s">
        <v>10</v>
      </c>
      <c r="E1038" t="s">
        <v>839</v>
      </c>
      <c r="F1038" t="s">
        <v>394</v>
      </c>
      <c r="G1038">
        <v>18173030400</v>
      </c>
      <c r="H1038">
        <v>0</v>
      </c>
    </row>
    <row r="1039" spans="1:8" x14ac:dyDescent="0.25">
      <c r="A1039" t="s">
        <v>2658</v>
      </c>
      <c r="B1039" t="s">
        <v>1439</v>
      </c>
      <c r="C1039">
        <v>13.1</v>
      </c>
      <c r="D1039" t="s">
        <v>10</v>
      </c>
      <c r="E1039" t="s">
        <v>683</v>
      </c>
      <c r="F1039" t="s">
        <v>1440</v>
      </c>
      <c r="G1039">
        <v>18181958501</v>
      </c>
      <c r="H1039">
        <v>0</v>
      </c>
    </row>
    <row r="1040" spans="1:8" x14ac:dyDescent="0.25">
      <c r="A1040" t="s">
        <v>2633</v>
      </c>
      <c r="B1040" t="s">
        <v>1269</v>
      </c>
      <c r="C1040">
        <v>13.2</v>
      </c>
      <c r="D1040" t="s">
        <v>10</v>
      </c>
      <c r="E1040" t="s">
        <v>211</v>
      </c>
      <c r="F1040" t="s">
        <v>1270</v>
      </c>
      <c r="G1040">
        <v>18039001602</v>
      </c>
      <c r="H1040">
        <v>0</v>
      </c>
    </row>
    <row r="1041" spans="1:8" x14ac:dyDescent="0.25">
      <c r="A1041" t="s">
        <v>2633</v>
      </c>
      <c r="B1041" t="s">
        <v>109</v>
      </c>
      <c r="C1041">
        <v>13.2</v>
      </c>
      <c r="D1041" t="s">
        <v>10</v>
      </c>
      <c r="E1041" t="s">
        <v>211</v>
      </c>
      <c r="F1041" t="s">
        <v>112</v>
      </c>
      <c r="G1041">
        <v>18039002900</v>
      </c>
      <c r="H1041">
        <v>0</v>
      </c>
    </row>
    <row r="1042" spans="1:8" x14ac:dyDescent="0.25">
      <c r="A1042" t="s">
        <v>2618</v>
      </c>
      <c r="B1042" t="s">
        <v>2063</v>
      </c>
      <c r="C1042">
        <v>13.2</v>
      </c>
      <c r="D1042" t="s">
        <v>10</v>
      </c>
      <c r="E1042" t="s">
        <v>38</v>
      </c>
      <c r="F1042" t="s">
        <v>2064</v>
      </c>
      <c r="G1042">
        <v>18127050408</v>
      </c>
      <c r="H1042">
        <v>0</v>
      </c>
    </row>
    <row r="1043" spans="1:8" x14ac:dyDescent="0.25">
      <c r="A1043" t="s">
        <v>2686</v>
      </c>
      <c r="B1043" t="s">
        <v>1477</v>
      </c>
      <c r="C1043">
        <v>13.2</v>
      </c>
      <c r="D1043" t="s">
        <v>10</v>
      </c>
      <c r="E1043" t="s">
        <v>543</v>
      </c>
      <c r="F1043" t="s">
        <v>1478</v>
      </c>
      <c r="G1043">
        <v>18149953700</v>
      </c>
      <c r="H1043">
        <v>0</v>
      </c>
    </row>
    <row r="1044" spans="1:8" x14ac:dyDescent="0.25">
      <c r="A1044" t="s">
        <v>2623</v>
      </c>
      <c r="B1044" t="s">
        <v>1089</v>
      </c>
      <c r="C1044">
        <v>13.3</v>
      </c>
      <c r="D1044" t="s">
        <v>10</v>
      </c>
      <c r="E1044" t="s">
        <v>57</v>
      </c>
      <c r="F1044" t="s">
        <v>1090</v>
      </c>
      <c r="G1044">
        <v>18035002404</v>
      </c>
      <c r="H1044">
        <v>0</v>
      </c>
    </row>
    <row r="1045" spans="1:8" x14ac:dyDescent="0.25">
      <c r="A1045" t="s">
        <v>2623</v>
      </c>
      <c r="B1045" t="s">
        <v>109</v>
      </c>
      <c r="C1045">
        <v>13.3</v>
      </c>
      <c r="D1045" t="s">
        <v>10</v>
      </c>
      <c r="E1045" t="s">
        <v>57</v>
      </c>
      <c r="F1045" t="s">
        <v>112</v>
      </c>
      <c r="G1045">
        <v>18035002900</v>
      </c>
      <c r="H1045">
        <v>0</v>
      </c>
    </row>
    <row r="1046" spans="1:8" x14ac:dyDescent="0.25">
      <c r="A1046" t="s">
        <v>2615</v>
      </c>
      <c r="B1046" t="s">
        <v>1707</v>
      </c>
      <c r="C1046">
        <v>13.3</v>
      </c>
      <c r="D1046" t="s">
        <v>10</v>
      </c>
      <c r="E1046" t="s">
        <v>21</v>
      </c>
      <c r="F1046" t="s">
        <v>1708</v>
      </c>
      <c r="G1046">
        <v>18091042500</v>
      </c>
      <c r="H1046">
        <v>0</v>
      </c>
    </row>
    <row r="1047" spans="1:8" x14ac:dyDescent="0.25">
      <c r="A1047" t="s">
        <v>2651</v>
      </c>
      <c r="B1047" t="s">
        <v>1587</v>
      </c>
      <c r="C1047">
        <v>13.3</v>
      </c>
      <c r="D1047" t="s">
        <v>10</v>
      </c>
      <c r="E1047" t="s">
        <v>1025</v>
      </c>
      <c r="F1047" t="s">
        <v>1588</v>
      </c>
      <c r="G1047">
        <v>18159020401</v>
      </c>
      <c r="H1047">
        <v>0</v>
      </c>
    </row>
    <row r="1048" spans="1:8" x14ac:dyDescent="0.25">
      <c r="A1048" t="s">
        <v>2689</v>
      </c>
      <c r="B1048" t="s">
        <v>1469</v>
      </c>
      <c r="C1048">
        <v>13.3</v>
      </c>
      <c r="D1048" t="s">
        <v>10</v>
      </c>
      <c r="E1048" t="s">
        <v>473</v>
      </c>
      <c r="F1048" t="s">
        <v>1470</v>
      </c>
      <c r="G1048">
        <v>18165020100</v>
      </c>
      <c r="H1048">
        <v>0</v>
      </c>
    </row>
    <row r="1049" spans="1:8" x14ac:dyDescent="0.25">
      <c r="A1049" t="s">
        <v>2623</v>
      </c>
      <c r="B1049" t="s">
        <v>1597</v>
      </c>
      <c r="C1049">
        <v>13.4</v>
      </c>
      <c r="D1049" t="s">
        <v>10</v>
      </c>
      <c r="E1049" t="s">
        <v>57</v>
      </c>
      <c r="F1049" t="s">
        <v>1598</v>
      </c>
      <c r="G1049">
        <v>18035002502</v>
      </c>
      <c r="H1049">
        <v>0</v>
      </c>
    </row>
    <row r="1050" spans="1:8" x14ac:dyDescent="0.25">
      <c r="A1050" t="s">
        <v>2623</v>
      </c>
      <c r="B1050" t="s">
        <v>2223</v>
      </c>
      <c r="C1050">
        <v>13.4</v>
      </c>
      <c r="D1050" t="s">
        <v>10</v>
      </c>
      <c r="E1050" t="s">
        <v>57</v>
      </c>
      <c r="F1050" t="s">
        <v>2224</v>
      </c>
      <c r="G1050">
        <v>18035002603</v>
      </c>
      <c r="H1050">
        <v>0</v>
      </c>
    </row>
    <row r="1051" spans="1:8" x14ac:dyDescent="0.25">
      <c r="A1051" t="s">
        <v>2633</v>
      </c>
      <c r="B1051" t="s">
        <v>1211</v>
      </c>
      <c r="C1051">
        <v>13.4</v>
      </c>
      <c r="D1051" t="s">
        <v>10</v>
      </c>
      <c r="E1051" t="s">
        <v>211</v>
      </c>
      <c r="F1051" t="s">
        <v>1212</v>
      </c>
      <c r="G1051">
        <v>18039000501</v>
      </c>
      <c r="H1051">
        <v>0</v>
      </c>
    </row>
    <row r="1052" spans="1:8" x14ac:dyDescent="0.25">
      <c r="A1052" t="s">
        <v>2633</v>
      </c>
      <c r="B1052" t="s">
        <v>449</v>
      </c>
      <c r="C1052">
        <v>13.4</v>
      </c>
      <c r="D1052" t="s">
        <v>10</v>
      </c>
      <c r="E1052" t="s">
        <v>211</v>
      </c>
      <c r="F1052" t="s">
        <v>450</v>
      </c>
      <c r="G1052">
        <v>18039001701</v>
      </c>
      <c r="H1052">
        <v>0</v>
      </c>
    </row>
    <row r="1053" spans="1:8" x14ac:dyDescent="0.25">
      <c r="A1053" t="s">
        <v>2669</v>
      </c>
      <c r="B1053" t="s">
        <v>847</v>
      </c>
      <c r="C1053">
        <v>13.4</v>
      </c>
      <c r="D1053" t="s">
        <v>10</v>
      </c>
      <c r="E1053" t="s">
        <v>249</v>
      </c>
      <c r="F1053" t="s">
        <v>848</v>
      </c>
      <c r="G1053">
        <v>18093951000</v>
      </c>
      <c r="H1053">
        <v>0</v>
      </c>
    </row>
    <row r="1054" spans="1:8" x14ac:dyDescent="0.25">
      <c r="A1054" t="s">
        <v>2617</v>
      </c>
      <c r="B1054" t="s">
        <v>465</v>
      </c>
      <c r="C1054">
        <v>13.4</v>
      </c>
      <c r="D1054" t="s">
        <v>10</v>
      </c>
      <c r="E1054" t="s">
        <v>29</v>
      </c>
      <c r="F1054" t="s">
        <v>466</v>
      </c>
      <c r="G1054">
        <v>18097380402</v>
      </c>
      <c r="H1054">
        <v>0</v>
      </c>
    </row>
    <row r="1055" spans="1:8" x14ac:dyDescent="0.25">
      <c r="A1055" t="s">
        <v>2672</v>
      </c>
      <c r="B1055" t="s">
        <v>873</v>
      </c>
      <c r="C1055">
        <v>13.4</v>
      </c>
      <c r="D1055" t="s">
        <v>10</v>
      </c>
      <c r="E1055" t="s">
        <v>875</v>
      </c>
      <c r="F1055" t="s">
        <v>876</v>
      </c>
      <c r="G1055">
        <v>18115965700</v>
      </c>
      <c r="H1055">
        <v>0</v>
      </c>
    </row>
    <row r="1056" spans="1:8" x14ac:dyDescent="0.25">
      <c r="A1056" t="s">
        <v>2703</v>
      </c>
      <c r="B1056" t="s">
        <v>191</v>
      </c>
      <c r="C1056">
        <v>13.4</v>
      </c>
      <c r="D1056" t="s">
        <v>10</v>
      </c>
      <c r="E1056" t="s">
        <v>878</v>
      </c>
      <c r="F1056" t="s">
        <v>192</v>
      </c>
      <c r="G1056">
        <v>18121030200</v>
      </c>
      <c r="H1056">
        <v>0</v>
      </c>
    </row>
    <row r="1057" spans="1:8" x14ac:dyDescent="0.25">
      <c r="A1057" t="s">
        <v>2618</v>
      </c>
      <c r="B1057" t="s">
        <v>967</v>
      </c>
      <c r="C1057">
        <v>13.4</v>
      </c>
      <c r="D1057" t="s">
        <v>10</v>
      </c>
      <c r="E1057" t="s">
        <v>38</v>
      </c>
      <c r="F1057" t="s">
        <v>968</v>
      </c>
      <c r="G1057">
        <v>18127050508</v>
      </c>
      <c r="H1057">
        <v>0</v>
      </c>
    </row>
    <row r="1058" spans="1:8" x14ac:dyDescent="0.25">
      <c r="A1058" t="s">
        <v>2620</v>
      </c>
      <c r="B1058" t="s">
        <v>1223</v>
      </c>
      <c r="C1058">
        <v>13.4</v>
      </c>
      <c r="D1058" t="s">
        <v>10</v>
      </c>
      <c r="E1058" t="s">
        <v>45</v>
      </c>
      <c r="F1058" t="s">
        <v>1224</v>
      </c>
      <c r="G1058">
        <v>18163003900</v>
      </c>
      <c r="H1058">
        <v>0</v>
      </c>
    </row>
    <row r="1059" spans="1:8" x14ac:dyDescent="0.25">
      <c r="A1059" t="s">
        <v>2613</v>
      </c>
      <c r="B1059" t="s">
        <v>1173</v>
      </c>
      <c r="C1059">
        <v>13.5</v>
      </c>
      <c r="D1059" t="s">
        <v>10</v>
      </c>
      <c r="E1059" t="s">
        <v>11</v>
      </c>
      <c r="F1059" t="s">
        <v>1174</v>
      </c>
      <c r="G1059">
        <v>18003010804</v>
      </c>
      <c r="H1059">
        <v>0</v>
      </c>
    </row>
    <row r="1060" spans="1:8" x14ac:dyDescent="0.25">
      <c r="A1060" t="s">
        <v>2622</v>
      </c>
      <c r="B1060" t="s">
        <v>1551</v>
      </c>
      <c r="C1060">
        <v>13.5</v>
      </c>
      <c r="D1060" t="s">
        <v>10</v>
      </c>
      <c r="E1060" t="s">
        <v>861</v>
      </c>
      <c r="F1060" t="s">
        <v>1552</v>
      </c>
      <c r="G1060">
        <v>18057110905</v>
      </c>
      <c r="H1060">
        <v>0</v>
      </c>
    </row>
    <row r="1061" spans="1:8" x14ac:dyDescent="0.25">
      <c r="A1061" t="s">
        <v>2636</v>
      </c>
      <c r="B1061" t="s">
        <v>689</v>
      </c>
      <c r="C1061">
        <v>13.5</v>
      </c>
      <c r="D1061" t="s">
        <v>10</v>
      </c>
      <c r="E1061" t="s">
        <v>611</v>
      </c>
      <c r="F1061" t="s">
        <v>690</v>
      </c>
      <c r="G1061">
        <v>18071967800</v>
      </c>
      <c r="H1061">
        <v>0</v>
      </c>
    </row>
    <row r="1062" spans="1:8" x14ac:dyDescent="0.25">
      <c r="A1062" t="s">
        <v>2644</v>
      </c>
      <c r="B1062" t="s">
        <v>1581</v>
      </c>
      <c r="C1062">
        <v>13.5</v>
      </c>
      <c r="D1062" t="s">
        <v>10</v>
      </c>
      <c r="E1062" t="s">
        <v>557</v>
      </c>
      <c r="F1062" t="s">
        <v>1582</v>
      </c>
      <c r="G1062">
        <v>18109510202</v>
      </c>
      <c r="H1062">
        <v>0</v>
      </c>
    </row>
    <row r="1063" spans="1:8" x14ac:dyDescent="0.25">
      <c r="A1063" t="s">
        <v>2660</v>
      </c>
      <c r="B1063" t="s">
        <v>147</v>
      </c>
      <c r="C1063">
        <v>13.6</v>
      </c>
      <c r="D1063" t="s">
        <v>10</v>
      </c>
      <c r="E1063" t="s">
        <v>776</v>
      </c>
      <c r="F1063" t="s">
        <v>148</v>
      </c>
      <c r="G1063">
        <v>18005010600</v>
      </c>
      <c r="H1063">
        <v>0</v>
      </c>
    </row>
    <row r="1064" spans="1:8" x14ac:dyDescent="0.25">
      <c r="A1064" t="s">
        <v>2696</v>
      </c>
      <c r="B1064" t="s">
        <v>1815</v>
      </c>
      <c r="C1064">
        <v>13.6</v>
      </c>
      <c r="D1064" t="s">
        <v>10</v>
      </c>
      <c r="E1064" t="s">
        <v>239</v>
      </c>
      <c r="F1064" t="s">
        <v>1816</v>
      </c>
      <c r="G1064">
        <v>18055954702</v>
      </c>
      <c r="H1064">
        <v>0</v>
      </c>
    </row>
    <row r="1065" spans="1:8" x14ac:dyDescent="0.25">
      <c r="A1065" t="s">
        <v>2614</v>
      </c>
      <c r="B1065" t="s">
        <v>803</v>
      </c>
      <c r="C1065">
        <v>13.6</v>
      </c>
      <c r="D1065" t="s">
        <v>10</v>
      </c>
      <c r="E1065" t="s">
        <v>17</v>
      </c>
      <c r="F1065" t="s">
        <v>804</v>
      </c>
      <c r="G1065">
        <v>18089021900</v>
      </c>
      <c r="H1065">
        <v>0</v>
      </c>
    </row>
    <row r="1066" spans="1:8" x14ac:dyDescent="0.25">
      <c r="A1066" t="s">
        <v>2616</v>
      </c>
      <c r="B1066" t="s">
        <v>699</v>
      </c>
      <c r="C1066">
        <v>13.6</v>
      </c>
      <c r="D1066" t="s">
        <v>10</v>
      </c>
      <c r="E1066" t="s">
        <v>25</v>
      </c>
      <c r="F1066" t="s">
        <v>700</v>
      </c>
      <c r="G1066">
        <v>18095010300</v>
      </c>
      <c r="H1066">
        <v>0</v>
      </c>
    </row>
    <row r="1067" spans="1:8" x14ac:dyDescent="0.25">
      <c r="A1067" t="s">
        <v>2617</v>
      </c>
      <c r="B1067" t="s">
        <v>673</v>
      </c>
      <c r="C1067">
        <v>13.6</v>
      </c>
      <c r="D1067" t="s">
        <v>10</v>
      </c>
      <c r="E1067" t="s">
        <v>29</v>
      </c>
      <c r="F1067" t="s">
        <v>674</v>
      </c>
      <c r="G1067">
        <v>18097330600</v>
      </c>
      <c r="H1067">
        <v>0</v>
      </c>
    </row>
    <row r="1068" spans="1:8" x14ac:dyDescent="0.25">
      <c r="A1068" t="s">
        <v>2617</v>
      </c>
      <c r="B1068" t="s">
        <v>419</v>
      </c>
      <c r="C1068">
        <v>13.6</v>
      </c>
      <c r="D1068" t="s">
        <v>10</v>
      </c>
      <c r="E1068" t="s">
        <v>29</v>
      </c>
      <c r="F1068" t="s">
        <v>420</v>
      </c>
      <c r="G1068">
        <v>18097358100</v>
      </c>
      <c r="H1068">
        <v>0</v>
      </c>
    </row>
    <row r="1069" spans="1:8" x14ac:dyDescent="0.25">
      <c r="A1069" t="s">
        <v>2647</v>
      </c>
      <c r="B1069" t="s">
        <v>1403</v>
      </c>
      <c r="C1069">
        <v>13.6</v>
      </c>
      <c r="D1069" t="s">
        <v>10</v>
      </c>
      <c r="E1069" t="s">
        <v>688</v>
      </c>
      <c r="F1069" t="s">
        <v>1404</v>
      </c>
      <c r="G1069">
        <v>18099020201</v>
      </c>
      <c r="H1069">
        <v>0</v>
      </c>
    </row>
    <row r="1070" spans="1:8" x14ac:dyDescent="0.25">
      <c r="A1070" t="s">
        <v>2652</v>
      </c>
      <c r="B1070" t="s">
        <v>1959</v>
      </c>
      <c r="C1070">
        <v>13.6</v>
      </c>
      <c r="D1070" t="s">
        <v>10</v>
      </c>
      <c r="E1070" t="s">
        <v>811</v>
      </c>
      <c r="F1070" t="s">
        <v>1960</v>
      </c>
      <c r="G1070">
        <v>18133956000</v>
      </c>
      <c r="H1070">
        <v>0</v>
      </c>
    </row>
    <row r="1071" spans="1:8" x14ac:dyDescent="0.25">
      <c r="A1071" t="s">
        <v>2619</v>
      </c>
      <c r="B1071" t="s">
        <v>113</v>
      </c>
      <c r="C1071">
        <v>13.6</v>
      </c>
      <c r="D1071" t="s">
        <v>10</v>
      </c>
      <c r="E1071" t="s">
        <v>41</v>
      </c>
      <c r="F1071" t="s">
        <v>116</v>
      </c>
      <c r="G1071">
        <v>18157000200</v>
      </c>
      <c r="H1071">
        <v>0</v>
      </c>
    </row>
    <row r="1072" spans="1:8" x14ac:dyDescent="0.25">
      <c r="A1072" t="s">
        <v>2613</v>
      </c>
      <c r="B1072" t="s">
        <v>1569</v>
      </c>
      <c r="C1072">
        <v>13.7</v>
      </c>
      <c r="D1072" t="s">
        <v>10</v>
      </c>
      <c r="E1072" t="s">
        <v>11</v>
      </c>
      <c r="F1072" t="s">
        <v>1570</v>
      </c>
      <c r="G1072">
        <v>18003010803</v>
      </c>
      <c r="H1072">
        <v>0</v>
      </c>
    </row>
    <row r="1073" spans="1:8" x14ac:dyDescent="0.25">
      <c r="A1073" t="s">
        <v>2696</v>
      </c>
      <c r="B1073" t="s">
        <v>591</v>
      </c>
      <c r="C1073">
        <v>13.7</v>
      </c>
      <c r="D1073" t="s">
        <v>10</v>
      </c>
      <c r="E1073" t="s">
        <v>239</v>
      </c>
      <c r="F1073" t="s">
        <v>592</v>
      </c>
      <c r="G1073">
        <v>18055954800</v>
      </c>
      <c r="H1073">
        <v>0</v>
      </c>
    </row>
    <row r="1074" spans="1:8" x14ac:dyDescent="0.25">
      <c r="A1074" t="s">
        <v>2614</v>
      </c>
      <c r="B1074" t="s">
        <v>1577</v>
      </c>
      <c r="C1074">
        <v>13.7</v>
      </c>
      <c r="D1074" t="s">
        <v>10</v>
      </c>
      <c r="E1074" t="s">
        <v>17</v>
      </c>
      <c r="F1074" t="s">
        <v>1578</v>
      </c>
      <c r="G1074">
        <v>18089021600</v>
      </c>
      <c r="H1074">
        <v>0</v>
      </c>
    </row>
    <row r="1075" spans="1:8" x14ac:dyDescent="0.25">
      <c r="A1075" t="s">
        <v>2644</v>
      </c>
      <c r="B1075" t="s">
        <v>555</v>
      </c>
      <c r="C1075">
        <v>13.7</v>
      </c>
      <c r="D1075" t="s">
        <v>10</v>
      </c>
      <c r="E1075" t="s">
        <v>557</v>
      </c>
      <c r="F1075" t="s">
        <v>558</v>
      </c>
      <c r="G1075">
        <v>18109510900</v>
      </c>
      <c r="H1075">
        <v>0</v>
      </c>
    </row>
    <row r="1076" spans="1:8" x14ac:dyDescent="0.25">
      <c r="A1076" t="s">
        <v>2619</v>
      </c>
      <c r="B1076" t="s">
        <v>125</v>
      </c>
      <c r="C1076">
        <v>13.7</v>
      </c>
      <c r="D1076" t="s">
        <v>10</v>
      </c>
      <c r="E1076" t="s">
        <v>41</v>
      </c>
      <c r="F1076" t="s">
        <v>126</v>
      </c>
      <c r="G1076">
        <v>18157001200</v>
      </c>
      <c r="H1076">
        <v>0</v>
      </c>
    </row>
    <row r="1077" spans="1:8" x14ac:dyDescent="0.25">
      <c r="A1077" t="s">
        <v>2625</v>
      </c>
      <c r="B1077" t="s">
        <v>1119</v>
      </c>
      <c r="C1077">
        <v>13.8</v>
      </c>
      <c r="D1077" t="s">
        <v>10</v>
      </c>
      <c r="E1077" t="s">
        <v>107</v>
      </c>
      <c r="F1077" t="s">
        <v>1120</v>
      </c>
      <c r="G1077">
        <v>18043070302</v>
      </c>
      <c r="H1077">
        <v>0</v>
      </c>
    </row>
    <row r="1078" spans="1:8" x14ac:dyDescent="0.25">
      <c r="A1078" t="s">
        <v>2616</v>
      </c>
      <c r="B1078" t="s">
        <v>283</v>
      </c>
      <c r="C1078">
        <v>13.8</v>
      </c>
      <c r="D1078" t="s">
        <v>10</v>
      </c>
      <c r="E1078" t="s">
        <v>25</v>
      </c>
      <c r="F1078" t="s">
        <v>284</v>
      </c>
      <c r="G1078">
        <v>18095001400</v>
      </c>
      <c r="H1078">
        <v>0</v>
      </c>
    </row>
    <row r="1079" spans="1:8" x14ac:dyDescent="0.25">
      <c r="A1079" t="s">
        <v>2617</v>
      </c>
      <c r="B1079" t="s">
        <v>981</v>
      </c>
      <c r="C1079">
        <v>13.8</v>
      </c>
      <c r="D1079" t="s">
        <v>10</v>
      </c>
      <c r="E1079" t="s">
        <v>29</v>
      </c>
      <c r="F1079" t="s">
        <v>982</v>
      </c>
      <c r="G1079">
        <v>18097330804</v>
      </c>
      <c r="H1079">
        <v>0</v>
      </c>
    </row>
    <row r="1080" spans="1:8" x14ac:dyDescent="0.25">
      <c r="A1080" t="s">
        <v>2644</v>
      </c>
      <c r="B1080" t="s">
        <v>1273</v>
      </c>
      <c r="C1080">
        <v>13.8</v>
      </c>
      <c r="D1080" t="s">
        <v>10</v>
      </c>
      <c r="E1080" t="s">
        <v>557</v>
      </c>
      <c r="F1080" t="s">
        <v>1274</v>
      </c>
      <c r="G1080">
        <v>18109510300</v>
      </c>
      <c r="H1080">
        <v>0</v>
      </c>
    </row>
    <row r="1081" spans="1:8" x14ac:dyDescent="0.25">
      <c r="A1081" t="s">
        <v>2695</v>
      </c>
      <c r="B1081" t="s">
        <v>563</v>
      </c>
      <c r="C1081">
        <v>13.8</v>
      </c>
      <c r="D1081" t="s">
        <v>10</v>
      </c>
      <c r="E1081" t="s">
        <v>571</v>
      </c>
      <c r="F1081" t="s">
        <v>564</v>
      </c>
      <c r="G1081">
        <v>18153050200</v>
      </c>
      <c r="H1081">
        <v>0</v>
      </c>
    </row>
    <row r="1082" spans="1:8" x14ac:dyDescent="0.25">
      <c r="A1082" t="s">
        <v>2675</v>
      </c>
      <c r="B1082" t="s">
        <v>847</v>
      </c>
      <c r="C1082">
        <v>13.9</v>
      </c>
      <c r="D1082" t="s">
        <v>10</v>
      </c>
      <c r="E1082" t="s">
        <v>322</v>
      </c>
      <c r="F1082" t="s">
        <v>848</v>
      </c>
      <c r="G1082">
        <v>18017951000</v>
      </c>
      <c r="H1082">
        <v>0</v>
      </c>
    </row>
    <row r="1083" spans="1:8" x14ac:dyDescent="0.25">
      <c r="A1083" t="s">
        <v>2622</v>
      </c>
      <c r="B1083" t="s">
        <v>1881</v>
      </c>
      <c r="C1083">
        <v>13.9</v>
      </c>
      <c r="D1083" t="s">
        <v>10</v>
      </c>
      <c r="E1083" t="s">
        <v>861</v>
      </c>
      <c r="F1083" t="s">
        <v>1882</v>
      </c>
      <c r="G1083">
        <v>18057110401</v>
      </c>
      <c r="H1083">
        <v>0</v>
      </c>
    </row>
    <row r="1084" spans="1:8" x14ac:dyDescent="0.25">
      <c r="A1084" t="s">
        <v>2615</v>
      </c>
      <c r="B1084" t="s">
        <v>2265</v>
      </c>
      <c r="C1084">
        <v>13.9</v>
      </c>
      <c r="D1084" t="s">
        <v>10</v>
      </c>
      <c r="E1084" t="s">
        <v>21</v>
      </c>
      <c r="F1084" t="s">
        <v>2266</v>
      </c>
      <c r="G1084">
        <v>18091042800</v>
      </c>
      <c r="H1084">
        <v>0</v>
      </c>
    </row>
    <row r="1085" spans="1:8" x14ac:dyDescent="0.25">
      <c r="A1085" t="s">
        <v>2617</v>
      </c>
      <c r="B1085" t="s">
        <v>1083</v>
      </c>
      <c r="C1085">
        <v>13.9</v>
      </c>
      <c r="D1085" t="s">
        <v>10</v>
      </c>
      <c r="E1085" t="s">
        <v>29</v>
      </c>
      <c r="F1085" t="s">
        <v>1084</v>
      </c>
      <c r="G1085">
        <v>18097310105</v>
      </c>
      <c r="H1085">
        <v>0</v>
      </c>
    </row>
    <row r="1086" spans="1:8" x14ac:dyDescent="0.25">
      <c r="A1086" t="s">
        <v>2617</v>
      </c>
      <c r="B1086" t="s">
        <v>1005</v>
      </c>
      <c r="C1086">
        <v>13.9</v>
      </c>
      <c r="D1086" t="s">
        <v>10</v>
      </c>
      <c r="E1086" t="s">
        <v>29</v>
      </c>
      <c r="F1086" t="s">
        <v>1006</v>
      </c>
      <c r="G1086">
        <v>18097321600</v>
      </c>
      <c r="H1086">
        <v>0</v>
      </c>
    </row>
    <row r="1087" spans="1:8" x14ac:dyDescent="0.25">
      <c r="A1087" t="s">
        <v>2617</v>
      </c>
      <c r="B1087" t="s">
        <v>459</v>
      </c>
      <c r="C1087">
        <v>13.9</v>
      </c>
      <c r="D1087" t="s">
        <v>10</v>
      </c>
      <c r="E1087" t="s">
        <v>29</v>
      </c>
      <c r="F1087" t="s">
        <v>460</v>
      </c>
      <c r="G1087">
        <v>18097341903</v>
      </c>
      <c r="H1087">
        <v>0</v>
      </c>
    </row>
    <row r="1088" spans="1:8" x14ac:dyDescent="0.25">
      <c r="A1088" t="s">
        <v>2644</v>
      </c>
      <c r="B1088" t="s">
        <v>1111</v>
      </c>
      <c r="C1088">
        <v>13.9</v>
      </c>
      <c r="D1088" t="s">
        <v>10</v>
      </c>
      <c r="E1088" t="s">
        <v>557</v>
      </c>
      <c r="F1088" t="s">
        <v>1112</v>
      </c>
      <c r="G1088">
        <v>18109510800</v>
      </c>
      <c r="H1088">
        <v>0</v>
      </c>
    </row>
    <row r="1089" spans="1:8" x14ac:dyDescent="0.25">
      <c r="A1089" t="s">
        <v>2619</v>
      </c>
      <c r="B1089" t="s">
        <v>283</v>
      </c>
      <c r="C1089">
        <v>13.9</v>
      </c>
      <c r="D1089" t="s">
        <v>10</v>
      </c>
      <c r="E1089" t="s">
        <v>41</v>
      </c>
      <c r="F1089" t="s">
        <v>284</v>
      </c>
      <c r="G1089">
        <v>18157001400</v>
      </c>
      <c r="H1089">
        <v>0</v>
      </c>
    </row>
    <row r="1090" spans="1:8" x14ac:dyDescent="0.25">
      <c r="A1090" t="s">
        <v>2620</v>
      </c>
      <c r="B1090" t="s">
        <v>1129</v>
      </c>
      <c r="C1090">
        <v>13.9</v>
      </c>
      <c r="D1090" t="s">
        <v>10</v>
      </c>
      <c r="E1090" t="s">
        <v>45</v>
      </c>
      <c r="F1090" t="s">
        <v>1130</v>
      </c>
      <c r="G1090">
        <v>18163000204</v>
      </c>
      <c r="H1090">
        <v>0</v>
      </c>
    </row>
    <row r="1091" spans="1:8" x14ac:dyDescent="0.25">
      <c r="A1091" t="s">
        <v>2629</v>
      </c>
      <c r="B1091" t="s">
        <v>1163</v>
      </c>
      <c r="C1091">
        <v>14</v>
      </c>
      <c r="D1091" t="s">
        <v>10</v>
      </c>
      <c r="E1091" t="s">
        <v>871</v>
      </c>
      <c r="F1091" t="s">
        <v>1164</v>
      </c>
      <c r="G1091">
        <v>18081610401</v>
      </c>
      <c r="H1091">
        <v>0</v>
      </c>
    </row>
    <row r="1092" spans="1:8" x14ac:dyDescent="0.25">
      <c r="A1092" t="s">
        <v>2614</v>
      </c>
      <c r="B1092" t="s">
        <v>1469</v>
      </c>
      <c r="C1092">
        <v>14</v>
      </c>
      <c r="D1092" t="s">
        <v>10</v>
      </c>
      <c r="E1092" t="s">
        <v>17</v>
      </c>
      <c r="F1092" t="s">
        <v>1470</v>
      </c>
      <c r="G1092">
        <v>18089020100</v>
      </c>
      <c r="H1092">
        <v>0</v>
      </c>
    </row>
    <row r="1093" spans="1:8" x14ac:dyDescent="0.25">
      <c r="A1093" t="s">
        <v>2617</v>
      </c>
      <c r="B1093" t="s">
        <v>2241</v>
      </c>
      <c r="C1093">
        <v>14</v>
      </c>
      <c r="D1093" t="s">
        <v>10</v>
      </c>
      <c r="E1093" t="s">
        <v>29</v>
      </c>
      <c r="F1093" t="s">
        <v>2242</v>
      </c>
      <c r="G1093">
        <v>18097310311</v>
      </c>
      <c r="H1093">
        <v>0</v>
      </c>
    </row>
    <row r="1094" spans="1:8" x14ac:dyDescent="0.25">
      <c r="A1094" t="s">
        <v>2673</v>
      </c>
      <c r="B1094" t="s">
        <v>307</v>
      </c>
      <c r="C1094">
        <v>14</v>
      </c>
      <c r="D1094" t="s">
        <v>10</v>
      </c>
      <c r="E1094" t="s">
        <v>115</v>
      </c>
      <c r="F1094" t="s">
        <v>308</v>
      </c>
      <c r="G1094">
        <v>18177000800</v>
      </c>
      <c r="H1094">
        <v>0</v>
      </c>
    </row>
    <row r="1095" spans="1:8" x14ac:dyDescent="0.25">
      <c r="A1095" t="s">
        <v>2613</v>
      </c>
      <c r="B1095" t="s">
        <v>779</v>
      </c>
      <c r="C1095">
        <v>14.1</v>
      </c>
      <c r="D1095" t="s">
        <v>10</v>
      </c>
      <c r="E1095" t="s">
        <v>11</v>
      </c>
      <c r="F1095" t="s">
        <v>780</v>
      </c>
      <c r="G1095">
        <v>18003004101</v>
      </c>
      <c r="H1095">
        <v>0</v>
      </c>
    </row>
    <row r="1096" spans="1:8" x14ac:dyDescent="0.25">
      <c r="A1096" t="s">
        <v>2623</v>
      </c>
      <c r="B1096" t="s">
        <v>123</v>
      </c>
      <c r="C1096">
        <v>14.1</v>
      </c>
      <c r="D1096" t="s">
        <v>10</v>
      </c>
      <c r="E1096" t="s">
        <v>57</v>
      </c>
      <c r="F1096" t="s">
        <v>124</v>
      </c>
      <c r="G1096">
        <v>18035001700</v>
      </c>
      <c r="H1096">
        <v>0</v>
      </c>
    </row>
    <row r="1097" spans="1:8" x14ac:dyDescent="0.25">
      <c r="A1097" t="s">
        <v>2697</v>
      </c>
      <c r="B1097" t="s">
        <v>935</v>
      </c>
      <c r="C1097">
        <v>14.1</v>
      </c>
      <c r="D1097" t="s">
        <v>10</v>
      </c>
      <c r="E1097" t="s">
        <v>937</v>
      </c>
      <c r="F1097" t="s">
        <v>938</v>
      </c>
      <c r="G1097">
        <v>18045958000</v>
      </c>
      <c r="H1097">
        <v>0</v>
      </c>
    </row>
    <row r="1098" spans="1:8" x14ac:dyDescent="0.25">
      <c r="A1098" t="s">
        <v>2627</v>
      </c>
      <c r="B1098" t="s">
        <v>531</v>
      </c>
      <c r="C1098">
        <v>14.1</v>
      </c>
      <c r="D1098" t="s">
        <v>10</v>
      </c>
      <c r="E1098" t="s">
        <v>158</v>
      </c>
      <c r="F1098" t="s">
        <v>532</v>
      </c>
      <c r="G1098">
        <v>18067001500</v>
      </c>
      <c r="H1098">
        <v>0</v>
      </c>
    </row>
    <row r="1099" spans="1:8" x14ac:dyDescent="0.25">
      <c r="A1099" t="s">
        <v>2632</v>
      </c>
      <c r="B1099" t="s">
        <v>2047</v>
      </c>
      <c r="C1099">
        <v>14.1</v>
      </c>
      <c r="D1099" t="s">
        <v>10</v>
      </c>
      <c r="E1099" t="s">
        <v>325</v>
      </c>
      <c r="F1099" t="s">
        <v>2048</v>
      </c>
      <c r="G1099">
        <v>18085961700</v>
      </c>
      <c r="H1099">
        <v>0</v>
      </c>
    </row>
    <row r="1100" spans="1:8" x14ac:dyDescent="0.25">
      <c r="A1100" t="s">
        <v>2615</v>
      </c>
      <c r="B1100" t="s">
        <v>1347</v>
      </c>
      <c r="C1100">
        <v>14.1</v>
      </c>
      <c r="D1100" t="s">
        <v>10</v>
      </c>
      <c r="E1100" t="s">
        <v>21</v>
      </c>
      <c r="F1100" t="s">
        <v>1348</v>
      </c>
      <c r="G1100">
        <v>18091042700</v>
      </c>
      <c r="H1100">
        <v>0</v>
      </c>
    </row>
    <row r="1101" spans="1:8" x14ac:dyDescent="0.25">
      <c r="A1101" t="s">
        <v>2617</v>
      </c>
      <c r="B1101" t="s">
        <v>955</v>
      </c>
      <c r="C1101">
        <v>14.1</v>
      </c>
      <c r="D1101" t="s">
        <v>10</v>
      </c>
      <c r="E1101" t="s">
        <v>29</v>
      </c>
      <c r="F1101" t="s">
        <v>956</v>
      </c>
      <c r="G1101">
        <v>18097340113</v>
      </c>
      <c r="H1101">
        <v>0</v>
      </c>
    </row>
    <row r="1102" spans="1:8" x14ac:dyDescent="0.25">
      <c r="A1102" t="s">
        <v>2668</v>
      </c>
      <c r="B1102" t="s">
        <v>1165</v>
      </c>
      <c r="C1102">
        <v>14.1</v>
      </c>
      <c r="D1102" t="s">
        <v>10</v>
      </c>
      <c r="E1102" t="s">
        <v>1202</v>
      </c>
      <c r="F1102" t="s">
        <v>1166</v>
      </c>
      <c r="G1102">
        <v>18125954200</v>
      </c>
      <c r="H1102">
        <v>0</v>
      </c>
    </row>
    <row r="1103" spans="1:8" x14ac:dyDescent="0.25">
      <c r="A1103" t="s">
        <v>2621</v>
      </c>
      <c r="B1103" t="s">
        <v>615</v>
      </c>
      <c r="C1103">
        <v>14.1</v>
      </c>
      <c r="D1103" t="s">
        <v>10</v>
      </c>
      <c r="E1103" t="s">
        <v>111</v>
      </c>
      <c r="F1103" t="s">
        <v>616</v>
      </c>
      <c r="G1103">
        <v>18141011506</v>
      </c>
      <c r="H1103">
        <v>0</v>
      </c>
    </row>
    <row r="1104" spans="1:8" x14ac:dyDescent="0.25">
      <c r="A1104" t="s">
        <v>2613</v>
      </c>
      <c r="B1104" t="s">
        <v>755</v>
      </c>
      <c r="C1104">
        <v>14.2</v>
      </c>
      <c r="D1104" t="s">
        <v>10</v>
      </c>
      <c r="E1104" t="s">
        <v>11</v>
      </c>
      <c r="F1104" t="s">
        <v>756</v>
      </c>
      <c r="G1104">
        <v>18003003200</v>
      </c>
      <c r="H1104">
        <v>0</v>
      </c>
    </row>
    <row r="1105" spans="1:8" x14ac:dyDescent="0.25">
      <c r="A1105" t="s">
        <v>2614</v>
      </c>
      <c r="B1105" t="s">
        <v>1197</v>
      </c>
      <c r="C1105">
        <v>14.2</v>
      </c>
      <c r="D1105" t="s">
        <v>10</v>
      </c>
      <c r="E1105" t="s">
        <v>17</v>
      </c>
      <c r="F1105" t="s">
        <v>1198</v>
      </c>
      <c r="G1105">
        <v>18089020200</v>
      </c>
      <c r="H1105">
        <v>0</v>
      </c>
    </row>
    <row r="1106" spans="1:8" x14ac:dyDescent="0.25">
      <c r="A1106" t="s">
        <v>2638</v>
      </c>
      <c r="B1106" t="s">
        <v>597</v>
      </c>
      <c r="C1106">
        <v>14.3</v>
      </c>
      <c r="D1106" t="s">
        <v>10</v>
      </c>
      <c r="E1106" t="s">
        <v>435</v>
      </c>
      <c r="F1106" t="s">
        <v>598</v>
      </c>
      <c r="G1106">
        <v>18019050303</v>
      </c>
      <c r="H1106">
        <v>0</v>
      </c>
    </row>
    <row r="1107" spans="1:8" x14ac:dyDescent="0.25">
      <c r="A1107" t="s">
        <v>2617</v>
      </c>
      <c r="B1107" t="s">
        <v>2133</v>
      </c>
      <c r="C1107">
        <v>14.3</v>
      </c>
      <c r="D1107" t="s">
        <v>10</v>
      </c>
      <c r="E1107" t="s">
        <v>29</v>
      </c>
      <c r="F1107" t="s">
        <v>2134</v>
      </c>
      <c r="G1107">
        <v>18097380103</v>
      </c>
      <c r="H1107">
        <v>0</v>
      </c>
    </row>
    <row r="1108" spans="1:8" x14ac:dyDescent="0.25">
      <c r="A1108" t="s">
        <v>2633</v>
      </c>
      <c r="B1108" t="s">
        <v>1679</v>
      </c>
      <c r="C1108">
        <v>14.4</v>
      </c>
      <c r="D1108" t="s">
        <v>10</v>
      </c>
      <c r="E1108" t="s">
        <v>211</v>
      </c>
      <c r="F1108" t="s">
        <v>1680</v>
      </c>
      <c r="G1108">
        <v>18039001402</v>
      </c>
      <c r="H1108">
        <v>0</v>
      </c>
    </row>
    <row r="1109" spans="1:8" x14ac:dyDescent="0.25">
      <c r="A1109" t="s">
        <v>2617</v>
      </c>
      <c r="B1109" t="s">
        <v>339</v>
      </c>
      <c r="C1109">
        <v>14.4</v>
      </c>
      <c r="D1109" t="s">
        <v>10</v>
      </c>
      <c r="E1109" t="s">
        <v>29</v>
      </c>
      <c r="F1109" t="s">
        <v>340</v>
      </c>
      <c r="G1109">
        <v>18097352400</v>
      </c>
      <c r="H1109">
        <v>0</v>
      </c>
    </row>
    <row r="1110" spans="1:8" x14ac:dyDescent="0.25">
      <c r="A1110" t="s">
        <v>2617</v>
      </c>
      <c r="B1110" t="s">
        <v>1873</v>
      </c>
      <c r="C1110">
        <v>14.4</v>
      </c>
      <c r="D1110" t="s">
        <v>10</v>
      </c>
      <c r="E1110" t="s">
        <v>29</v>
      </c>
      <c r="F1110" t="s">
        <v>1874</v>
      </c>
      <c r="G1110">
        <v>18097357100</v>
      </c>
      <c r="H1110">
        <v>0</v>
      </c>
    </row>
    <row r="1111" spans="1:8" x14ac:dyDescent="0.25">
      <c r="A1111" t="s">
        <v>2633</v>
      </c>
      <c r="B1111" t="s">
        <v>589</v>
      </c>
      <c r="C1111">
        <v>14.5</v>
      </c>
      <c r="D1111" t="s">
        <v>10</v>
      </c>
      <c r="E1111" t="s">
        <v>211</v>
      </c>
      <c r="F1111" t="s">
        <v>590</v>
      </c>
      <c r="G1111">
        <v>18039001702</v>
      </c>
      <c r="H1111">
        <v>0</v>
      </c>
    </row>
    <row r="1112" spans="1:8" x14ac:dyDescent="0.25">
      <c r="A1112" t="s">
        <v>2617</v>
      </c>
      <c r="B1112" t="s">
        <v>2349</v>
      </c>
      <c r="C1112">
        <v>14.5</v>
      </c>
      <c r="D1112" t="s">
        <v>10</v>
      </c>
      <c r="E1112" t="s">
        <v>29</v>
      </c>
      <c r="F1112" t="s">
        <v>2350</v>
      </c>
      <c r="G1112">
        <v>18097322100</v>
      </c>
      <c r="H1112">
        <v>0</v>
      </c>
    </row>
    <row r="1113" spans="1:8" x14ac:dyDescent="0.25">
      <c r="A1113" t="s">
        <v>2617</v>
      </c>
      <c r="B1113" t="s">
        <v>1593</v>
      </c>
      <c r="C1113">
        <v>14.5</v>
      </c>
      <c r="D1113" t="s">
        <v>10</v>
      </c>
      <c r="E1113" t="s">
        <v>29</v>
      </c>
      <c r="F1113" t="s">
        <v>1594</v>
      </c>
      <c r="G1113">
        <v>18097350900</v>
      </c>
      <c r="H1113">
        <v>0</v>
      </c>
    </row>
    <row r="1114" spans="1:8" x14ac:dyDescent="0.25">
      <c r="A1114" t="s">
        <v>2639</v>
      </c>
      <c r="B1114" t="s">
        <v>863</v>
      </c>
      <c r="C1114">
        <v>14.5</v>
      </c>
      <c r="D1114" t="s">
        <v>10</v>
      </c>
      <c r="E1114" t="s">
        <v>865</v>
      </c>
      <c r="F1114" t="s">
        <v>866</v>
      </c>
      <c r="G1114">
        <v>18113971900</v>
      </c>
      <c r="H1114">
        <v>0</v>
      </c>
    </row>
    <row r="1115" spans="1:8" x14ac:dyDescent="0.25">
      <c r="A1115" t="s">
        <v>2657</v>
      </c>
      <c r="B1115" t="s">
        <v>1063</v>
      </c>
      <c r="C1115">
        <v>14.5</v>
      </c>
      <c r="D1115" t="s">
        <v>10</v>
      </c>
      <c r="E1115" t="s">
        <v>631</v>
      </c>
      <c r="F1115" t="s">
        <v>1064</v>
      </c>
      <c r="G1115">
        <v>18131959100</v>
      </c>
      <c r="H1115">
        <v>0</v>
      </c>
    </row>
    <row r="1116" spans="1:8" x14ac:dyDescent="0.25">
      <c r="A1116" t="s">
        <v>2688</v>
      </c>
      <c r="B1116" t="s">
        <v>505</v>
      </c>
      <c r="C1116">
        <v>14.5</v>
      </c>
      <c r="D1116" t="s">
        <v>10</v>
      </c>
      <c r="E1116" t="s">
        <v>297</v>
      </c>
      <c r="F1116" t="s">
        <v>508</v>
      </c>
      <c r="G1116">
        <v>18135952000</v>
      </c>
      <c r="H1116">
        <v>0</v>
      </c>
    </row>
    <row r="1117" spans="1:8" x14ac:dyDescent="0.25">
      <c r="A1117" t="s">
        <v>2619</v>
      </c>
      <c r="B1117" t="s">
        <v>1269</v>
      </c>
      <c r="C1117">
        <v>14.6</v>
      </c>
      <c r="D1117" t="s">
        <v>10</v>
      </c>
      <c r="E1117" t="s">
        <v>41</v>
      </c>
      <c r="F1117" t="s">
        <v>1270</v>
      </c>
      <c r="G1117">
        <v>18157001602</v>
      </c>
      <c r="H1117">
        <v>0</v>
      </c>
    </row>
    <row r="1118" spans="1:8" x14ac:dyDescent="0.25">
      <c r="A1118" t="s">
        <v>2664</v>
      </c>
      <c r="B1118" t="s">
        <v>909</v>
      </c>
      <c r="C1118">
        <v>14.6</v>
      </c>
      <c r="D1118" t="s">
        <v>10</v>
      </c>
      <c r="E1118" t="s">
        <v>77</v>
      </c>
      <c r="F1118" t="s">
        <v>910</v>
      </c>
      <c r="G1118">
        <v>18167011202</v>
      </c>
      <c r="H1118">
        <v>0</v>
      </c>
    </row>
    <row r="1119" spans="1:8" x14ac:dyDescent="0.25">
      <c r="A1119" t="s">
        <v>2700</v>
      </c>
      <c r="B1119" t="s">
        <v>1627</v>
      </c>
      <c r="C1119">
        <v>14.6</v>
      </c>
      <c r="D1119" t="s">
        <v>10</v>
      </c>
      <c r="E1119" t="s">
        <v>1343</v>
      </c>
      <c r="F1119" t="s">
        <v>1628</v>
      </c>
      <c r="G1119">
        <v>18171951001</v>
      </c>
      <c r="H1119">
        <v>0</v>
      </c>
    </row>
    <row r="1120" spans="1:8" x14ac:dyDescent="0.25">
      <c r="A1120" t="s">
        <v>2636</v>
      </c>
      <c r="B1120" t="s">
        <v>1099</v>
      </c>
      <c r="C1120">
        <v>14.7</v>
      </c>
      <c r="D1120" t="s">
        <v>10</v>
      </c>
      <c r="E1120" t="s">
        <v>611</v>
      </c>
      <c r="F1120" t="s">
        <v>1100</v>
      </c>
      <c r="G1120">
        <v>18071967600</v>
      </c>
      <c r="H1120">
        <v>0</v>
      </c>
    </row>
    <row r="1121" spans="1:8" x14ac:dyDescent="0.25">
      <c r="A1121" t="s">
        <v>2614</v>
      </c>
      <c r="B1121" t="s">
        <v>1097</v>
      </c>
      <c r="C1121">
        <v>14.7</v>
      </c>
      <c r="D1121" t="s">
        <v>10</v>
      </c>
      <c r="E1121" t="s">
        <v>17</v>
      </c>
      <c r="F1121" t="s">
        <v>1098</v>
      </c>
      <c r="G1121">
        <v>18089021100</v>
      </c>
      <c r="H1121">
        <v>0</v>
      </c>
    </row>
    <row r="1122" spans="1:8" x14ac:dyDescent="0.25">
      <c r="A1122" t="s">
        <v>2614</v>
      </c>
      <c r="B1122" t="s">
        <v>1567</v>
      </c>
      <c r="C1122">
        <v>14.7</v>
      </c>
      <c r="D1122" t="s">
        <v>10</v>
      </c>
      <c r="E1122" t="s">
        <v>17</v>
      </c>
      <c r="F1122" t="s">
        <v>1568</v>
      </c>
      <c r="G1122">
        <v>18089040302</v>
      </c>
      <c r="H1122">
        <v>0</v>
      </c>
    </row>
    <row r="1123" spans="1:8" x14ac:dyDescent="0.25">
      <c r="A1123" t="s">
        <v>2614</v>
      </c>
      <c r="B1123" t="s">
        <v>1923</v>
      </c>
      <c r="C1123">
        <v>14.7</v>
      </c>
      <c r="D1123" t="s">
        <v>10</v>
      </c>
      <c r="E1123" t="s">
        <v>17</v>
      </c>
      <c r="F1123" t="s">
        <v>1924</v>
      </c>
      <c r="G1123">
        <v>18089042405</v>
      </c>
      <c r="H1123">
        <v>0</v>
      </c>
    </row>
    <row r="1124" spans="1:8" x14ac:dyDescent="0.25">
      <c r="A1124" t="s">
        <v>2647</v>
      </c>
      <c r="B1124" t="s">
        <v>927</v>
      </c>
      <c r="C1124">
        <v>14.7</v>
      </c>
      <c r="D1124" t="s">
        <v>10</v>
      </c>
      <c r="E1124" t="s">
        <v>688</v>
      </c>
      <c r="F1124" t="s">
        <v>928</v>
      </c>
      <c r="G1124">
        <v>18099020101</v>
      </c>
      <c r="H1124">
        <v>0</v>
      </c>
    </row>
    <row r="1125" spans="1:8" x14ac:dyDescent="0.25">
      <c r="A1125" t="s">
        <v>2616</v>
      </c>
      <c r="B1125" t="s">
        <v>841</v>
      </c>
      <c r="C1125">
        <v>14.8</v>
      </c>
      <c r="D1125" t="s">
        <v>10</v>
      </c>
      <c r="E1125" t="s">
        <v>25</v>
      </c>
      <c r="F1125" t="s">
        <v>842</v>
      </c>
      <c r="G1125">
        <v>18095010200</v>
      </c>
      <c r="H1125">
        <v>0</v>
      </c>
    </row>
    <row r="1126" spans="1:8" x14ac:dyDescent="0.25">
      <c r="A1126" t="s">
        <v>2617</v>
      </c>
      <c r="B1126" t="s">
        <v>769</v>
      </c>
      <c r="C1126">
        <v>14.8</v>
      </c>
      <c r="D1126" t="s">
        <v>10</v>
      </c>
      <c r="E1126" t="s">
        <v>29</v>
      </c>
      <c r="F1126" t="s">
        <v>770</v>
      </c>
      <c r="G1126">
        <v>18097353300</v>
      </c>
      <c r="H1126">
        <v>0</v>
      </c>
    </row>
    <row r="1127" spans="1:8" x14ac:dyDescent="0.25">
      <c r="A1127" t="s">
        <v>2621</v>
      </c>
      <c r="B1127" t="s">
        <v>251</v>
      </c>
      <c r="C1127">
        <v>14.8</v>
      </c>
      <c r="D1127" t="s">
        <v>10</v>
      </c>
      <c r="E1127" t="s">
        <v>111</v>
      </c>
      <c r="F1127" t="s">
        <v>252</v>
      </c>
      <c r="G1127">
        <v>18141002500</v>
      </c>
      <c r="H1127">
        <v>0</v>
      </c>
    </row>
    <row r="1128" spans="1:8" x14ac:dyDescent="0.25">
      <c r="A1128" t="s">
        <v>2619</v>
      </c>
      <c r="B1128" t="s">
        <v>83</v>
      </c>
      <c r="C1128">
        <v>14.8</v>
      </c>
      <c r="D1128" t="s">
        <v>10</v>
      </c>
      <c r="E1128" t="s">
        <v>41</v>
      </c>
      <c r="F1128" t="s">
        <v>84</v>
      </c>
      <c r="G1128">
        <v>18157000300</v>
      </c>
      <c r="H1128">
        <v>0</v>
      </c>
    </row>
    <row r="1129" spans="1:8" x14ac:dyDescent="0.25">
      <c r="A1129" t="s">
        <v>2669</v>
      </c>
      <c r="B1129" t="s">
        <v>1309</v>
      </c>
      <c r="C1129">
        <v>14.9</v>
      </c>
      <c r="D1129" t="s">
        <v>10</v>
      </c>
      <c r="E1129" t="s">
        <v>249</v>
      </c>
      <c r="F1129" t="s">
        <v>1310</v>
      </c>
      <c r="G1129">
        <v>18093950702</v>
      </c>
      <c r="H1129">
        <v>0</v>
      </c>
    </row>
    <row r="1130" spans="1:8" x14ac:dyDescent="0.25">
      <c r="A1130" t="s">
        <v>2622</v>
      </c>
      <c r="B1130" t="s">
        <v>1157</v>
      </c>
      <c r="C1130">
        <v>15</v>
      </c>
      <c r="D1130" t="s">
        <v>10</v>
      </c>
      <c r="E1130" t="s">
        <v>861</v>
      </c>
      <c r="F1130" t="s">
        <v>1158</v>
      </c>
      <c r="G1130">
        <v>18057110405</v>
      </c>
      <c r="H1130">
        <v>0</v>
      </c>
    </row>
    <row r="1131" spans="1:8" x14ac:dyDescent="0.25">
      <c r="A1131" t="s">
        <v>2655</v>
      </c>
      <c r="B1131" t="s">
        <v>667</v>
      </c>
      <c r="C1131">
        <v>15</v>
      </c>
      <c r="D1131" t="s">
        <v>10</v>
      </c>
      <c r="E1131" t="s">
        <v>469</v>
      </c>
      <c r="F1131" t="s">
        <v>668</v>
      </c>
      <c r="G1131">
        <v>18107957100</v>
      </c>
      <c r="H1131">
        <v>0</v>
      </c>
    </row>
    <row r="1132" spans="1:8" x14ac:dyDescent="0.25">
      <c r="A1132" t="s">
        <v>2695</v>
      </c>
      <c r="B1132" t="s">
        <v>697</v>
      </c>
      <c r="C1132">
        <v>15</v>
      </c>
      <c r="D1132" t="s">
        <v>10</v>
      </c>
      <c r="E1132" t="s">
        <v>571</v>
      </c>
      <c r="F1132" t="s">
        <v>698</v>
      </c>
      <c r="G1132">
        <v>18153050101</v>
      </c>
      <c r="H1132">
        <v>0</v>
      </c>
    </row>
    <row r="1133" spans="1:8" x14ac:dyDescent="0.25">
      <c r="A1133" t="s">
        <v>2620</v>
      </c>
      <c r="B1133" t="s">
        <v>133</v>
      </c>
      <c r="C1133">
        <v>15</v>
      </c>
      <c r="D1133" t="s">
        <v>10</v>
      </c>
      <c r="E1133" t="s">
        <v>45</v>
      </c>
      <c r="F1133" t="s">
        <v>134</v>
      </c>
      <c r="G1133">
        <v>18163002300</v>
      </c>
      <c r="H1133">
        <v>0</v>
      </c>
    </row>
    <row r="1134" spans="1:8" x14ac:dyDescent="0.25">
      <c r="A1134" t="s">
        <v>2614</v>
      </c>
      <c r="B1134" t="s">
        <v>351</v>
      </c>
      <c r="C1134">
        <v>15.1</v>
      </c>
      <c r="D1134" t="s">
        <v>10</v>
      </c>
      <c r="E1134" t="s">
        <v>17</v>
      </c>
      <c r="F1134" t="s">
        <v>352</v>
      </c>
      <c r="G1134">
        <v>18089010206</v>
      </c>
      <c r="H1134">
        <v>0</v>
      </c>
    </row>
    <row r="1135" spans="1:8" x14ac:dyDescent="0.25">
      <c r="A1135" t="s">
        <v>2614</v>
      </c>
      <c r="B1135" t="s">
        <v>1365</v>
      </c>
      <c r="C1135">
        <v>15.1</v>
      </c>
      <c r="D1135" t="s">
        <v>10</v>
      </c>
      <c r="E1135" t="s">
        <v>17</v>
      </c>
      <c r="F1135" t="s">
        <v>1366</v>
      </c>
      <c r="G1135">
        <v>18089021000</v>
      </c>
      <c r="H1135">
        <v>0</v>
      </c>
    </row>
    <row r="1136" spans="1:8" x14ac:dyDescent="0.25">
      <c r="A1136" t="s">
        <v>2703</v>
      </c>
      <c r="B1136" t="s">
        <v>59</v>
      </c>
      <c r="C1136">
        <v>15.1</v>
      </c>
      <c r="D1136" t="s">
        <v>10</v>
      </c>
      <c r="E1136" t="s">
        <v>878</v>
      </c>
      <c r="F1136" t="s">
        <v>60</v>
      </c>
      <c r="G1136">
        <v>18121030100</v>
      </c>
      <c r="H1136">
        <v>0</v>
      </c>
    </row>
    <row r="1137" spans="1:8" x14ac:dyDescent="0.25">
      <c r="A1137" t="s">
        <v>2618</v>
      </c>
      <c r="B1137" t="s">
        <v>849</v>
      </c>
      <c r="C1137">
        <v>15.1</v>
      </c>
      <c r="D1137" t="s">
        <v>10</v>
      </c>
      <c r="E1137" t="s">
        <v>38</v>
      </c>
      <c r="F1137" t="s">
        <v>850</v>
      </c>
      <c r="G1137">
        <v>18127050706</v>
      </c>
      <c r="H1137">
        <v>0</v>
      </c>
    </row>
    <row r="1138" spans="1:8" x14ac:dyDescent="0.25">
      <c r="A1138" t="s">
        <v>2619</v>
      </c>
      <c r="B1138" t="s">
        <v>227</v>
      </c>
      <c r="C1138">
        <v>15.1</v>
      </c>
      <c r="D1138" t="s">
        <v>10</v>
      </c>
      <c r="E1138" t="s">
        <v>41</v>
      </c>
      <c r="F1138" t="s">
        <v>228</v>
      </c>
      <c r="G1138">
        <v>18157011100</v>
      </c>
      <c r="H1138">
        <v>0</v>
      </c>
    </row>
    <row r="1139" spans="1:8" x14ac:dyDescent="0.25">
      <c r="A1139" t="s">
        <v>2694</v>
      </c>
      <c r="B1139" t="s">
        <v>851</v>
      </c>
      <c r="C1139">
        <v>15.2</v>
      </c>
      <c r="D1139" t="s">
        <v>10</v>
      </c>
      <c r="E1139" t="s">
        <v>853</v>
      </c>
      <c r="F1139" t="s">
        <v>854</v>
      </c>
      <c r="G1139">
        <v>18049953100</v>
      </c>
      <c r="H1139">
        <v>0</v>
      </c>
    </row>
    <row r="1140" spans="1:8" x14ac:dyDescent="0.25">
      <c r="A1140" t="s">
        <v>2620</v>
      </c>
      <c r="B1140" t="s">
        <v>755</v>
      </c>
      <c r="C1140">
        <v>15.2</v>
      </c>
      <c r="D1140" t="s">
        <v>10</v>
      </c>
      <c r="E1140" t="s">
        <v>45</v>
      </c>
      <c r="F1140" t="s">
        <v>756</v>
      </c>
      <c r="G1140">
        <v>18163003200</v>
      </c>
      <c r="H1140">
        <v>0</v>
      </c>
    </row>
    <row r="1141" spans="1:8" x14ac:dyDescent="0.25">
      <c r="A1141" t="s">
        <v>2659</v>
      </c>
      <c r="B1141" t="s">
        <v>825</v>
      </c>
      <c r="C1141">
        <v>15.2</v>
      </c>
      <c r="D1141" t="s">
        <v>10</v>
      </c>
      <c r="E1141" t="s">
        <v>1195</v>
      </c>
      <c r="F1141" t="s">
        <v>826</v>
      </c>
      <c r="G1141">
        <v>18183050300</v>
      </c>
      <c r="H1141">
        <v>0</v>
      </c>
    </row>
    <row r="1142" spans="1:8" x14ac:dyDescent="0.25">
      <c r="A1142" t="s">
        <v>2665</v>
      </c>
      <c r="B1142" t="s">
        <v>529</v>
      </c>
      <c r="C1142">
        <v>15.3</v>
      </c>
      <c r="D1142" t="s">
        <v>10</v>
      </c>
      <c r="E1142" t="s">
        <v>806</v>
      </c>
      <c r="F1142" t="s">
        <v>530</v>
      </c>
      <c r="G1142">
        <v>18001030500</v>
      </c>
      <c r="H1142">
        <v>0</v>
      </c>
    </row>
    <row r="1143" spans="1:8" x14ac:dyDescent="0.25">
      <c r="A1143" t="s">
        <v>2613</v>
      </c>
      <c r="B1143" t="s">
        <v>1397</v>
      </c>
      <c r="C1143">
        <v>15.3</v>
      </c>
      <c r="D1143" t="s">
        <v>10</v>
      </c>
      <c r="E1143" t="s">
        <v>11</v>
      </c>
      <c r="F1143" t="s">
        <v>1398</v>
      </c>
      <c r="G1143">
        <v>18003003902</v>
      </c>
      <c r="H1143">
        <v>0</v>
      </c>
    </row>
    <row r="1144" spans="1:8" x14ac:dyDescent="0.25">
      <c r="A1144" t="s">
        <v>2660</v>
      </c>
      <c r="B1144" t="s">
        <v>61</v>
      </c>
      <c r="C1144">
        <v>15.3</v>
      </c>
      <c r="D1144" t="s">
        <v>10</v>
      </c>
      <c r="E1144" t="s">
        <v>776</v>
      </c>
      <c r="F1144" t="s">
        <v>62</v>
      </c>
      <c r="G1144">
        <v>18005010500</v>
      </c>
      <c r="H1144">
        <v>0</v>
      </c>
    </row>
    <row r="1145" spans="1:8" x14ac:dyDescent="0.25">
      <c r="A1145" t="s">
        <v>2627</v>
      </c>
      <c r="B1145" t="s">
        <v>117</v>
      </c>
      <c r="C1145">
        <v>15.3</v>
      </c>
      <c r="D1145" t="s">
        <v>10</v>
      </c>
      <c r="E1145" t="s">
        <v>158</v>
      </c>
      <c r="F1145" t="s">
        <v>118</v>
      </c>
      <c r="G1145">
        <v>18067000500</v>
      </c>
      <c r="H1145">
        <v>0</v>
      </c>
    </row>
    <row r="1146" spans="1:8" x14ac:dyDescent="0.25">
      <c r="A1146" t="s">
        <v>2680</v>
      </c>
      <c r="B1146" t="s">
        <v>1069</v>
      </c>
      <c r="C1146">
        <v>15.3</v>
      </c>
      <c r="D1146" t="s">
        <v>10</v>
      </c>
      <c r="E1146" t="s">
        <v>695</v>
      </c>
      <c r="F1146" t="s">
        <v>1070</v>
      </c>
      <c r="G1146">
        <v>18077966500</v>
      </c>
      <c r="H1146">
        <v>0</v>
      </c>
    </row>
    <row r="1147" spans="1:8" x14ac:dyDescent="0.25">
      <c r="A1147" t="s">
        <v>2614</v>
      </c>
      <c r="B1147" t="s">
        <v>835</v>
      </c>
      <c r="C1147">
        <v>15.3</v>
      </c>
      <c r="D1147" t="s">
        <v>10</v>
      </c>
      <c r="E1147" t="s">
        <v>17</v>
      </c>
      <c r="F1147" t="s">
        <v>836</v>
      </c>
      <c r="G1147">
        <v>18089042403</v>
      </c>
      <c r="H1147">
        <v>0</v>
      </c>
    </row>
    <row r="1148" spans="1:8" x14ac:dyDescent="0.25">
      <c r="A1148" t="s">
        <v>2647</v>
      </c>
      <c r="B1148" t="s">
        <v>1091</v>
      </c>
      <c r="C1148">
        <v>15.3</v>
      </c>
      <c r="D1148" t="s">
        <v>10</v>
      </c>
      <c r="E1148" t="s">
        <v>688</v>
      </c>
      <c r="F1148" t="s">
        <v>1092</v>
      </c>
      <c r="G1148">
        <v>18099020302</v>
      </c>
      <c r="H1148">
        <v>0</v>
      </c>
    </row>
    <row r="1149" spans="1:8" x14ac:dyDescent="0.25">
      <c r="A1149" t="s">
        <v>2621</v>
      </c>
      <c r="B1149" t="s">
        <v>293</v>
      </c>
      <c r="C1149">
        <v>15.3</v>
      </c>
      <c r="D1149" t="s">
        <v>10</v>
      </c>
      <c r="E1149" t="s">
        <v>111</v>
      </c>
      <c r="F1149" t="s">
        <v>294</v>
      </c>
      <c r="G1149">
        <v>18141011501</v>
      </c>
      <c r="H1149">
        <v>0</v>
      </c>
    </row>
    <row r="1150" spans="1:8" x14ac:dyDescent="0.25">
      <c r="A1150" t="s">
        <v>2649</v>
      </c>
      <c r="B1150" t="s">
        <v>1351</v>
      </c>
      <c r="C1150">
        <v>15.4</v>
      </c>
      <c r="D1150" t="s">
        <v>10</v>
      </c>
      <c r="E1150" t="s">
        <v>129</v>
      </c>
      <c r="F1150" t="s">
        <v>1352</v>
      </c>
      <c r="G1150">
        <v>18083955900</v>
      </c>
      <c r="H1150">
        <v>0</v>
      </c>
    </row>
    <row r="1151" spans="1:8" x14ac:dyDescent="0.25">
      <c r="A1151" t="s">
        <v>2614</v>
      </c>
      <c r="B1151" t="s">
        <v>2293</v>
      </c>
      <c r="C1151">
        <v>15.4</v>
      </c>
      <c r="D1151" t="s">
        <v>10</v>
      </c>
      <c r="E1151" t="s">
        <v>17</v>
      </c>
      <c r="F1151" t="s">
        <v>2294</v>
      </c>
      <c r="G1151">
        <v>18089042804</v>
      </c>
      <c r="H1151">
        <v>0</v>
      </c>
    </row>
    <row r="1152" spans="1:8" x14ac:dyDescent="0.25">
      <c r="A1152" t="s">
        <v>2630</v>
      </c>
      <c r="B1152" t="s">
        <v>125</v>
      </c>
      <c r="C1152">
        <v>15.4</v>
      </c>
      <c r="D1152" t="s">
        <v>10</v>
      </c>
      <c r="E1152" t="s">
        <v>35</v>
      </c>
      <c r="F1152" t="s">
        <v>126</v>
      </c>
      <c r="G1152">
        <v>18105001200</v>
      </c>
      <c r="H1152">
        <v>0</v>
      </c>
    </row>
    <row r="1153" spans="1:8" x14ac:dyDescent="0.25">
      <c r="A1153" t="s">
        <v>2702</v>
      </c>
      <c r="B1153" t="s">
        <v>1127</v>
      </c>
      <c r="C1153">
        <v>15.5</v>
      </c>
      <c r="D1153" t="s">
        <v>10</v>
      </c>
      <c r="E1153" t="s">
        <v>231</v>
      </c>
      <c r="F1153" t="s">
        <v>1128</v>
      </c>
      <c r="G1153">
        <v>18009975400</v>
      </c>
      <c r="H1153">
        <v>0</v>
      </c>
    </row>
    <row r="1154" spans="1:8" x14ac:dyDescent="0.25">
      <c r="A1154" t="s">
        <v>2661</v>
      </c>
      <c r="B1154" t="s">
        <v>913</v>
      </c>
      <c r="C1154">
        <v>15.5</v>
      </c>
      <c r="D1154" t="s">
        <v>10</v>
      </c>
      <c r="E1154" t="s">
        <v>915</v>
      </c>
      <c r="F1154" t="s">
        <v>916</v>
      </c>
      <c r="G1154">
        <v>18015959600</v>
      </c>
      <c r="H1154">
        <v>0</v>
      </c>
    </row>
    <row r="1155" spans="1:8" x14ac:dyDescent="0.25">
      <c r="A1155" t="s">
        <v>2623</v>
      </c>
      <c r="B1155" t="s">
        <v>209</v>
      </c>
      <c r="C1155">
        <v>15.5</v>
      </c>
      <c r="D1155" t="s">
        <v>10</v>
      </c>
      <c r="E1155" t="s">
        <v>57</v>
      </c>
      <c r="F1155" t="s">
        <v>212</v>
      </c>
      <c r="G1155">
        <v>18035002201</v>
      </c>
      <c r="H1155">
        <v>0</v>
      </c>
    </row>
    <row r="1156" spans="1:8" x14ac:dyDescent="0.25">
      <c r="A1156" t="s">
        <v>2631</v>
      </c>
      <c r="B1156" t="s">
        <v>1027</v>
      </c>
      <c r="C1156">
        <v>15.5</v>
      </c>
      <c r="D1156" t="s">
        <v>10</v>
      </c>
      <c r="E1156" t="s">
        <v>1029</v>
      </c>
      <c r="F1156" t="s">
        <v>1030</v>
      </c>
      <c r="G1156">
        <v>18061060300</v>
      </c>
      <c r="H1156">
        <v>0</v>
      </c>
    </row>
    <row r="1157" spans="1:8" x14ac:dyDescent="0.25">
      <c r="A1157" t="s">
        <v>2613</v>
      </c>
      <c r="B1157" t="s">
        <v>1799</v>
      </c>
      <c r="C1157">
        <v>15.6</v>
      </c>
      <c r="D1157" t="s">
        <v>10</v>
      </c>
      <c r="E1157" t="s">
        <v>11</v>
      </c>
      <c r="F1157" t="s">
        <v>1800</v>
      </c>
      <c r="G1157">
        <v>18003010809</v>
      </c>
      <c r="H1157">
        <v>0</v>
      </c>
    </row>
    <row r="1158" spans="1:8" x14ac:dyDescent="0.25">
      <c r="A1158" t="s">
        <v>2633</v>
      </c>
      <c r="B1158" t="s">
        <v>69</v>
      </c>
      <c r="C1158">
        <v>15.6</v>
      </c>
      <c r="D1158" t="s">
        <v>10</v>
      </c>
      <c r="E1158" t="s">
        <v>211</v>
      </c>
      <c r="F1158" t="s">
        <v>70</v>
      </c>
      <c r="G1158">
        <v>18039000100</v>
      </c>
      <c r="H1158">
        <v>0</v>
      </c>
    </row>
    <row r="1159" spans="1:8" x14ac:dyDescent="0.25">
      <c r="A1159" t="s">
        <v>2691</v>
      </c>
      <c r="B1159" t="s">
        <v>757</v>
      </c>
      <c r="C1159">
        <v>15.6</v>
      </c>
      <c r="D1159" t="s">
        <v>10</v>
      </c>
      <c r="E1159" t="s">
        <v>517</v>
      </c>
      <c r="F1159" t="s">
        <v>760</v>
      </c>
      <c r="G1159">
        <v>18103952900</v>
      </c>
      <c r="H1159">
        <v>0</v>
      </c>
    </row>
    <row r="1160" spans="1:8" x14ac:dyDescent="0.25">
      <c r="A1160" t="s">
        <v>2679</v>
      </c>
      <c r="B1160" t="s">
        <v>1167</v>
      </c>
      <c r="C1160">
        <v>15.7</v>
      </c>
      <c r="D1160" t="s">
        <v>10</v>
      </c>
      <c r="E1160" t="s">
        <v>787</v>
      </c>
      <c r="F1160" t="s">
        <v>1168</v>
      </c>
      <c r="G1160">
        <v>18051050201</v>
      </c>
      <c r="H1160">
        <v>0</v>
      </c>
    </row>
    <row r="1161" spans="1:8" x14ac:dyDescent="0.25">
      <c r="A1161" t="s">
        <v>2614</v>
      </c>
      <c r="B1161" t="s">
        <v>857</v>
      </c>
      <c r="C1161">
        <v>15.7</v>
      </c>
      <c r="D1161" t="s">
        <v>10</v>
      </c>
      <c r="E1161" t="s">
        <v>17</v>
      </c>
      <c r="F1161" t="s">
        <v>858</v>
      </c>
      <c r="G1161">
        <v>18089041700</v>
      </c>
      <c r="H1161">
        <v>0</v>
      </c>
    </row>
    <row r="1162" spans="1:8" x14ac:dyDescent="0.25">
      <c r="A1162" t="s">
        <v>2617</v>
      </c>
      <c r="B1162" t="s">
        <v>2079</v>
      </c>
      <c r="C1162">
        <v>15.7</v>
      </c>
      <c r="D1162" t="s">
        <v>10</v>
      </c>
      <c r="E1162" t="s">
        <v>29</v>
      </c>
      <c r="F1162" t="s">
        <v>2080</v>
      </c>
      <c r="G1162">
        <v>18097351700</v>
      </c>
      <c r="H1162">
        <v>0</v>
      </c>
    </row>
    <row r="1163" spans="1:8" x14ac:dyDescent="0.25">
      <c r="A1163" t="s">
        <v>2617</v>
      </c>
      <c r="B1163" t="s">
        <v>499</v>
      </c>
      <c r="C1163">
        <v>15.7</v>
      </c>
      <c r="D1163" t="s">
        <v>10</v>
      </c>
      <c r="E1163" t="s">
        <v>29</v>
      </c>
      <c r="F1163" t="s">
        <v>500</v>
      </c>
      <c r="G1163">
        <v>18097381003</v>
      </c>
      <c r="H1163">
        <v>0</v>
      </c>
    </row>
    <row r="1164" spans="1:8" x14ac:dyDescent="0.25">
      <c r="A1164" t="s">
        <v>2617</v>
      </c>
      <c r="B1164" t="s">
        <v>1291</v>
      </c>
      <c r="C1164">
        <v>15.7</v>
      </c>
      <c r="D1164" t="s">
        <v>10</v>
      </c>
      <c r="E1164" t="s">
        <v>29</v>
      </c>
      <c r="F1164" t="s">
        <v>1292</v>
      </c>
      <c r="G1164">
        <v>18097390601</v>
      </c>
      <c r="H1164">
        <v>0</v>
      </c>
    </row>
    <row r="1165" spans="1:8" x14ac:dyDescent="0.25">
      <c r="A1165" t="s">
        <v>2621</v>
      </c>
      <c r="B1165" t="s">
        <v>219</v>
      </c>
      <c r="C1165">
        <v>15.7</v>
      </c>
      <c r="D1165" t="s">
        <v>10</v>
      </c>
      <c r="E1165" t="s">
        <v>111</v>
      </c>
      <c r="F1165" t="s">
        <v>220</v>
      </c>
      <c r="G1165">
        <v>18141002600</v>
      </c>
      <c r="H1165">
        <v>0</v>
      </c>
    </row>
    <row r="1166" spans="1:8" x14ac:dyDescent="0.25">
      <c r="A1166" t="s">
        <v>2620</v>
      </c>
      <c r="B1166" t="s">
        <v>275</v>
      </c>
      <c r="C1166">
        <v>15.7</v>
      </c>
      <c r="D1166" t="s">
        <v>10</v>
      </c>
      <c r="E1166" t="s">
        <v>45</v>
      </c>
      <c r="F1166" t="s">
        <v>276</v>
      </c>
      <c r="G1166">
        <v>18163000900</v>
      </c>
      <c r="H1166">
        <v>0</v>
      </c>
    </row>
    <row r="1167" spans="1:8" x14ac:dyDescent="0.25">
      <c r="A1167" t="s">
        <v>2680</v>
      </c>
      <c r="B1167" t="s">
        <v>693</v>
      </c>
      <c r="C1167">
        <v>15.8</v>
      </c>
      <c r="D1167" t="s">
        <v>10</v>
      </c>
      <c r="E1167" t="s">
        <v>695</v>
      </c>
      <c r="F1167" t="s">
        <v>696</v>
      </c>
      <c r="G1167">
        <v>18077966600</v>
      </c>
      <c r="H1167">
        <v>0</v>
      </c>
    </row>
    <row r="1168" spans="1:8" x14ac:dyDescent="0.25">
      <c r="A1168" t="s">
        <v>2677</v>
      </c>
      <c r="B1168" t="s">
        <v>1275</v>
      </c>
      <c r="C1168">
        <v>15.8</v>
      </c>
      <c r="D1168" t="s">
        <v>10</v>
      </c>
      <c r="E1168" t="s">
        <v>925</v>
      </c>
      <c r="F1168" t="s">
        <v>1276</v>
      </c>
      <c r="G1168">
        <v>18079960302</v>
      </c>
      <c r="H1168">
        <v>0</v>
      </c>
    </row>
    <row r="1169" spans="1:8" x14ac:dyDescent="0.25">
      <c r="A1169" t="s">
        <v>2614</v>
      </c>
      <c r="B1169" t="s">
        <v>911</v>
      </c>
      <c r="C1169">
        <v>15.8</v>
      </c>
      <c r="D1169" t="s">
        <v>10</v>
      </c>
      <c r="E1169" t="s">
        <v>17</v>
      </c>
      <c r="F1169" t="s">
        <v>912</v>
      </c>
      <c r="G1169">
        <v>18089020300</v>
      </c>
      <c r="H1169">
        <v>0</v>
      </c>
    </row>
    <row r="1170" spans="1:8" x14ac:dyDescent="0.25">
      <c r="A1170" t="s">
        <v>2614</v>
      </c>
      <c r="B1170" t="s">
        <v>737</v>
      </c>
      <c r="C1170">
        <v>15.8</v>
      </c>
      <c r="D1170" t="s">
        <v>10</v>
      </c>
      <c r="E1170" t="s">
        <v>17</v>
      </c>
      <c r="F1170" t="s">
        <v>738</v>
      </c>
      <c r="G1170">
        <v>18089021800</v>
      </c>
      <c r="H1170">
        <v>0</v>
      </c>
    </row>
    <row r="1171" spans="1:8" x14ac:dyDescent="0.25">
      <c r="A1171" t="s">
        <v>2614</v>
      </c>
      <c r="B1171" t="s">
        <v>1913</v>
      </c>
      <c r="C1171">
        <v>15.8</v>
      </c>
      <c r="D1171" t="s">
        <v>10</v>
      </c>
      <c r="E1171" t="s">
        <v>17</v>
      </c>
      <c r="F1171" t="s">
        <v>1914</v>
      </c>
      <c r="G1171">
        <v>18089042200</v>
      </c>
      <c r="H1171">
        <v>0</v>
      </c>
    </row>
    <row r="1172" spans="1:8" x14ac:dyDescent="0.25">
      <c r="A1172" t="s">
        <v>2617</v>
      </c>
      <c r="B1172" t="s">
        <v>1371</v>
      </c>
      <c r="C1172">
        <v>15.8</v>
      </c>
      <c r="D1172" t="s">
        <v>10</v>
      </c>
      <c r="E1172" t="s">
        <v>29</v>
      </c>
      <c r="F1172" t="s">
        <v>1372</v>
      </c>
      <c r="G1172">
        <v>18097310308</v>
      </c>
      <c r="H1172">
        <v>0</v>
      </c>
    </row>
    <row r="1173" spans="1:8" x14ac:dyDescent="0.25">
      <c r="A1173" t="s">
        <v>2617</v>
      </c>
      <c r="B1173" t="s">
        <v>1033</v>
      </c>
      <c r="C1173">
        <v>15.8</v>
      </c>
      <c r="D1173" t="s">
        <v>10</v>
      </c>
      <c r="E1173" t="s">
        <v>29</v>
      </c>
      <c r="F1173" t="s">
        <v>1034</v>
      </c>
      <c r="G1173">
        <v>18097320303</v>
      </c>
      <c r="H1173">
        <v>0</v>
      </c>
    </row>
    <row r="1174" spans="1:8" x14ac:dyDescent="0.25">
      <c r="A1174" t="s">
        <v>2688</v>
      </c>
      <c r="B1174" t="s">
        <v>773</v>
      </c>
      <c r="C1174">
        <v>15.8</v>
      </c>
      <c r="D1174" t="s">
        <v>10</v>
      </c>
      <c r="E1174" t="s">
        <v>297</v>
      </c>
      <c r="F1174" t="s">
        <v>774</v>
      </c>
      <c r="G1174">
        <v>18135951900</v>
      </c>
      <c r="H1174">
        <v>0</v>
      </c>
    </row>
    <row r="1175" spans="1:8" x14ac:dyDescent="0.25">
      <c r="A1175" t="s">
        <v>2664</v>
      </c>
      <c r="B1175" t="s">
        <v>997</v>
      </c>
      <c r="C1175">
        <v>15.8</v>
      </c>
      <c r="D1175" t="s">
        <v>10</v>
      </c>
      <c r="E1175" t="s">
        <v>77</v>
      </c>
      <c r="F1175" t="s">
        <v>998</v>
      </c>
      <c r="G1175">
        <v>18167010703</v>
      </c>
      <c r="H1175">
        <v>0</v>
      </c>
    </row>
    <row r="1176" spans="1:8" x14ac:dyDescent="0.25">
      <c r="A1176" t="s">
        <v>2646</v>
      </c>
      <c r="B1176" t="s">
        <v>897</v>
      </c>
      <c r="C1176">
        <v>15.9</v>
      </c>
      <c r="D1176" t="s">
        <v>10</v>
      </c>
      <c r="E1176" t="s">
        <v>899</v>
      </c>
      <c r="F1176" t="s">
        <v>900</v>
      </c>
      <c r="G1176">
        <v>18031969300</v>
      </c>
      <c r="H1176">
        <v>0</v>
      </c>
    </row>
    <row r="1177" spans="1:8" x14ac:dyDescent="0.25">
      <c r="A1177" t="s">
        <v>2633</v>
      </c>
      <c r="B1177" t="s">
        <v>399</v>
      </c>
      <c r="C1177">
        <v>15.9</v>
      </c>
      <c r="D1177" t="s">
        <v>10</v>
      </c>
      <c r="E1177" t="s">
        <v>211</v>
      </c>
      <c r="F1177" t="s">
        <v>400</v>
      </c>
      <c r="G1177">
        <v>18039002102</v>
      </c>
      <c r="H1177">
        <v>0</v>
      </c>
    </row>
    <row r="1178" spans="1:8" x14ac:dyDescent="0.25">
      <c r="A1178" t="s">
        <v>2630</v>
      </c>
      <c r="B1178" t="s">
        <v>1135</v>
      </c>
      <c r="C1178">
        <v>15.9</v>
      </c>
      <c r="D1178" t="s">
        <v>10</v>
      </c>
      <c r="E1178" t="s">
        <v>35</v>
      </c>
      <c r="F1178" t="s">
        <v>1136</v>
      </c>
      <c r="G1178">
        <v>18105001102</v>
      </c>
      <c r="H1178">
        <v>0</v>
      </c>
    </row>
    <row r="1179" spans="1:8" x14ac:dyDescent="0.25">
      <c r="A1179" t="s">
        <v>2651</v>
      </c>
      <c r="B1179" t="s">
        <v>1469</v>
      </c>
      <c r="C1179">
        <v>15.9</v>
      </c>
      <c r="D1179" t="s">
        <v>10</v>
      </c>
      <c r="E1179" t="s">
        <v>1025</v>
      </c>
      <c r="F1179" t="s">
        <v>1470</v>
      </c>
      <c r="G1179">
        <v>18159020100</v>
      </c>
      <c r="H1179">
        <v>0</v>
      </c>
    </row>
    <row r="1180" spans="1:8" x14ac:dyDescent="0.25">
      <c r="A1180" t="s">
        <v>2673</v>
      </c>
      <c r="B1180" t="s">
        <v>659</v>
      </c>
      <c r="C1180">
        <v>15.9</v>
      </c>
      <c r="D1180" t="s">
        <v>10</v>
      </c>
      <c r="E1180" t="s">
        <v>115</v>
      </c>
      <c r="F1180" t="s">
        <v>660</v>
      </c>
      <c r="G1180">
        <v>18177010800</v>
      </c>
      <c r="H1180">
        <v>0</v>
      </c>
    </row>
    <row r="1181" spans="1:8" x14ac:dyDescent="0.25">
      <c r="A1181" t="s">
        <v>2690</v>
      </c>
      <c r="B1181" t="s">
        <v>131</v>
      </c>
      <c r="C1181">
        <v>16</v>
      </c>
      <c r="D1181" t="s">
        <v>10</v>
      </c>
      <c r="E1181" t="s">
        <v>262</v>
      </c>
      <c r="F1181" t="s">
        <v>132</v>
      </c>
      <c r="G1181">
        <v>18053000400</v>
      </c>
      <c r="H1181">
        <v>0</v>
      </c>
    </row>
    <row r="1182" spans="1:8" x14ac:dyDescent="0.25">
      <c r="A1182" t="s">
        <v>2627</v>
      </c>
      <c r="B1182" t="s">
        <v>171</v>
      </c>
      <c r="C1182">
        <v>16</v>
      </c>
      <c r="D1182" t="s">
        <v>10</v>
      </c>
      <c r="E1182" t="s">
        <v>158</v>
      </c>
      <c r="F1182" t="s">
        <v>172</v>
      </c>
      <c r="G1182">
        <v>18067001100</v>
      </c>
      <c r="H1182">
        <v>0</v>
      </c>
    </row>
    <row r="1183" spans="1:8" x14ac:dyDescent="0.25">
      <c r="A1183" t="s">
        <v>2662</v>
      </c>
      <c r="B1183" t="s">
        <v>921</v>
      </c>
      <c r="C1183">
        <v>16</v>
      </c>
      <c r="D1183" t="s">
        <v>10</v>
      </c>
      <c r="E1183" t="s">
        <v>547</v>
      </c>
      <c r="F1183" t="s">
        <v>922</v>
      </c>
      <c r="G1183">
        <v>18069961400</v>
      </c>
      <c r="H1183">
        <v>0</v>
      </c>
    </row>
    <row r="1184" spans="1:8" x14ac:dyDescent="0.25">
      <c r="A1184" t="s">
        <v>2614</v>
      </c>
      <c r="B1184" t="s">
        <v>301</v>
      </c>
      <c r="C1184">
        <v>16</v>
      </c>
      <c r="D1184" t="s">
        <v>10</v>
      </c>
      <c r="E1184" t="s">
        <v>17</v>
      </c>
      <c r="F1184" t="s">
        <v>302</v>
      </c>
      <c r="G1184">
        <v>18089010100</v>
      </c>
      <c r="H1184">
        <v>0</v>
      </c>
    </row>
    <row r="1185" spans="1:8" x14ac:dyDescent="0.25">
      <c r="A1185" t="s">
        <v>2617</v>
      </c>
      <c r="B1185" t="s">
        <v>743</v>
      </c>
      <c r="C1185">
        <v>16</v>
      </c>
      <c r="D1185" t="s">
        <v>10</v>
      </c>
      <c r="E1185" t="s">
        <v>29</v>
      </c>
      <c r="F1185" t="s">
        <v>744</v>
      </c>
      <c r="G1185">
        <v>18097340112</v>
      </c>
      <c r="H1185">
        <v>0</v>
      </c>
    </row>
    <row r="1186" spans="1:8" x14ac:dyDescent="0.25">
      <c r="A1186" t="s">
        <v>2688</v>
      </c>
      <c r="B1186" t="s">
        <v>1087</v>
      </c>
      <c r="C1186">
        <v>16</v>
      </c>
      <c r="D1186" t="s">
        <v>10</v>
      </c>
      <c r="E1186" t="s">
        <v>297</v>
      </c>
      <c r="F1186" t="s">
        <v>1088</v>
      </c>
      <c r="G1186">
        <v>18135951800</v>
      </c>
      <c r="H1186">
        <v>0</v>
      </c>
    </row>
    <row r="1187" spans="1:8" x14ac:dyDescent="0.25">
      <c r="A1187" t="s">
        <v>2663</v>
      </c>
      <c r="B1187" t="s">
        <v>1311</v>
      </c>
      <c r="C1187">
        <v>16</v>
      </c>
      <c r="D1187" t="s">
        <v>10</v>
      </c>
      <c r="E1187" t="s">
        <v>1287</v>
      </c>
      <c r="F1187" t="s">
        <v>1312</v>
      </c>
      <c r="G1187">
        <v>18137968500</v>
      </c>
      <c r="H1187">
        <v>0</v>
      </c>
    </row>
    <row r="1188" spans="1:8" x14ac:dyDescent="0.25">
      <c r="A1188" t="s">
        <v>2664</v>
      </c>
      <c r="B1188" t="s">
        <v>257</v>
      </c>
      <c r="C1188">
        <v>16</v>
      </c>
      <c r="D1188" t="s">
        <v>10</v>
      </c>
      <c r="E1188" t="s">
        <v>77</v>
      </c>
      <c r="F1188" t="s">
        <v>258</v>
      </c>
      <c r="G1188">
        <v>18167010202</v>
      </c>
      <c r="H1188">
        <v>0</v>
      </c>
    </row>
    <row r="1189" spans="1:8" x14ac:dyDescent="0.25">
      <c r="A1189" t="s">
        <v>2675</v>
      </c>
      <c r="B1189" t="s">
        <v>1087</v>
      </c>
      <c r="C1189">
        <v>16.100000000000001</v>
      </c>
      <c r="D1189" t="s">
        <v>10</v>
      </c>
      <c r="E1189" t="s">
        <v>322</v>
      </c>
      <c r="F1189" t="s">
        <v>1088</v>
      </c>
      <c r="G1189">
        <v>18017951800</v>
      </c>
      <c r="H1189">
        <v>0</v>
      </c>
    </row>
    <row r="1190" spans="1:8" x14ac:dyDescent="0.25">
      <c r="A1190" t="s">
        <v>2623</v>
      </c>
      <c r="B1190" t="s">
        <v>307</v>
      </c>
      <c r="C1190">
        <v>16.100000000000001</v>
      </c>
      <c r="D1190" t="s">
        <v>10</v>
      </c>
      <c r="E1190" t="s">
        <v>57</v>
      </c>
      <c r="F1190" t="s">
        <v>308</v>
      </c>
      <c r="G1190">
        <v>18035000800</v>
      </c>
      <c r="H1190">
        <v>0</v>
      </c>
    </row>
    <row r="1191" spans="1:8" x14ac:dyDescent="0.25">
      <c r="A1191" t="s">
        <v>2703</v>
      </c>
      <c r="B1191" t="s">
        <v>1573</v>
      </c>
      <c r="C1191">
        <v>16.100000000000001</v>
      </c>
      <c r="D1191" t="s">
        <v>10</v>
      </c>
      <c r="E1191" t="s">
        <v>878</v>
      </c>
      <c r="F1191" t="s">
        <v>1574</v>
      </c>
      <c r="G1191">
        <v>18121030401</v>
      </c>
      <c r="H1191">
        <v>0</v>
      </c>
    </row>
    <row r="1192" spans="1:8" x14ac:dyDescent="0.25">
      <c r="A1192" t="s">
        <v>2618</v>
      </c>
      <c r="B1192" t="s">
        <v>1965</v>
      </c>
      <c r="C1192">
        <v>16.100000000000001</v>
      </c>
      <c r="D1192" t="s">
        <v>10</v>
      </c>
      <c r="E1192" t="s">
        <v>38</v>
      </c>
      <c r="F1192" t="s">
        <v>1966</v>
      </c>
      <c r="G1192">
        <v>18127051006</v>
      </c>
      <c r="H1192">
        <v>0</v>
      </c>
    </row>
    <row r="1193" spans="1:8" x14ac:dyDescent="0.25">
      <c r="A1193" t="s">
        <v>2613</v>
      </c>
      <c r="B1193" t="s">
        <v>455</v>
      </c>
      <c r="C1193">
        <v>16.2</v>
      </c>
      <c r="D1193" t="s">
        <v>10</v>
      </c>
      <c r="E1193" t="s">
        <v>11</v>
      </c>
      <c r="F1193" t="s">
        <v>456</v>
      </c>
      <c r="G1193">
        <v>18003004400</v>
      </c>
      <c r="H1193">
        <v>0</v>
      </c>
    </row>
    <row r="1194" spans="1:8" x14ac:dyDescent="0.25">
      <c r="A1194" t="s">
        <v>2638</v>
      </c>
      <c r="B1194" t="s">
        <v>765</v>
      </c>
      <c r="C1194">
        <v>16.2</v>
      </c>
      <c r="D1194" t="s">
        <v>10</v>
      </c>
      <c r="E1194" t="s">
        <v>435</v>
      </c>
      <c r="F1194" t="s">
        <v>766</v>
      </c>
      <c r="G1194">
        <v>18019050503</v>
      </c>
      <c r="H1194">
        <v>0</v>
      </c>
    </row>
    <row r="1195" spans="1:8" x14ac:dyDescent="0.25">
      <c r="A1195" t="s">
        <v>2634</v>
      </c>
      <c r="B1195" t="s">
        <v>1133</v>
      </c>
      <c r="C1195">
        <v>16.2</v>
      </c>
      <c r="D1195" t="s">
        <v>10</v>
      </c>
      <c r="E1195" t="s">
        <v>907</v>
      </c>
      <c r="F1195" t="s">
        <v>1134</v>
      </c>
      <c r="G1195">
        <v>18047969900</v>
      </c>
      <c r="H1195">
        <v>0</v>
      </c>
    </row>
    <row r="1196" spans="1:8" x14ac:dyDescent="0.25">
      <c r="A1196" t="s">
        <v>2615</v>
      </c>
      <c r="B1196" t="s">
        <v>1103</v>
      </c>
      <c r="C1196">
        <v>16.2</v>
      </c>
      <c r="D1196" t="s">
        <v>10</v>
      </c>
      <c r="E1196" t="s">
        <v>21</v>
      </c>
      <c r="F1196" t="s">
        <v>1104</v>
      </c>
      <c r="G1196">
        <v>18091040300</v>
      </c>
      <c r="H1196">
        <v>0</v>
      </c>
    </row>
    <row r="1197" spans="1:8" x14ac:dyDescent="0.25">
      <c r="A1197" t="s">
        <v>2617</v>
      </c>
      <c r="B1197" t="s">
        <v>415</v>
      </c>
      <c r="C1197">
        <v>16.2</v>
      </c>
      <c r="D1197" t="s">
        <v>10</v>
      </c>
      <c r="E1197" t="s">
        <v>29</v>
      </c>
      <c r="F1197" t="s">
        <v>416</v>
      </c>
      <c r="G1197">
        <v>18097351900</v>
      </c>
      <c r="H1197">
        <v>0</v>
      </c>
    </row>
    <row r="1198" spans="1:8" x14ac:dyDescent="0.25">
      <c r="A1198" t="s">
        <v>2647</v>
      </c>
      <c r="B1198" t="s">
        <v>67</v>
      </c>
      <c r="C1198">
        <v>16.2</v>
      </c>
      <c r="D1198" t="s">
        <v>10</v>
      </c>
      <c r="E1198" t="s">
        <v>688</v>
      </c>
      <c r="F1198" t="s">
        <v>68</v>
      </c>
      <c r="G1198">
        <v>18099020600</v>
      </c>
      <c r="H1198">
        <v>0</v>
      </c>
    </row>
    <row r="1199" spans="1:8" x14ac:dyDescent="0.25">
      <c r="A1199" t="s">
        <v>2639</v>
      </c>
      <c r="B1199" t="s">
        <v>1369</v>
      </c>
      <c r="C1199">
        <v>16.2</v>
      </c>
      <c r="D1199" t="s">
        <v>10</v>
      </c>
      <c r="E1199" t="s">
        <v>865</v>
      </c>
      <c r="F1199" t="s">
        <v>1370</v>
      </c>
      <c r="G1199">
        <v>18113972000</v>
      </c>
      <c r="H1199">
        <v>0</v>
      </c>
    </row>
    <row r="1200" spans="1:8" x14ac:dyDescent="0.25">
      <c r="A1200" t="s">
        <v>2618</v>
      </c>
      <c r="B1200" t="s">
        <v>1289</v>
      </c>
      <c r="C1200">
        <v>16.2</v>
      </c>
      <c r="D1200" t="s">
        <v>10</v>
      </c>
      <c r="E1200" t="s">
        <v>38</v>
      </c>
      <c r="F1200" t="s">
        <v>1290</v>
      </c>
      <c r="G1200">
        <v>18127050505</v>
      </c>
      <c r="H1200">
        <v>0</v>
      </c>
    </row>
    <row r="1201" spans="1:8" x14ac:dyDescent="0.25">
      <c r="A1201" t="s">
        <v>2700</v>
      </c>
      <c r="B1201" t="s">
        <v>1341</v>
      </c>
      <c r="C1201">
        <v>16.2</v>
      </c>
      <c r="D1201" t="s">
        <v>10</v>
      </c>
      <c r="E1201" t="s">
        <v>1343</v>
      </c>
      <c r="F1201" t="s">
        <v>1344</v>
      </c>
      <c r="G1201">
        <v>18171951002</v>
      </c>
      <c r="H1201">
        <v>0</v>
      </c>
    </row>
    <row r="1202" spans="1:8" x14ac:dyDescent="0.25">
      <c r="A1202" t="s">
        <v>2673</v>
      </c>
      <c r="B1202" t="s">
        <v>147</v>
      </c>
      <c r="C1202">
        <v>16.2</v>
      </c>
      <c r="D1202" t="s">
        <v>10</v>
      </c>
      <c r="E1202" t="s">
        <v>115</v>
      </c>
      <c r="F1202" t="s">
        <v>148</v>
      </c>
      <c r="G1202">
        <v>18177010600</v>
      </c>
      <c r="H1202">
        <v>0</v>
      </c>
    </row>
    <row r="1203" spans="1:8" x14ac:dyDescent="0.25">
      <c r="A1203" t="s">
        <v>2676</v>
      </c>
      <c r="B1203" t="s">
        <v>979</v>
      </c>
      <c r="C1203">
        <v>16.3</v>
      </c>
      <c r="D1203" t="s">
        <v>10</v>
      </c>
      <c r="E1203" t="s">
        <v>429</v>
      </c>
      <c r="F1203" t="s">
        <v>980</v>
      </c>
      <c r="G1203">
        <v>18075963000</v>
      </c>
      <c r="H1203">
        <v>0</v>
      </c>
    </row>
    <row r="1204" spans="1:8" x14ac:dyDescent="0.25">
      <c r="A1204" t="s">
        <v>2649</v>
      </c>
      <c r="B1204" t="s">
        <v>963</v>
      </c>
      <c r="C1204">
        <v>16.3</v>
      </c>
      <c r="D1204" t="s">
        <v>10</v>
      </c>
      <c r="E1204" t="s">
        <v>129</v>
      </c>
      <c r="F1204" t="s">
        <v>964</v>
      </c>
      <c r="G1204">
        <v>18083955500</v>
      </c>
      <c r="H1204">
        <v>0</v>
      </c>
    </row>
    <row r="1205" spans="1:8" x14ac:dyDescent="0.25">
      <c r="A1205" t="s">
        <v>2617</v>
      </c>
      <c r="B1205" t="s">
        <v>747</v>
      </c>
      <c r="C1205">
        <v>16.3</v>
      </c>
      <c r="D1205" t="s">
        <v>10</v>
      </c>
      <c r="E1205" t="s">
        <v>29</v>
      </c>
      <c r="F1205" t="s">
        <v>748</v>
      </c>
      <c r="G1205">
        <v>18097355500</v>
      </c>
      <c r="H1205">
        <v>0</v>
      </c>
    </row>
    <row r="1206" spans="1:8" x14ac:dyDescent="0.25">
      <c r="A1206" t="s">
        <v>2618</v>
      </c>
      <c r="B1206" t="s">
        <v>2085</v>
      </c>
      <c r="C1206">
        <v>16.3</v>
      </c>
      <c r="D1206" t="s">
        <v>10</v>
      </c>
      <c r="E1206" t="s">
        <v>38</v>
      </c>
      <c r="F1206" t="s">
        <v>2086</v>
      </c>
      <c r="G1206">
        <v>18127050409</v>
      </c>
      <c r="H1206">
        <v>0</v>
      </c>
    </row>
    <row r="1207" spans="1:8" x14ac:dyDescent="0.25">
      <c r="A1207" t="s">
        <v>2681</v>
      </c>
      <c r="B1207" t="s">
        <v>573</v>
      </c>
      <c r="C1207">
        <v>16.399999999999999</v>
      </c>
      <c r="D1207" t="s">
        <v>10</v>
      </c>
      <c r="E1207" t="s">
        <v>197</v>
      </c>
      <c r="F1207" t="s">
        <v>574</v>
      </c>
      <c r="G1207">
        <v>18065976100</v>
      </c>
      <c r="H1207">
        <v>0</v>
      </c>
    </row>
    <row r="1208" spans="1:8" x14ac:dyDescent="0.25">
      <c r="A1208" t="s">
        <v>2614</v>
      </c>
      <c r="B1208" t="s">
        <v>1393</v>
      </c>
      <c r="C1208">
        <v>16.399999999999999</v>
      </c>
      <c r="D1208" t="s">
        <v>10</v>
      </c>
      <c r="E1208" t="s">
        <v>17</v>
      </c>
      <c r="F1208" t="s">
        <v>1394</v>
      </c>
      <c r="G1208">
        <v>18089042606</v>
      </c>
      <c r="H1208">
        <v>0</v>
      </c>
    </row>
    <row r="1209" spans="1:8" x14ac:dyDescent="0.25">
      <c r="A1209" t="s">
        <v>2617</v>
      </c>
      <c r="B1209" t="s">
        <v>807</v>
      </c>
      <c r="C1209">
        <v>16.399999999999999</v>
      </c>
      <c r="D1209" t="s">
        <v>10</v>
      </c>
      <c r="E1209" t="s">
        <v>29</v>
      </c>
      <c r="F1209" t="s">
        <v>808</v>
      </c>
      <c r="G1209">
        <v>18097351500</v>
      </c>
      <c r="H1209">
        <v>0</v>
      </c>
    </row>
    <row r="1210" spans="1:8" x14ac:dyDescent="0.25">
      <c r="A1210" t="s">
        <v>2656</v>
      </c>
      <c r="B1210" t="s">
        <v>613</v>
      </c>
      <c r="C1210">
        <v>16.399999999999999</v>
      </c>
      <c r="D1210" t="s">
        <v>10</v>
      </c>
      <c r="E1210" t="s">
        <v>713</v>
      </c>
      <c r="F1210" t="s">
        <v>614</v>
      </c>
      <c r="G1210">
        <v>18123952400</v>
      </c>
      <c r="H1210">
        <v>0</v>
      </c>
    </row>
    <row r="1211" spans="1:8" x14ac:dyDescent="0.25">
      <c r="A1211" t="s">
        <v>2664</v>
      </c>
      <c r="B1211" t="s">
        <v>61</v>
      </c>
      <c r="C1211">
        <v>16.399999999999999</v>
      </c>
      <c r="D1211" t="s">
        <v>10</v>
      </c>
      <c r="E1211" t="s">
        <v>77</v>
      </c>
      <c r="F1211" t="s">
        <v>62</v>
      </c>
      <c r="G1211">
        <v>18167010500</v>
      </c>
      <c r="H1211">
        <v>0</v>
      </c>
    </row>
    <row r="1212" spans="1:8" x14ac:dyDescent="0.25">
      <c r="A1212" t="s">
        <v>2613</v>
      </c>
      <c r="B1212" t="s">
        <v>485</v>
      </c>
      <c r="C1212">
        <v>16.5</v>
      </c>
      <c r="D1212" t="s">
        <v>10</v>
      </c>
      <c r="E1212" t="s">
        <v>11</v>
      </c>
      <c r="F1212" t="s">
        <v>486</v>
      </c>
      <c r="G1212">
        <v>18003002100</v>
      </c>
      <c r="H1212">
        <v>0</v>
      </c>
    </row>
    <row r="1213" spans="1:8" x14ac:dyDescent="0.25">
      <c r="A1213" t="s">
        <v>2625</v>
      </c>
      <c r="B1213" t="s">
        <v>1177</v>
      </c>
      <c r="C1213">
        <v>16.5</v>
      </c>
      <c r="D1213" t="s">
        <v>10</v>
      </c>
      <c r="E1213" t="s">
        <v>107</v>
      </c>
      <c r="F1213" t="s">
        <v>1178</v>
      </c>
      <c r="G1213">
        <v>18043070802</v>
      </c>
      <c r="H1213">
        <v>0</v>
      </c>
    </row>
    <row r="1214" spans="1:8" x14ac:dyDescent="0.25">
      <c r="A1214" t="s">
        <v>2617</v>
      </c>
      <c r="B1214" t="s">
        <v>1107</v>
      </c>
      <c r="C1214">
        <v>16.5</v>
      </c>
      <c r="D1214" t="s">
        <v>10</v>
      </c>
      <c r="E1214" t="s">
        <v>29</v>
      </c>
      <c r="F1214" t="s">
        <v>1108</v>
      </c>
      <c r="G1214">
        <v>18097390411</v>
      </c>
      <c r="H1214">
        <v>0</v>
      </c>
    </row>
    <row r="1215" spans="1:8" x14ac:dyDescent="0.25">
      <c r="A1215" t="s">
        <v>2630</v>
      </c>
      <c r="B1215" t="s">
        <v>1399</v>
      </c>
      <c r="C1215">
        <v>16.5</v>
      </c>
      <c r="D1215" t="s">
        <v>10</v>
      </c>
      <c r="E1215" t="s">
        <v>35</v>
      </c>
      <c r="F1215" t="s">
        <v>1400</v>
      </c>
      <c r="G1215">
        <v>18105000402</v>
      </c>
      <c r="H1215">
        <v>0</v>
      </c>
    </row>
    <row r="1216" spans="1:8" x14ac:dyDescent="0.25">
      <c r="A1216" t="s">
        <v>2678</v>
      </c>
      <c r="B1216" t="s">
        <v>1233</v>
      </c>
      <c r="C1216">
        <v>16.5</v>
      </c>
      <c r="D1216" t="s">
        <v>10</v>
      </c>
      <c r="E1216" t="s">
        <v>1057</v>
      </c>
      <c r="F1216" t="s">
        <v>1234</v>
      </c>
      <c r="G1216">
        <v>18139974300</v>
      </c>
      <c r="H1216">
        <v>0</v>
      </c>
    </row>
    <row r="1217" spans="1:8" x14ac:dyDescent="0.25">
      <c r="A1217" t="s">
        <v>2621</v>
      </c>
      <c r="B1217" t="s">
        <v>1247</v>
      </c>
      <c r="C1217">
        <v>16.5</v>
      </c>
      <c r="D1217" t="s">
        <v>10</v>
      </c>
      <c r="E1217" t="s">
        <v>111</v>
      </c>
      <c r="F1217" t="s">
        <v>1248</v>
      </c>
      <c r="G1217">
        <v>18141011505</v>
      </c>
      <c r="H1217">
        <v>0</v>
      </c>
    </row>
    <row r="1218" spans="1:8" x14ac:dyDescent="0.25">
      <c r="A1218" t="s">
        <v>2638</v>
      </c>
      <c r="B1218" t="s">
        <v>991</v>
      </c>
      <c r="C1218">
        <v>16.600000000000001</v>
      </c>
      <c r="D1218" t="s">
        <v>10</v>
      </c>
      <c r="E1218" t="s">
        <v>435</v>
      </c>
      <c r="F1218" t="s">
        <v>992</v>
      </c>
      <c r="G1218">
        <v>18019050903</v>
      </c>
      <c r="H1218">
        <v>0</v>
      </c>
    </row>
    <row r="1219" spans="1:8" x14ac:dyDescent="0.25">
      <c r="A1219" t="s">
        <v>2684</v>
      </c>
      <c r="B1219" t="s">
        <v>1245</v>
      </c>
      <c r="C1219">
        <v>16.600000000000001</v>
      </c>
      <c r="D1219" t="s">
        <v>10</v>
      </c>
      <c r="E1219" t="s">
        <v>539</v>
      </c>
      <c r="F1219" t="s">
        <v>1246</v>
      </c>
      <c r="G1219">
        <v>18145710700</v>
      </c>
      <c r="H1219">
        <v>0</v>
      </c>
    </row>
    <row r="1220" spans="1:8" x14ac:dyDescent="0.25">
      <c r="A1220" t="s">
        <v>2653</v>
      </c>
      <c r="B1220" t="s">
        <v>603</v>
      </c>
      <c r="C1220">
        <v>16.7</v>
      </c>
      <c r="D1220" t="s">
        <v>10</v>
      </c>
      <c r="E1220" t="s">
        <v>553</v>
      </c>
      <c r="F1220" t="s">
        <v>604</v>
      </c>
      <c r="G1220">
        <v>18037953800</v>
      </c>
      <c r="H1220">
        <v>0</v>
      </c>
    </row>
    <row r="1221" spans="1:8" x14ac:dyDescent="0.25">
      <c r="A1221" t="s">
        <v>2681</v>
      </c>
      <c r="B1221" t="s">
        <v>827</v>
      </c>
      <c r="C1221">
        <v>16.7</v>
      </c>
      <c r="D1221" t="s">
        <v>10</v>
      </c>
      <c r="E1221" t="s">
        <v>197</v>
      </c>
      <c r="F1221" t="s">
        <v>828</v>
      </c>
      <c r="G1221">
        <v>18065976600</v>
      </c>
      <c r="H1221">
        <v>0</v>
      </c>
    </row>
    <row r="1222" spans="1:8" x14ac:dyDescent="0.25">
      <c r="A1222" t="s">
        <v>2682</v>
      </c>
      <c r="B1222" t="s">
        <v>1205</v>
      </c>
      <c r="C1222">
        <v>16.7</v>
      </c>
      <c r="D1222" t="s">
        <v>10</v>
      </c>
      <c r="E1222" t="s">
        <v>1019</v>
      </c>
      <c r="F1222" t="s">
        <v>1206</v>
      </c>
      <c r="G1222">
        <v>18111100700</v>
      </c>
      <c r="H1222">
        <v>0</v>
      </c>
    </row>
    <row r="1223" spans="1:8" x14ac:dyDescent="0.25">
      <c r="A1223" t="s">
        <v>2693</v>
      </c>
      <c r="B1223" t="s">
        <v>1505</v>
      </c>
      <c r="C1223">
        <v>16.7</v>
      </c>
      <c r="D1223" t="s">
        <v>10</v>
      </c>
      <c r="E1223" t="s">
        <v>642</v>
      </c>
      <c r="F1223" t="s">
        <v>1506</v>
      </c>
      <c r="G1223">
        <v>18119955702</v>
      </c>
      <c r="H1223">
        <v>0</v>
      </c>
    </row>
    <row r="1224" spans="1:8" x14ac:dyDescent="0.25">
      <c r="A1224" t="s">
        <v>2677</v>
      </c>
      <c r="B1224" t="s">
        <v>1441</v>
      </c>
      <c r="C1224">
        <v>16.8</v>
      </c>
      <c r="D1224" t="s">
        <v>10</v>
      </c>
      <c r="E1224" t="s">
        <v>925</v>
      </c>
      <c r="F1224" t="s">
        <v>1442</v>
      </c>
      <c r="G1224">
        <v>18079960200</v>
      </c>
      <c r="H1224">
        <v>0</v>
      </c>
    </row>
    <row r="1225" spans="1:8" x14ac:dyDescent="0.25">
      <c r="A1225" t="s">
        <v>2617</v>
      </c>
      <c r="B1225" t="s">
        <v>1315</v>
      </c>
      <c r="C1225">
        <v>16.8</v>
      </c>
      <c r="D1225" t="s">
        <v>10</v>
      </c>
      <c r="E1225" t="s">
        <v>29</v>
      </c>
      <c r="F1225" t="s">
        <v>1316</v>
      </c>
      <c r="G1225">
        <v>18097357200</v>
      </c>
      <c r="H1225">
        <v>0</v>
      </c>
    </row>
    <row r="1226" spans="1:8" x14ac:dyDescent="0.25">
      <c r="A1226" t="s">
        <v>2619</v>
      </c>
      <c r="B1226" t="s">
        <v>1171</v>
      </c>
      <c r="C1226">
        <v>16.8</v>
      </c>
      <c r="D1226" t="s">
        <v>10</v>
      </c>
      <c r="E1226" t="s">
        <v>41</v>
      </c>
      <c r="F1226" t="s">
        <v>1172</v>
      </c>
      <c r="G1226">
        <v>18157001502</v>
      </c>
      <c r="H1226">
        <v>0</v>
      </c>
    </row>
    <row r="1227" spans="1:8" x14ac:dyDescent="0.25">
      <c r="A1227" t="s">
        <v>2671</v>
      </c>
      <c r="B1227" t="s">
        <v>1243</v>
      </c>
      <c r="C1227">
        <v>16.8</v>
      </c>
      <c r="D1227" t="s">
        <v>10</v>
      </c>
      <c r="E1227" t="s">
        <v>619</v>
      </c>
      <c r="F1227" t="s">
        <v>1244</v>
      </c>
      <c r="G1227">
        <v>18169102900</v>
      </c>
      <c r="H1227">
        <v>0</v>
      </c>
    </row>
    <row r="1228" spans="1:8" x14ac:dyDescent="0.25">
      <c r="A1228" t="s">
        <v>2698</v>
      </c>
      <c r="B1228" t="s">
        <v>1409</v>
      </c>
      <c r="C1228">
        <v>16.899999999999999</v>
      </c>
      <c r="D1228" t="s">
        <v>10</v>
      </c>
      <c r="E1228" t="s">
        <v>763</v>
      </c>
      <c r="F1228" t="s">
        <v>1410</v>
      </c>
      <c r="G1228">
        <v>18007100300</v>
      </c>
      <c r="H1228">
        <v>0</v>
      </c>
    </row>
    <row r="1229" spans="1:8" x14ac:dyDescent="0.25">
      <c r="A1229" t="s">
        <v>2621</v>
      </c>
      <c r="B1229" t="s">
        <v>227</v>
      </c>
      <c r="C1229">
        <v>16.899999999999999</v>
      </c>
      <c r="D1229" t="s">
        <v>10</v>
      </c>
      <c r="E1229" t="s">
        <v>111</v>
      </c>
      <c r="F1229" t="s">
        <v>228</v>
      </c>
      <c r="G1229">
        <v>18141011100</v>
      </c>
      <c r="H1229">
        <v>0</v>
      </c>
    </row>
    <row r="1230" spans="1:8" x14ac:dyDescent="0.25">
      <c r="A1230" t="s">
        <v>2658</v>
      </c>
      <c r="B1230" t="s">
        <v>1555</v>
      </c>
      <c r="C1230">
        <v>16.899999999999999</v>
      </c>
      <c r="D1230" t="s">
        <v>10</v>
      </c>
      <c r="E1230" t="s">
        <v>683</v>
      </c>
      <c r="F1230" t="s">
        <v>1556</v>
      </c>
      <c r="G1230">
        <v>18181958100</v>
      </c>
      <c r="H1230">
        <v>0</v>
      </c>
    </row>
    <row r="1231" spans="1:8" x14ac:dyDescent="0.25">
      <c r="A1231" t="s">
        <v>2643</v>
      </c>
      <c r="B1231" t="s">
        <v>911</v>
      </c>
      <c r="C1231">
        <v>17</v>
      </c>
      <c r="D1231" t="s">
        <v>10</v>
      </c>
      <c r="E1231" t="s">
        <v>754</v>
      </c>
      <c r="F1231" t="s">
        <v>912</v>
      </c>
      <c r="G1231">
        <v>18033020300</v>
      </c>
      <c r="H1231">
        <v>0</v>
      </c>
    </row>
    <row r="1232" spans="1:8" x14ac:dyDescent="0.25">
      <c r="A1232" t="s">
        <v>2617</v>
      </c>
      <c r="B1232" t="s">
        <v>535</v>
      </c>
      <c r="C1232">
        <v>17</v>
      </c>
      <c r="D1232" t="s">
        <v>10</v>
      </c>
      <c r="E1232" t="s">
        <v>29</v>
      </c>
      <c r="F1232" t="s">
        <v>536</v>
      </c>
      <c r="G1232">
        <v>18097342600</v>
      </c>
      <c r="H1232">
        <v>0</v>
      </c>
    </row>
    <row r="1233" spans="1:8" x14ac:dyDescent="0.25">
      <c r="A1233" t="s">
        <v>2617</v>
      </c>
      <c r="B1233" t="s">
        <v>475</v>
      </c>
      <c r="C1233">
        <v>17</v>
      </c>
      <c r="D1233" t="s">
        <v>10</v>
      </c>
      <c r="E1233" t="s">
        <v>29</v>
      </c>
      <c r="F1233" t="s">
        <v>476</v>
      </c>
      <c r="G1233">
        <v>18097360201</v>
      </c>
      <c r="H1233">
        <v>0</v>
      </c>
    </row>
    <row r="1234" spans="1:8" x14ac:dyDescent="0.25">
      <c r="A1234" t="s">
        <v>2682</v>
      </c>
      <c r="B1234" t="s">
        <v>1659</v>
      </c>
      <c r="C1234">
        <v>17</v>
      </c>
      <c r="D1234" t="s">
        <v>10</v>
      </c>
      <c r="E1234" t="s">
        <v>1019</v>
      </c>
      <c r="F1234" t="s">
        <v>1660</v>
      </c>
      <c r="G1234">
        <v>18111100400</v>
      </c>
      <c r="H1234">
        <v>0</v>
      </c>
    </row>
    <row r="1235" spans="1:8" x14ac:dyDescent="0.25">
      <c r="A1235" t="s">
        <v>2678</v>
      </c>
      <c r="B1235" t="s">
        <v>1381</v>
      </c>
      <c r="C1235">
        <v>17</v>
      </c>
      <c r="D1235" t="s">
        <v>10</v>
      </c>
      <c r="E1235" t="s">
        <v>1057</v>
      </c>
      <c r="F1235" t="s">
        <v>1382</v>
      </c>
      <c r="G1235">
        <v>18139974200</v>
      </c>
      <c r="H1235">
        <v>0</v>
      </c>
    </row>
    <row r="1236" spans="1:8" x14ac:dyDescent="0.25">
      <c r="A1236" t="s">
        <v>2613</v>
      </c>
      <c r="B1236" t="s">
        <v>367</v>
      </c>
      <c r="C1236">
        <v>17.100000000000001</v>
      </c>
      <c r="D1236" t="s">
        <v>10</v>
      </c>
      <c r="E1236" t="s">
        <v>11</v>
      </c>
      <c r="F1236" t="s">
        <v>368</v>
      </c>
      <c r="G1236">
        <v>18003003100</v>
      </c>
      <c r="H1236">
        <v>0</v>
      </c>
    </row>
    <row r="1237" spans="1:8" x14ac:dyDescent="0.25">
      <c r="A1237" t="s">
        <v>2677</v>
      </c>
      <c r="B1237" t="s">
        <v>923</v>
      </c>
      <c r="C1237">
        <v>17.100000000000001</v>
      </c>
      <c r="D1237" t="s">
        <v>10</v>
      </c>
      <c r="E1237" t="s">
        <v>925</v>
      </c>
      <c r="F1237" t="s">
        <v>926</v>
      </c>
      <c r="G1237">
        <v>18079960500</v>
      </c>
      <c r="H1237">
        <v>0</v>
      </c>
    </row>
    <row r="1238" spans="1:8" x14ac:dyDescent="0.25">
      <c r="A1238" t="s">
        <v>2614</v>
      </c>
      <c r="B1238" t="s">
        <v>729</v>
      </c>
      <c r="C1238">
        <v>17.100000000000001</v>
      </c>
      <c r="D1238" t="s">
        <v>10</v>
      </c>
      <c r="E1238" t="s">
        <v>17</v>
      </c>
      <c r="F1238" t="s">
        <v>730</v>
      </c>
      <c r="G1238">
        <v>18089030900</v>
      </c>
      <c r="H1238">
        <v>0</v>
      </c>
    </row>
    <row r="1239" spans="1:8" x14ac:dyDescent="0.25">
      <c r="A1239" t="s">
        <v>2617</v>
      </c>
      <c r="B1239" t="s">
        <v>1067</v>
      </c>
      <c r="C1239">
        <v>17.100000000000001</v>
      </c>
      <c r="D1239" t="s">
        <v>10</v>
      </c>
      <c r="E1239" t="s">
        <v>29</v>
      </c>
      <c r="F1239" t="s">
        <v>1068</v>
      </c>
      <c r="G1239">
        <v>18097322700</v>
      </c>
      <c r="H1239">
        <v>0</v>
      </c>
    </row>
    <row r="1240" spans="1:8" x14ac:dyDescent="0.25">
      <c r="A1240" t="s">
        <v>2702</v>
      </c>
      <c r="B1240" t="s">
        <v>383</v>
      </c>
      <c r="C1240">
        <v>17.2</v>
      </c>
      <c r="D1240" t="s">
        <v>10</v>
      </c>
      <c r="E1240" t="s">
        <v>231</v>
      </c>
      <c r="F1240" t="s">
        <v>384</v>
      </c>
      <c r="G1240">
        <v>18009975200</v>
      </c>
      <c r="H1240">
        <v>0</v>
      </c>
    </row>
    <row r="1241" spans="1:8" x14ac:dyDescent="0.25">
      <c r="A1241" t="s">
        <v>2614</v>
      </c>
      <c r="B1241" t="s">
        <v>691</v>
      </c>
      <c r="C1241">
        <v>17.2</v>
      </c>
      <c r="D1241" t="s">
        <v>10</v>
      </c>
      <c r="E1241" t="s">
        <v>17</v>
      </c>
      <c r="F1241" t="s">
        <v>692</v>
      </c>
      <c r="G1241">
        <v>18089012700</v>
      </c>
      <c r="H1241">
        <v>0</v>
      </c>
    </row>
    <row r="1242" spans="1:8" x14ac:dyDescent="0.25">
      <c r="A1242" t="s">
        <v>2671</v>
      </c>
      <c r="B1242" t="s">
        <v>1335</v>
      </c>
      <c r="C1242">
        <v>17.2</v>
      </c>
      <c r="D1242" t="s">
        <v>10</v>
      </c>
      <c r="E1242" t="s">
        <v>619</v>
      </c>
      <c r="F1242" t="s">
        <v>1336</v>
      </c>
      <c r="G1242">
        <v>18169102700</v>
      </c>
      <c r="H1242">
        <v>0</v>
      </c>
    </row>
    <row r="1243" spans="1:8" x14ac:dyDescent="0.25">
      <c r="A1243" t="s">
        <v>2627</v>
      </c>
      <c r="B1243" t="s">
        <v>113</v>
      </c>
      <c r="C1243">
        <v>17.3</v>
      </c>
      <c r="D1243" t="s">
        <v>10</v>
      </c>
      <c r="E1243" t="s">
        <v>158</v>
      </c>
      <c r="F1243" t="s">
        <v>116</v>
      </c>
      <c r="G1243">
        <v>18067000200</v>
      </c>
      <c r="H1243">
        <v>0</v>
      </c>
    </row>
    <row r="1244" spans="1:8" x14ac:dyDescent="0.25">
      <c r="A1244" t="s">
        <v>2676</v>
      </c>
      <c r="B1244" t="s">
        <v>639</v>
      </c>
      <c r="C1244">
        <v>17.3</v>
      </c>
      <c r="D1244" t="s">
        <v>10</v>
      </c>
      <c r="E1244" t="s">
        <v>429</v>
      </c>
      <c r="F1244" t="s">
        <v>640</v>
      </c>
      <c r="G1244">
        <v>18075963300</v>
      </c>
      <c r="H1244">
        <v>0</v>
      </c>
    </row>
    <row r="1245" spans="1:8" x14ac:dyDescent="0.25">
      <c r="A1245" t="s">
        <v>2617</v>
      </c>
      <c r="B1245" t="s">
        <v>671</v>
      </c>
      <c r="C1245">
        <v>17.3</v>
      </c>
      <c r="D1245" t="s">
        <v>10</v>
      </c>
      <c r="E1245" t="s">
        <v>29</v>
      </c>
      <c r="F1245" t="s">
        <v>672</v>
      </c>
      <c r="G1245">
        <v>18097330211</v>
      </c>
      <c r="H1245">
        <v>0</v>
      </c>
    </row>
    <row r="1246" spans="1:8" x14ac:dyDescent="0.25">
      <c r="A1246" t="s">
        <v>2638</v>
      </c>
      <c r="B1246" t="s">
        <v>819</v>
      </c>
      <c r="C1246">
        <v>17.399999999999999</v>
      </c>
      <c r="D1246" t="s">
        <v>10</v>
      </c>
      <c r="E1246" t="s">
        <v>435</v>
      </c>
      <c r="F1246" t="s">
        <v>820</v>
      </c>
      <c r="G1246">
        <v>18019050504</v>
      </c>
      <c r="H1246">
        <v>0</v>
      </c>
    </row>
    <row r="1247" spans="1:8" x14ac:dyDescent="0.25">
      <c r="A1247" t="s">
        <v>2632</v>
      </c>
      <c r="B1247" t="s">
        <v>1813</v>
      </c>
      <c r="C1247">
        <v>17.399999999999999</v>
      </c>
      <c r="D1247" t="s">
        <v>10</v>
      </c>
      <c r="E1247" t="s">
        <v>325</v>
      </c>
      <c r="F1247" t="s">
        <v>1814</v>
      </c>
      <c r="G1247">
        <v>18085962101</v>
      </c>
      <c r="H1247">
        <v>0</v>
      </c>
    </row>
    <row r="1248" spans="1:8" x14ac:dyDescent="0.25">
      <c r="A1248" t="s">
        <v>2614</v>
      </c>
      <c r="B1248" t="s">
        <v>1011</v>
      </c>
      <c r="C1248">
        <v>17.399999999999999</v>
      </c>
      <c r="D1248" t="s">
        <v>10</v>
      </c>
      <c r="E1248" t="s">
        <v>17</v>
      </c>
      <c r="F1248" t="s">
        <v>1012</v>
      </c>
      <c r="G1248">
        <v>18089040802</v>
      </c>
      <c r="H1248">
        <v>0</v>
      </c>
    </row>
    <row r="1249" spans="1:8" x14ac:dyDescent="0.25">
      <c r="A1249" t="s">
        <v>2617</v>
      </c>
      <c r="B1249" t="s">
        <v>1475</v>
      </c>
      <c r="C1249">
        <v>17.399999999999999</v>
      </c>
      <c r="D1249" t="s">
        <v>10</v>
      </c>
      <c r="E1249" t="s">
        <v>29</v>
      </c>
      <c r="F1249" t="s">
        <v>1476</v>
      </c>
      <c r="G1249">
        <v>18097354202</v>
      </c>
      <c r="H1249">
        <v>0</v>
      </c>
    </row>
    <row r="1250" spans="1:8" x14ac:dyDescent="0.25">
      <c r="A1250" t="s">
        <v>2686</v>
      </c>
      <c r="B1250" t="s">
        <v>603</v>
      </c>
      <c r="C1250">
        <v>17.399999999999999</v>
      </c>
      <c r="D1250" t="s">
        <v>10</v>
      </c>
      <c r="E1250" t="s">
        <v>543</v>
      </c>
      <c r="F1250" t="s">
        <v>604</v>
      </c>
      <c r="G1250">
        <v>18149953800</v>
      </c>
      <c r="H1250">
        <v>0</v>
      </c>
    </row>
    <row r="1251" spans="1:8" x14ac:dyDescent="0.25">
      <c r="A1251" t="s">
        <v>2695</v>
      </c>
      <c r="B1251" t="s">
        <v>785</v>
      </c>
      <c r="C1251">
        <v>17.399999999999999</v>
      </c>
      <c r="D1251" t="s">
        <v>10</v>
      </c>
      <c r="E1251" t="s">
        <v>571</v>
      </c>
      <c r="F1251" t="s">
        <v>788</v>
      </c>
      <c r="G1251">
        <v>18153050502</v>
      </c>
      <c r="H1251">
        <v>0</v>
      </c>
    </row>
    <row r="1252" spans="1:8" x14ac:dyDescent="0.25">
      <c r="A1252" t="s">
        <v>2691</v>
      </c>
      <c r="B1252" t="s">
        <v>515</v>
      </c>
      <c r="C1252">
        <v>17.5</v>
      </c>
      <c r="D1252" t="s">
        <v>10</v>
      </c>
      <c r="E1252" t="s">
        <v>517</v>
      </c>
      <c r="F1252" t="s">
        <v>518</v>
      </c>
      <c r="G1252">
        <v>18103952500</v>
      </c>
      <c r="H1252">
        <v>0</v>
      </c>
    </row>
    <row r="1253" spans="1:8" x14ac:dyDescent="0.25">
      <c r="A1253" t="s">
        <v>2666</v>
      </c>
      <c r="B1253" t="s">
        <v>1817</v>
      </c>
      <c r="C1253">
        <v>17.5</v>
      </c>
      <c r="D1253" t="s">
        <v>10</v>
      </c>
      <c r="E1253" t="s">
        <v>177</v>
      </c>
      <c r="F1253" t="s">
        <v>1818</v>
      </c>
      <c r="G1253">
        <v>18143966900</v>
      </c>
      <c r="H1253">
        <v>0</v>
      </c>
    </row>
    <row r="1254" spans="1:8" x14ac:dyDescent="0.25">
      <c r="A1254" t="s">
        <v>2667</v>
      </c>
      <c r="B1254" t="s">
        <v>721</v>
      </c>
      <c r="C1254">
        <v>17.5</v>
      </c>
      <c r="D1254" t="s">
        <v>10</v>
      </c>
      <c r="E1254" t="s">
        <v>723</v>
      </c>
      <c r="F1254" t="s">
        <v>724</v>
      </c>
      <c r="G1254">
        <v>18151971300</v>
      </c>
      <c r="H1254">
        <v>0</v>
      </c>
    </row>
    <row r="1255" spans="1:8" x14ac:dyDescent="0.25">
      <c r="A1255" t="s">
        <v>2620</v>
      </c>
      <c r="B1255" t="s">
        <v>523</v>
      </c>
      <c r="C1255">
        <v>17.5</v>
      </c>
      <c r="D1255" t="s">
        <v>10</v>
      </c>
      <c r="E1255" t="s">
        <v>45</v>
      </c>
      <c r="F1255" t="s">
        <v>524</v>
      </c>
      <c r="G1255">
        <v>18163003702</v>
      </c>
      <c r="H1255">
        <v>0</v>
      </c>
    </row>
    <row r="1256" spans="1:8" x14ac:dyDescent="0.25">
      <c r="A1256" t="s">
        <v>2674</v>
      </c>
      <c r="B1256" t="s">
        <v>799</v>
      </c>
      <c r="C1256">
        <v>17.5</v>
      </c>
      <c r="D1256" t="s">
        <v>10</v>
      </c>
      <c r="E1256" t="s">
        <v>413</v>
      </c>
      <c r="F1256" t="s">
        <v>800</v>
      </c>
      <c r="G1256">
        <v>18175967300</v>
      </c>
      <c r="H1256">
        <v>0</v>
      </c>
    </row>
    <row r="1257" spans="1:8" x14ac:dyDescent="0.25">
      <c r="A1257" t="s">
        <v>2687</v>
      </c>
      <c r="B1257" t="s">
        <v>391</v>
      </c>
      <c r="C1257">
        <v>17.600000000000001</v>
      </c>
      <c r="D1257" t="s">
        <v>10</v>
      </c>
      <c r="E1257" t="s">
        <v>727</v>
      </c>
      <c r="F1257" t="s">
        <v>392</v>
      </c>
      <c r="G1257">
        <v>18021040100</v>
      </c>
      <c r="H1257">
        <v>0</v>
      </c>
    </row>
    <row r="1258" spans="1:8" x14ac:dyDescent="0.25">
      <c r="A1258" t="s">
        <v>2697</v>
      </c>
      <c r="B1258" t="s">
        <v>1021</v>
      </c>
      <c r="C1258">
        <v>17.600000000000001</v>
      </c>
      <c r="D1258" t="s">
        <v>10</v>
      </c>
      <c r="E1258" t="s">
        <v>937</v>
      </c>
      <c r="F1258" t="s">
        <v>1022</v>
      </c>
      <c r="G1258">
        <v>18045957600</v>
      </c>
      <c r="H1258">
        <v>0</v>
      </c>
    </row>
    <row r="1259" spans="1:8" x14ac:dyDescent="0.25">
      <c r="A1259" t="s">
        <v>2690</v>
      </c>
      <c r="B1259" t="s">
        <v>39</v>
      </c>
      <c r="C1259">
        <v>17.7</v>
      </c>
      <c r="D1259" t="s">
        <v>10</v>
      </c>
      <c r="E1259" t="s">
        <v>262</v>
      </c>
      <c r="F1259" t="s">
        <v>42</v>
      </c>
      <c r="G1259">
        <v>18053010400</v>
      </c>
      <c r="H1259">
        <v>0</v>
      </c>
    </row>
    <row r="1260" spans="1:8" x14ac:dyDescent="0.25">
      <c r="A1260" t="s">
        <v>2617</v>
      </c>
      <c r="B1260" t="s">
        <v>645</v>
      </c>
      <c r="C1260">
        <v>17.7</v>
      </c>
      <c r="D1260" t="s">
        <v>10</v>
      </c>
      <c r="E1260" t="s">
        <v>29</v>
      </c>
      <c r="F1260" t="s">
        <v>646</v>
      </c>
      <c r="G1260">
        <v>18097380501</v>
      </c>
      <c r="H1260">
        <v>0</v>
      </c>
    </row>
    <row r="1261" spans="1:8" x14ac:dyDescent="0.25">
      <c r="A1261" t="s">
        <v>2664</v>
      </c>
      <c r="B1261" t="s">
        <v>253</v>
      </c>
      <c r="C1261">
        <v>17.7</v>
      </c>
      <c r="D1261" t="s">
        <v>10</v>
      </c>
      <c r="E1261" t="s">
        <v>77</v>
      </c>
      <c r="F1261" t="s">
        <v>254</v>
      </c>
      <c r="G1261">
        <v>18167001300</v>
      </c>
      <c r="H1261">
        <v>0</v>
      </c>
    </row>
    <row r="1262" spans="1:8" x14ac:dyDescent="0.25">
      <c r="A1262" t="s">
        <v>2617</v>
      </c>
      <c r="B1262" t="s">
        <v>585</v>
      </c>
      <c r="C1262">
        <v>17.8</v>
      </c>
      <c r="D1262" t="s">
        <v>10</v>
      </c>
      <c r="E1262" t="s">
        <v>29</v>
      </c>
      <c r="F1262" t="s">
        <v>586</v>
      </c>
      <c r="G1262">
        <v>18097310305</v>
      </c>
      <c r="H1262">
        <v>0</v>
      </c>
    </row>
    <row r="1263" spans="1:8" x14ac:dyDescent="0.25">
      <c r="A1263" t="s">
        <v>2691</v>
      </c>
      <c r="B1263" t="s">
        <v>613</v>
      </c>
      <c r="C1263">
        <v>17.8</v>
      </c>
      <c r="D1263" t="s">
        <v>10</v>
      </c>
      <c r="E1263" t="s">
        <v>517</v>
      </c>
      <c r="F1263" t="s">
        <v>614</v>
      </c>
      <c r="G1263">
        <v>18103952400</v>
      </c>
      <c r="H1263">
        <v>0</v>
      </c>
    </row>
    <row r="1264" spans="1:8" x14ac:dyDescent="0.25">
      <c r="A1264" t="s">
        <v>2666</v>
      </c>
      <c r="B1264" t="s">
        <v>175</v>
      </c>
      <c r="C1264">
        <v>17.8</v>
      </c>
      <c r="D1264" t="s">
        <v>10</v>
      </c>
      <c r="E1264" t="s">
        <v>177</v>
      </c>
      <c r="F1264" t="s">
        <v>178</v>
      </c>
      <c r="G1264">
        <v>18143966800</v>
      </c>
      <c r="H1264">
        <v>0</v>
      </c>
    </row>
    <row r="1265" spans="1:8" x14ac:dyDescent="0.25">
      <c r="A1265" t="s">
        <v>2637</v>
      </c>
      <c r="B1265" t="s">
        <v>705</v>
      </c>
      <c r="C1265">
        <v>17.899999999999999</v>
      </c>
      <c r="D1265" t="s">
        <v>10</v>
      </c>
      <c r="E1265" t="s">
        <v>442</v>
      </c>
      <c r="F1265" t="s">
        <v>706</v>
      </c>
      <c r="G1265">
        <v>18023950500</v>
      </c>
      <c r="H1265">
        <v>0</v>
      </c>
    </row>
    <row r="1266" spans="1:8" x14ac:dyDescent="0.25">
      <c r="A1266" t="s">
        <v>2679</v>
      </c>
      <c r="B1266" t="s">
        <v>785</v>
      </c>
      <c r="C1266">
        <v>17.899999999999999</v>
      </c>
      <c r="D1266" t="s">
        <v>10</v>
      </c>
      <c r="E1266" t="s">
        <v>787</v>
      </c>
      <c r="F1266" t="s">
        <v>788</v>
      </c>
      <c r="G1266">
        <v>18051050502</v>
      </c>
      <c r="H1266">
        <v>0</v>
      </c>
    </row>
    <row r="1267" spans="1:8" x14ac:dyDescent="0.25">
      <c r="A1267" t="s">
        <v>2617</v>
      </c>
      <c r="B1267" t="s">
        <v>933</v>
      </c>
      <c r="C1267">
        <v>17.899999999999999</v>
      </c>
      <c r="D1267" t="s">
        <v>10</v>
      </c>
      <c r="E1267" t="s">
        <v>29</v>
      </c>
      <c r="F1267" t="s">
        <v>934</v>
      </c>
      <c r="G1267">
        <v>18097381205</v>
      </c>
      <c r="H1267">
        <v>0</v>
      </c>
    </row>
    <row r="1268" spans="1:8" x14ac:dyDescent="0.25">
      <c r="A1268" t="s">
        <v>2618</v>
      </c>
      <c r="B1268" t="s">
        <v>1437</v>
      </c>
      <c r="C1268">
        <v>17.899999999999999</v>
      </c>
      <c r="D1268" t="s">
        <v>10</v>
      </c>
      <c r="E1268" t="s">
        <v>38</v>
      </c>
      <c r="F1268" t="s">
        <v>1438</v>
      </c>
      <c r="G1268">
        <v>18127050705</v>
      </c>
      <c r="H1268">
        <v>0</v>
      </c>
    </row>
    <row r="1269" spans="1:8" x14ac:dyDescent="0.25">
      <c r="A1269" t="s">
        <v>2614</v>
      </c>
      <c r="B1269" t="s">
        <v>1867</v>
      </c>
      <c r="C1269">
        <v>18</v>
      </c>
      <c r="D1269" t="s">
        <v>10</v>
      </c>
      <c r="E1269" t="s">
        <v>17</v>
      </c>
      <c r="F1269" t="s">
        <v>1868</v>
      </c>
      <c r="G1269">
        <v>18089042501</v>
      </c>
      <c r="H1269">
        <v>0</v>
      </c>
    </row>
    <row r="1270" spans="1:8" x14ac:dyDescent="0.25">
      <c r="A1270" t="s">
        <v>2617</v>
      </c>
      <c r="B1270" t="s">
        <v>289</v>
      </c>
      <c r="C1270">
        <v>18</v>
      </c>
      <c r="D1270" t="s">
        <v>10</v>
      </c>
      <c r="E1270" t="s">
        <v>29</v>
      </c>
      <c r="F1270" t="s">
        <v>290</v>
      </c>
      <c r="G1270">
        <v>18097381004</v>
      </c>
      <c r="H1270">
        <v>0</v>
      </c>
    </row>
    <row r="1271" spans="1:8" x14ac:dyDescent="0.25">
      <c r="A1271" t="s">
        <v>2618</v>
      </c>
      <c r="B1271" t="s">
        <v>767</v>
      </c>
      <c r="C1271">
        <v>18</v>
      </c>
      <c r="D1271" t="s">
        <v>10</v>
      </c>
      <c r="E1271" t="s">
        <v>38</v>
      </c>
      <c r="F1271" t="s">
        <v>768</v>
      </c>
      <c r="G1271">
        <v>18127050801</v>
      </c>
      <c r="H1271">
        <v>0</v>
      </c>
    </row>
    <row r="1272" spans="1:8" x14ac:dyDescent="0.25">
      <c r="A1272" t="s">
        <v>2664</v>
      </c>
      <c r="B1272" t="s">
        <v>335</v>
      </c>
      <c r="C1272">
        <v>18</v>
      </c>
      <c r="D1272" t="s">
        <v>10</v>
      </c>
      <c r="E1272" t="s">
        <v>77</v>
      </c>
      <c r="F1272" t="s">
        <v>336</v>
      </c>
      <c r="G1272">
        <v>18167001800</v>
      </c>
      <c r="H1272">
        <v>0</v>
      </c>
    </row>
    <row r="1273" spans="1:8" x14ac:dyDescent="0.25">
      <c r="A1273" t="s">
        <v>2617</v>
      </c>
      <c r="B1273" t="s">
        <v>627</v>
      </c>
      <c r="C1273">
        <v>18.100000000000001</v>
      </c>
      <c r="D1273" t="s">
        <v>10</v>
      </c>
      <c r="E1273" t="s">
        <v>29</v>
      </c>
      <c r="F1273" t="s">
        <v>628</v>
      </c>
      <c r="G1273">
        <v>18097320108</v>
      </c>
      <c r="H1273">
        <v>0</v>
      </c>
    </row>
    <row r="1274" spans="1:8" x14ac:dyDescent="0.25">
      <c r="A1274" t="s">
        <v>2617</v>
      </c>
      <c r="B1274" t="s">
        <v>245</v>
      </c>
      <c r="C1274">
        <v>18.100000000000001</v>
      </c>
      <c r="D1274" t="s">
        <v>10</v>
      </c>
      <c r="E1274" t="s">
        <v>29</v>
      </c>
      <c r="F1274" t="s">
        <v>246</v>
      </c>
      <c r="G1274">
        <v>18097330900</v>
      </c>
      <c r="H1274">
        <v>0</v>
      </c>
    </row>
    <row r="1275" spans="1:8" x14ac:dyDescent="0.25">
      <c r="A1275" t="s">
        <v>2657</v>
      </c>
      <c r="B1275" t="s">
        <v>629</v>
      </c>
      <c r="C1275">
        <v>18.100000000000001</v>
      </c>
      <c r="D1275" t="s">
        <v>10</v>
      </c>
      <c r="E1275" t="s">
        <v>631</v>
      </c>
      <c r="F1275" t="s">
        <v>632</v>
      </c>
      <c r="G1275">
        <v>18131959000</v>
      </c>
      <c r="H1275">
        <v>0</v>
      </c>
    </row>
    <row r="1276" spans="1:8" x14ac:dyDescent="0.25">
      <c r="A1276" t="s">
        <v>2621</v>
      </c>
      <c r="B1276" t="s">
        <v>283</v>
      </c>
      <c r="C1276">
        <v>18.100000000000001</v>
      </c>
      <c r="D1276" t="s">
        <v>10</v>
      </c>
      <c r="E1276" t="s">
        <v>111</v>
      </c>
      <c r="F1276" t="s">
        <v>284</v>
      </c>
      <c r="G1276">
        <v>18141001400</v>
      </c>
      <c r="H1276">
        <v>0</v>
      </c>
    </row>
    <row r="1277" spans="1:8" x14ac:dyDescent="0.25">
      <c r="A1277" t="s">
        <v>2619</v>
      </c>
      <c r="B1277" t="s">
        <v>171</v>
      </c>
      <c r="C1277">
        <v>18.100000000000001</v>
      </c>
      <c r="D1277" t="s">
        <v>10</v>
      </c>
      <c r="E1277" t="s">
        <v>41</v>
      </c>
      <c r="F1277" t="s">
        <v>172</v>
      </c>
      <c r="G1277">
        <v>18157001100</v>
      </c>
      <c r="H1277">
        <v>0</v>
      </c>
    </row>
    <row r="1278" spans="1:8" x14ac:dyDescent="0.25">
      <c r="A1278" t="s">
        <v>2704</v>
      </c>
      <c r="B1278" t="s">
        <v>773</v>
      </c>
      <c r="C1278">
        <v>18.2</v>
      </c>
      <c r="D1278" t="s">
        <v>10</v>
      </c>
      <c r="E1278" t="s">
        <v>507</v>
      </c>
      <c r="F1278" t="s">
        <v>774</v>
      </c>
      <c r="G1278">
        <v>18025951900</v>
      </c>
      <c r="H1278">
        <v>0</v>
      </c>
    </row>
    <row r="1279" spans="1:8" x14ac:dyDescent="0.25">
      <c r="A1279" t="s">
        <v>2617</v>
      </c>
      <c r="B1279" t="s">
        <v>665</v>
      </c>
      <c r="C1279">
        <v>18.2</v>
      </c>
      <c r="D1279" t="s">
        <v>10</v>
      </c>
      <c r="E1279" t="s">
        <v>29</v>
      </c>
      <c r="F1279" t="s">
        <v>666</v>
      </c>
      <c r="G1279">
        <v>18097320902</v>
      </c>
      <c r="H1279">
        <v>0</v>
      </c>
    </row>
    <row r="1280" spans="1:8" x14ac:dyDescent="0.25">
      <c r="A1280" t="s">
        <v>2694</v>
      </c>
      <c r="B1280" t="s">
        <v>1147</v>
      </c>
      <c r="C1280">
        <v>18.3</v>
      </c>
      <c r="D1280" t="s">
        <v>10</v>
      </c>
      <c r="E1280" t="s">
        <v>853</v>
      </c>
      <c r="F1280" t="s">
        <v>1148</v>
      </c>
      <c r="G1280">
        <v>18049953400</v>
      </c>
      <c r="H1280">
        <v>0</v>
      </c>
    </row>
    <row r="1281" spans="1:8" x14ac:dyDescent="0.25">
      <c r="A1281" t="s">
        <v>2614</v>
      </c>
      <c r="B1281" t="s">
        <v>153</v>
      </c>
      <c r="C1281">
        <v>18.3</v>
      </c>
      <c r="D1281" t="s">
        <v>10</v>
      </c>
      <c r="E1281" t="s">
        <v>17</v>
      </c>
      <c r="F1281" t="s">
        <v>154</v>
      </c>
      <c r="G1281">
        <v>18089012100</v>
      </c>
      <c r="H1281">
        <v>0</v>
      </c>
    </row>
    <row r="1282" spans="1:8" x14ac:dyDescent="0.25">
      <c r="A1282" t="s">
        <v>2614</v>
      </c>
      <c r="B1282" t="s">
        <v>471</v>
      </c>
      <c r="C1282">
        <v>18.3</v>
      </c>
      <c r="D1282" t="s">
        <v>10</v>
      </c>
      <c r="E1282" t="s">
        <v>17</v>
      </c>
      <c r="F1282" t="s">
        <v>474</v>
      </c>
      <c r="G1282">
        <v>18089020500</v>
      </c>
      <c r="H1282">
        <v>0</v>
      </c>
    </row>
    <row r="1283" spans="1:8" x14ac:dyDescent="0.25">
      <c r="A1283" t="s">
        <v>2616</v>
      </c>
      <c r="B1283" t="s">
        <v>73</v>
      </c>
      <c r="C1283">
        <v>18.3</v>
      </c>
      <c r="D1283" t="s">
        <v>10</v>
      </c>
      <c r="E1283" t="s">
        <v>25</v>
      </c>
      <c r="F1283" t="s">
        <v>74</v>
      </c>
      <c r="G1283">
        <v>18095011900</v>
      </c>
      <c r="H1283">
        <v>0</v>
      </c>
    </row>
    <row r="1284" spans="1:8" x14ac:dyDescent="0.25">
      <c r="A1284" t="s">
        <v>2617</v>
      </c>
      <c r="B1284" t="s">
        <v>2551</v>
      </c>
      <c r="C1284">
        <v>18.3</v>
      </c>
      <c r="D1284" t="s">
        <v>10</v>
      </c>
      <c r="E1284" t="s">
        <v>29</v>
      </c>
      <c r="F1284" t="s">
        <v>2552</v>
      </c>
      <c r="G1284">
        <v>18097321900</v>
      </c>
      <c r="H1284">
        <v>0</v>
      </c>
    </row>
    <row r="1285" spans="1:8" x14ac:dyDescent="0.25">
      <c r="A1285" t="s">
        <v>2617</v>
      </c>
      <c r="B1285" t="s">
        <v>1503</v>
      </c>
      <c r="C1285">
        <v>18.3</v>
      </c>
      <c r="D1285" t="s">
        <v>10</v>
      </c>
      <c r="E1285" t="s">
        <v>29</v>
      </c>
      <c r="F1285" t="s">
        <v>1504</v>
      </c>
      <c r="G1285">
        <v>18097340800</v>
      </c>
      <c r="H1285">
        <v>0</v>
      </c>
    </row>
    <row r="1286" spans="1:8" x14ac:dyDescent="0.25">
      <c r="A1286" t="s">
        <v>2617</v>
      </c>
      <c r="B1286" t="s">
        <v>1647</v>
      </c>
      <c r="C1286">
        <v>18.3</v>
      </c>
      <c r="D1286" t="s">
        <v>10</v>
      </c>
      <c r="E1286" t="s">
        <v>29</v>
      </c>
      <c r="F1286" t="s">
        <v>1648</v>
      </c>
      <c r="G1286">
        <v>18097361402</v>
      </c>
      <c r="H1286">
        <v>0</v>
      </c>
    </row>
    <row r="1287" spans="1:8" x14ac:dyDescent="0.25">
      <c r="A1287" t="s">
        <v>2695</v>
      </c>
      <c r="B1287" t="s">
        <v>669</v>
      </c>
      <c r="C1287">
        <v>18.3</v>
      </c>
      <c r="D1287" t="s">
        <v>10</v>
      </c>
      <c r="E1287" t="s">
        <v>571</v>
      </c>
      <c r="F1287" t="s">
        <v>670</v>
      </c>
      <c r="G1287">
        <v>18153050501</v>
      </c>
      <c r="H1287">
        <v>0</v>
      </c>
    </row>
    <row r="1288" spans="1:8" x14ac:dyDescent="0.25">
      <c r="A1288" t="s">
        <v>2638</v>
      </c>
      <c r="B1288" t="s">
        <v>625</v>
      </c>
      <c r="C1288">
        <v>18.399999999999999</v>
      </c>
      <c r="D1288" t="s">
        <v>10</v>
      </c>
      <c r="E1288" t="s">
        <v>435</v>
      </c>
      <c r="F1288" t="s">
        <v>626</v>
      </c>
      <c r="G1288">
        <v>18019050403</v>
      </c>
      <c r="H1288">
        <v>0</v>
      </c>
    </row>
    <row r="1289" spans="1:8" x14ac:dyDescent="0.25">
      <c r="A1289" t="s">
        <v>2617</v>
      </c>
      <c r="B1289" t="s">
        <v>1061</v>
      </c>
      <c r="C1289">
        <v>18.399999999999999</v>
      </c>
      <c r="D1289" t="s">
        <v>10</v>
      </c>
      <c r="E1289" t="s">
        <v>29</v>
      </c>
      <c r="F1289" t="s">
        <v>1062</v>
      </c>
      <c r="G1289">
        <v>18097322000</v>
      </c>
      <c r="H1289">
        <v>0</v>
      </c>
    </row>
    <row r="1290" spans="1:8" x14ac:dyDescent="0.25">
      <c r="A1290" t="s">
        <v>2617</v>
      </c>
      <c r="B1290" t="s">
        <v>1065</v>
      </c>
      <c r="C1290">
        <v>18.399999999999999</v>
      </c>
      <c r="D1290" t="s">
        <v>10</v>
      </c>
      <c r="E1290" t="s">
        <v>29</v>
      </c>
      <c r="F1290" t="s">
        <v>1066</v>
      </c>
      <c r="G1290">
        <v>18097340302</v>
      </c>
      <c r="H1290">
        <v>0</v>
      </c>
    </row>
    <row r="1291" spans="1:8" x14ac:dyDescent="0.25">
      <c r="A1291" t="s">
        <v>2664</v>
      </c>
      <c r="B1291" t="s">
        <v>213</v>
      </c>
      <c r="C1291">
        <v>18.399999999999999</v>
      </c>
      <c r="D1291" t="s">
        <v>10</v>
      </c>
      <c r="E1291" t="s">
        <v>77</v>
      </c>
      <c r="F1291" t="s">
        <v>214</v>
      </c>
      <c r="G1291">
        <v>18167001000</v>
      </c>
      <c r="H1291">
        <v>0</v>
      </c>
    </row>
    <row r="1292" spans="1:8" x14ac:dyDescent="0.25">
      <c r="A1292" t="s">
        <v>2684</v>
      </c>
      <c r="B1292" t="s">
        <v>1765</v>
      </c>
      <c r="C1292">
        <v>18.5</v>
      </c>
      <c r="D1292" t="s">
        <v>10</v>
      </c>
      <c r="E1292" t="s">
        <v>539</v>
      </c>
      <c r="F1292" t="s">
        <v>1766</v>
      </c>
      <c r="G1292">
        <v>18145710500</v>
      </c>
      <c r="H1292">
        <v>0</v>
      </c>
    </row>
    <row r="1293" spans="1:8" x14ac:dyDescent="0.25">
      <c r="A1293" t="s">
        <v>2681</v>
      </c>
      <c r="B1293" t="s">
        <v>795</v>
      </c>
      <c r="C1293">
        <v>18.600000000000001</v>
      </c>
      <c r="D1293" t="s">
        <v>10</v>
      </c>
      <c r="E1293" t="s">
        <v>197</v>
      </c>
      <c r="F1293" t="s">
        <v>796</v>
      </c>
      <c r="G1293">
        <v>18065976400</v>
      </c>
      <c r="H1293">
        <v>0</v>
      </c>
    </row>
    <row r="1294" spans="1:8" x14ac:dyDescent="0.25">
      <c r="A1294" t="s">
        <v>2651</v>
      </c>
      <c r="B1294" t="s">
        <v>1023</v>
      </c>
      <c r="C1294">
        <v>18.600000000000001</v>
      </c>
      <c r="D1294" t="s">
        <v>10</v>
      </c>
      <c r="E1294" t="s">
        <v>1025</v>
      </c>
      <c r="F1294" t="s">
        <v>1026</v>
      </c>
      <c r="G1294">
        <v>18159020402</v>
      </c>
      <c r="H1294">
        <v>0</v>
      </c>
    </row>
    <row r="1295" spans="1:8" x14ac:dyDescent="0.25">
      <c r="A1295" t="s">
        <v>2614</v>
      </c>
      <c r="B1295" t="s">
        <v>749</v>
      </c>
      <c r="C1295">
        <v>18.7</v>
      </c>
      <c r="D1295" t="s">
        <v>10</v>
      </c>
      <c r="E1295" t="s">
        <v>17</v>
      </c>
      <c r="F1295" t="s">
        <v>750</v>
      </c>
      <c r="G1295">
        <v>18089030800</v>
      </c>
      <c r="H1295">
        <v>0</v>
      </c>
    </row>
    <row r="1296" spans="1:8" x14ac:dyDescent="0.25">
      <c r="A1296" t="s">
        <v>2690</v>
      </c>
      <c r="B1296" t="s">
        <v>61</v>
      </c>
      <c r="C1296">
        <v>18.8</v>
      </c>
      <c r="D1296" t="s">
        <v>10</v>
      </c>
      <c r="E1296" t="s">
        <v>262</v>
      </c>
      <c r="F1296" t="s">
        <v>62</v>
      </c>
      <c r="G1296">
        <v>18053010500</v>
      </c>
      <c r="H1296">
        <v>0</v>
      </c>
    </row>
    <row r="1297" spans="1:8" x14ac:dyDescent="0.25">
      <c r="A1297" t="s">
        <v>2662</v>
      </c>
      <c r="B1297" t="s">
        <v>545</v>
      </c>
      <c r="C1297">
        <v>18.8</v>
      </c>
      <c r="D1297" t="s">
        <v>10</v>
      </c>
      <c r="E1297" t="s">
        <v>547</v>
      </c>
      <c r="F1297" t="s">
        <v>548</v>
      </c>
      <c r="G1297">
        <v>18069961600</v>
      </c>
      <c r="H1297">
        <v>0</v>
      </c>
    </row>
    <row r="1298" spans="1:8" x14ac:dyDescent="0.25">
      <c r="A1298" t="s">
        <v>2614</v>
      </c>
      <c r="B1298" t="s">
        <v>633</v>
      </c>
      <c r="C1298">
        <v>18.8</v>
      </c>
      <c r="D1298" t="s">
        <v>10</v>
      </c>
      <c r="E1298" t="s">
        <v>17</v>
      </c>
      <c r="F1298" t="s">
        <v>634</v>
      </c>
      <c r="G1298">
        <v>18089010203</v>
      </c>
      <c r="H1298">
        <v>0</v>
      </c>
    </row>
    <row r="1299" spans="1:8" x14ac:dyDescent="0.25">
      <c r="A1299" t="s">
        <v>2617</v>
      </c>
      <c r="B1299" t="s">
        <v>365</v>
      </c>
      <c r="C1299">
        <v>18.8</v>
      </c>
      <c r="D1299" t="s">
        <v>10</v>
      </c>
      <c r="E1299" t="s">
        <v>29</v>
      </c>
      <c r="F1299" t="s">
        <v>366</v>
      </c>
      <c r="G1299">
        <v>18097360406</v>
      </c>
      <c r="H1299">
        <v>0</v>
      </c>
    </row>
    <row r="1300" spans="1:8" x14ac:dyDescent="0.25">
      <c r="A1300" t="s">
        <v>2703</v>
      </c>
      <c r="B1300" t="s">
        <v>1633</v>
      </c>
      <c r="C1300">
        <v>18.8</v>
      </c>
      <c r="D1300" t="s">
        <v>10</v>
      </c>
      <c r="E1300" t="s">
        <v>878</v>
      </c>
      <c r="F1300" t="s">
        <v>1634</v>
      </c>
      <c r="G1300">
        <v>18121030402</v>
      </c>
      <c r="H1300">
        <v>0</v>
      </c>
    </row>
    <row r="1301" spans="1:8" x14ac:dyDescent="0.25">
      <c r="A1301" t="s">
        <v>2620</v>
      </c>
      <c r="B1301" t="s">
        <v>659</v>
      </c>
      <c r="C1301">
        <v>18.8</v>
      </c>
      <c r="D1301" t="s">
        <v>10</v>
      </c>
      <c r="E1301" t="s">
        <v>45</v>
      </c>
      <c r="F1301" t="s">
        <v>660</v>
      </c>
      <c r="G1301">
        <v>18163010800</v>
      </c>
      <c r="H1301">
        <v>0</v>
      </c>
    </row>
    <row r="1302" spans="1:8" x14ac:dyDescent="0.25">
      <c r="A1302" t="s">
        <v>2633</v>
      </c>
      <c r="B1302" t="s">
        <v>287</v>
      </c>
      <c r="C1302">
        <v>19</v>
      </c>
      <c r="D1302" t="s">
        <v>10</v>
      </c>
      <c r="E1302" t="s">
        <v>211</v>
      </c>
      <c r="F1302" t="s">
        <v>288</v>
      </c>
      <c r="G1302">
        <v>18039000302</v>
      </c>
      <c r="H1302">
        <v>0</v>
      </c>
    </row>
    <row r="1303" spans="1:8" x14ac:dyDescent="0.25">
      <c r="A1303" t="s">
        <v>2624</v>
      </c>
      <c r="B1303" t="s">
        <v>837</v>
      </c>
      <c r="C1303">
        <v>19</v>
      </c>
      <c r="D1303" t="s">
        <v>10</v>
      </c>
      <c r="E1303" t="s">
        <v>839</v>
      </c>
      <c r="F1303" t="s">
        <v>840</v>
      </c>
      <c r="G1303">
        <v>18173030602</v>
      </c>
      <c r="H1303">
        <v>0</v>
      </c>
    </row>
    <row r="1304" spans="1:8" x14ac:dyDescent="0.25">
      <c r="A1304" t="s">
        <v>2617</v>
      </c>
      <c r="B1304" t="s">
        <v>527</v>
      </c>
      <c r="C1304">
        <v>19.100000000000001</v>
      </c>
      <c r="D1304" t="s">
        <v>10</v>
      </c>
      <c r="E1304" t="s">
        <v>29</v>
      </c>
      <c r="F1304" t="s">
        <v>528</v>
      </c>
      <c r="G1304">
        <v>18097381203</v>
      </c>
      <c r="H1304">
        <v>0</v>
      </c>
    </row>
    <row r="1305" spans="1:8" x14ac:dyDescent="0.25">
      <c r="A1305" t="s">
        <v>2656</v>
      </c>
      <c r="B1305" t="s">
        <v>515</v>
      </c>
      <c r="C1305">
        <v>19.100000000000001</v>
      </c>
      <c r="D1305" t="s">
        <v>10</v>
      </c>
      <c r="E1305" t="s">
        <v>713</v>
      </c>
      <c r="F1305" t="s">
        <v>518</v>
      </c>
      <c r="G1305">
        <v>18123952500</v>
      </c>
      <c r="H1305">
        <v>0</v>
      </c>
    </row>
    <row r="1306" spans="1:8" x14ac:dyDescent="0.25">
      <c r="A1306" t="s">
        <v>2684</v>
      </c>
      <c r="B1306" t="s">
        <v>583</v>
      </c>
      <c r="C1306">
        <v>19.100000000000001</v>
      </c>
      <c r="D1306" t="s">
        <v>10</v>
      </c>
      <c r="E1306" t="s">
        <v>539</v>
      </c>
      <c r="F1306" t="s">
        <v>584</v>
      </c>
      <c r="G1306">
        <v>18145710602</v>
      </c>
      <c r="H1306">
        <v>0</v>
      </c>
    </row>
    <row r="1307" spans="1:8" x14ac:dyDescent="0.25">
      <c r="A1307" t="s">
        <v>2636</v>
      </c>
      <c r="B1307" t="s">
        <v>1271</v>
      </c>
      <c r="C1307">
        <v>19.2</v>
      </c>
      <c r="D1307" t="s">
        <v>10</v>
      </c>
      <c r="E1307" t="s">
        <v>611</v>
      </c>
      <c r="F1307" t="s">
        <v>1272</v>
      </c>
      <c r="G1307">
        <v>18071968300</v>
      </c>
      <c r="H1307">
        <v>0</v>
      </c>
    </row>
    <row r="1308" spans="1:8" x14ac:dyDescent="0.25">
      <c r="A1308" t="s">
        <v>2617</v>
      </c>
      <c r="B1308" t="s">
        <v>1823</v>
      </c>
      <c r="C1308">
        <v>19.2</v>
      </c>
      <c r="D1308" t="s">
        <v>10</v>
      </c>
      <c r="E1308" t="s">
        <v>29</v>
      </c>
      <c r="F1308" t="s">
        <v>1824</v>
      </c>
      <c r="G1308">
        <v>18097390900</v>
      </c>
      <c r="H1308">
        <v>0</v>
      </c>
    </row>
    <row r="1309" spans="1:8" x14ac:dyDescent="0.25">
      <c r="A1309" t="s">
        <v>2668</v>
      </c>
      <c r="B1309" t="s">
        <v>223</v>
      </c>
      <c r="C1309">
        <v>19.2</v>
      </c>
      <c r="D1309" t="s">
        <v>10</v>
      </c>
      <c r="E1309" t="s">
        <v>1202</v>
      </c>
      <c r="F1309" t="s">
        <v>226</v>
      </c>
      <c r="G1309">
        <v>18125954100</v>
      </c>
      <c r="H1309">
        <v>0</v>
      </c>
    </row>
    <row r="1310" spans="1:8" x14ac:dyDescent="0.25">
      <c r="A1310" t="s">
        <v>2655</v>
      </c>
      <c r="B1310" t="s">
        <v>745</v>
      </c>
      <c r="C1310">
        <v>19.3</v>
      </c>
      <c r="D1310" t="s">
        <v>10</v>
      </c>
      <c r="E1310" t="s">
        <v>469</v>
      </c>
      <c r="F1310" t="s">
        <v>746</v>
      </c>
      <c r="G1310">
        <v>18107957000</v>
      </c>
      <c r="H1310">
        <v>0</v>
      </c>
    </row>
    <row r="1311" spans="1:8" x14ac:dyDescent="0.25">
      <c r="A1311" t="s">
        <v>2620</v>
      </c>
      <c r="B1311" t="s">
        <v>485</v>
      </c>
      <c r="C1311">
        <v>19.3</v>
      </c>
      <c r="D1311" t="s">
        <v>10</v>
      </c>
      <c r="E1311" t="s">
        <v>45</v>
      </c>
      <c r="F1311" t="s">
        <v>486</v>
      </c>
      <c r="G1311">
        <v>18163002100</v>
      </c>
      <c r="H1311">
        <v>0</v>
      </c>
    </row>
    <row r="1312" spans="1:8" x14ac:dyDescent="0.25">
      <c r="A1312" t="s">
        <v>2620</v>
      </c>
      <c r="B1312" t="s">
        <v>1435</v>
      </c>
      <c r="C1312">
        <v>19.3</v>
      </c>
      <c r="D1312" t="s">
        <v>10</v>
      </c>
      <c r="E1312" t="s">
        <v>45</v>
      </c>
      <c r="F1312" t="s">
        <v>1436</v>
      </c>
      <c r="G1312">
        <v>18163003805</v>
      </c>
      <c r="H1312">
        <v>0</v>
      </c>
    </row>
    <row r="1313" spans="1:8" x14ac:dyDescent="0.25">
      <c r="A1313" t="s">
        <v>2620</v>
      </c>
      <c r="B1313" t="s">
        <v>281</v>
      </c>
      <c r="C1313">
        <v>19.3</v>
      </c>
      <c r="D1313" t="s">
        <v>10</v>
      </c>
      <c r="E1313" t="s">
        <v>45</v>
      </c>
      <c r="F1313" t="s">
        <v>282</v>
      </c>
      <c r="G1313">
        <v>18163010101</v>
      </c>
      <c r="H1313">
        <v>0</v>
      </c>
    </row>
    <row r="1314" spans="1:8" x14ac:dyDescent="0.25">
      <c r="A1314" t="s">
        <v>2623</v>
      </c>
      <c r="B1314" t="s">
        <v>91</v>
      </c>
      <c r="C1314">
        <v>19.399999999999999</v>
      </c>
      <c r="D1314" t="s">
        <v>10</v>
      </c>
      <c r="E1314" t="s">
        <v>57</v>
      </c>
      <c r="F1314" t="s">
        <v>92</v>
      </c>
      <c r="G1314">
        <v>18035002000</v>
      </c>
      <c r="H1314">
        <v>0</v>
      </c>
    </row>
    <row r="1315" spans="1:8" x14ac:dyDescent="0.25">
      <c r="A1315" t="s">
        <v>2664</v>
      </c>
      <c r="B1315" t="s">
        <v>531</v>
      </c>
      <c r="C1315">
        <v>19.399999999999999</v>
      </c>
      <c r="D1315" t="s">
        <v>10</v>
      </c>
      <c r="E1315" t="s">
        <v>77</v>
      </c>
      <c r="F1315" t="s">
        <v>532</v>
      </c>
      <c r="G1315">
        <v>18167001500</v>
      </c>
      <c r="H1315">
        <v>0</v>
      </c>
    </row>
    <row r="1316" spans="1:8" x14ac:dyDescent="0.25">
      <c r="A1316" t="s">
        <v>2617</v>
      </c>
      <c r="B1316" t="s">
        <v>381</v>
      </c>
      <c r="C1316">
        <v>19.5</v>
      </c>
      <c r="D1316" t="s">
        <v>10</v>
      </c>
      <c r="E1316" t="s">
        <v>29</v>
      </c>
      <c r="F1316" t="s">
        <v>382</v>
      </c>
      <c r="G1316">
        <v>18097355400</v>
      </c>
      <c r="H1316">
        <v>0</v>
      </c>
    </row>
    <row r="1317" spans="1:8" x14ac:dyDescent="0.25">
      <c r="A1317" t="s">
        <v>2645</v>
      </c>
      <c r="B1317" t="s">
        <v>591</v>
      </c>
      <c r="C1317">
        <v>19.600000000000001</v>
      </c>
      <c r="D1317" t="s">
        <v>10</v>
      </c>
      <c r="E1317" t="s">
        <v>269</v>
      </c>
      <c r="F1317" t="s">
        <v>592</v>
      </c>
      <c r="G1317">
        <v>18027954800</v>
      </c>
      <c r="H1317">
        <v>0</v>
      </c>
    </row>
    <row r="1318" spans="1:8" x14ac:dyDescent="0.25">
      <c r="A1318" t="s">
        <v>2613</v>
      </c>
      <c r="B1318" t="s">
        <v>219</v>
      </c>
      <c r="C1318">
        <v>19.7</v>
      </c>
      <c r="D1318" t="s">
        <v>10</v>
      </c>
      <c r="E1318" t="s">
        <v>11</v>
      </c>
      <c r="F1318" t="s">
        <v>220</v>
      </c>
      <c r="G1318">
        <v>18003002600</v>
      </c>
      <c r="H1318">
        <v>0</v>
      </c>
    </row>
    <row r="1319" spans="1:8" x14ac:dyDescent="0.25">
      <c r="A1319" t="s">
        <v>2617</v>
      </c>
      <c r="B1319" t="s">
        <v>327</v>
      </c>
      <c r="C1319">
        <v>19.7</v>
      </c>
      <c r="D1319" t="s">
        <v>10</v>
      </c>
      <c r="E1319" t="s">
        <v>29</v>
      </c>
      <c r="F1319" t="s">
        <v>328</v>
      </c>
      <c r="G1319">
        <v>18097340102</v>
      </c>
      <c r="H1319">
        <v>0</v>
      </c>
    </row>
    <row r="1320" spans="1:8" x14ac:dyDescent="0.25">
      <c r="A1320" t="s">
        <v>2617</v>
      </c>
      <c r="B1320" t="s">
        <v>1219</v>
      </c>
      <c r="C1320">
        <v>19.7</v>
      </c>
      <c r="D1320" t="s">
        <v>10</v>
      </c>
      <c r="E1320" t="s">
        <v>29</v>
      </c>
      <c r="F1320" t="s">
        <v>1220</v>
      </c>
      <c r="G1320">
        <v>18097342101</v>
      </c>
      <c r="H1320">
        <v>0</v>
      </c>
    </row>
    <row r="1321" spans="1:8" x14ac:dyDescent="0.25">
      <c r="A1321" t="s">
        <v>2617</v>
      </c>
      <c r="B1321" t="s">
        <v>421</v>
      </c>
      <c r="C1321">
        <v>19.7</v>
      </c>
      <c r="D1321" t="s">
        <v>10</v>
      </c>
      <c r="E1321" t="s">
        <v>29</v>
      </c>
      <c r="F1321" t="s">
        <v>422</v>
      </c>
      <c r="G1321">
        <v>18097360602</v>
      </c>
      <c r="H1321">
        <v>0</v>
      </c>
    </row>
    <row r="1322" spans="1:8" x14ac:dyDescent="0.25">
      <c r="A1322" t="s">
        <v>2692</v>
      </c>
      <c r="B1322" t="s">
        <v>1087</v>
      </c>
      <c r="C1322">
        <v>19.7</v>
      </c>
      <c r="D1322" t="s">
        <v>10</v>
      </c>
      <c r="E1322" t="s">
        <v>577</v>
      </c>
      <c r="F1322" t="s">
        <v>1088</v>
      </c>
      <c r="G1322">
        <v>18117951800</v>
      </c>
      <c r="H1322">
        <v>0</v>
      </c>
    </row>
    <row r="1323" spans="1:8" x14ac:dyDescent="0.25">
      <c r="A1323" t="s">
        <v>2613</v>
      </c>
      <c r="B1323" t="s">
        <v>661</v>
      </c>
      <c r="C1323">
        <v>19.8</v>
      </c>
      <c r="D1323" t="s">
        <v>10</v>
      </c>
      <c r="E1323" t="s">
        <v>11</v>
      </c>
      <c r="F1323" t="s">
        <v>662</v>
      </c>
      <c r="G1323">
        <v>18003000704</v>
      </c>
      <c r="H1323">
        <v>0</v>
      </c>
    </row>
    <row r="1324" spans="1:8" x14ac:dyDescent="0.25">
      <c r="A1324" t="s">
        <v>2614</v>
      </c>
      <c r="B1324" t="s">
        <v>423</v>
      </c>
      <c r="C1324">
        <v>19.8</v>
      </c>
      <c r="D1324" t="s">
        <v>10</v>
      </c>
      <c r="E1324" t="s">
        <v>17</v>
      </c>
      <c r="F1324" t="s">
        <v>424</v>
      </c>
      <c r="G1324">
        <v>18089030700</v>
      </c>
      <c r="H1324">
        <v>0</v>
      </c>
    </row>
    <row r="1325" spans="1:8" x14ac:dyDescent="0.25">
      <c r="A1325" t="s">
        <v>2669</v>
      </c>
      <c r="B1325" t="s">
        <v>479</v>
      </c>
      <c r="C1325">
        <v>19.8</v>
      </c>
      <c r="D1325" t="s">
        <v>10</v>
      </c>
      <c r="E1325" t="s">
        <v>249</v>
      </c>
      <c r="F1325" t="s">
        <v>480</v>
      </c>
      <c r="G1325">
        <v>18093951300</v>
      </c>
      <c r="H1325">
        <v>0</v>
      </c>
    </row>
    <row r="1326" spans="1:8" x14ac:dyDescent="0.25">
      <c r="A1326" t="s">
        <v>2617</v>
      </c>
      <c r="B1326" t="s">
        <v>407</v>
      </c>
      <c r="C1326">
        <v>19.8</v>
      </c>
      <c r="D1326" t="s">
        <v>10</v>
      </c>
      <c r="E1326" t="s">
        <v>29</v>
      </c>
      <c r="F1326" t="s">
        <v>408</v>
      </c>
      <c r="G1326">
        <v>18097370305</v>
      </c>
      <c r="H1326">
        <v>0</v>
      </c>
    </row>
    <row r="1327" spans="1:8" x14ac:dyDescent="0.25">
      <c r="A1327" t="s">
        <v>2617</v>
      </c>
      <c r="B1327" t="s">
        <v>2263</v>
      </c>
      <c r="C1327">
        <v>19.8</v>
      </c>
      <c r="D1327" t="s">
        <v>10</v>
      </c>
      <c r="E1327" t="s">
        <v>29</v>
      </c>
      <c r="F1327" t="s">
        <v>2264</v>
      </c>
      <c r="G1327">
        <v>18097391002</v>
      </c>
      <c r="H1327">
        <v>0</v>
      </c>
    </row>
    <row r="1328" spans="1:8" x14ac:dyDescent="0.25">
      <c r="A1328" t="s">
        <v>2630</v>
      </c>
      <c r="B1328" t="s">
        <v>2011</v>
      </c>
      <c r="C1328">
        <v>19.8</v>
      </c>
      <c r="D1328" t="s">
        <v>10</v>
      </c>
      <c r="E1328" t="s">
        <v>35</v>
      </c>
      <c r="F1328" t="s">
        <v>2012</v>
      </c>
      <c r="G1328">
        <v>18105001403</v>
      </c>
      <c r="H1328">
        <v>0</v>
      </c>
    </row>
    <row r="1329" spans="1:8" x14ac:dyDescent="0.25">
      <c r="A1329" t="s">
        <v>2664</v>
      </c>
      <c r="B1329" t="s">
        <v>1015</v>
      </c>
      <c r="C1329">
        <v>19.899999999999999</v>
      </c>
      <c r="D1329" t="s">
        <v>10</v>
      </c>
      <c r="E1329" t="s">
        <v>77</v>
      </c>
      <c r="F1329" t="s">
        <v>1016</v>
      </c>
      <c r="G1329">
        <v>18167010601</v>
      </c>
      <c r="H1329">
        <v>0</v>
      </c>
    </row>
    <row r="1330" spans="1:8" x14ac:dyDescent="0.25">
      <c r="A1330" t="s">
        <v>2633</v>
      </c>
      <c r="B1330" t="s">
        <v>447</v>
      </c>
      <c r="C1330">
        <v>20</v>
      </c>
      <c r="D1330" t="s">
        <v>10</v>
      </c>
      <c r="E1330" t="s">
        <v>211</v>
      </c>
      <c r="F1330" t="s">
        <v>448</v>
      </c>
      <c r="G1330">
        <v>18039001501</v>
      </c>
      <c r="H1330">
        <v>0</v>
      </c>
    </row>
    <row r="1331" spans="1:8" x14ac:dyDescent="0.25">
      <c r="A1331" t="s">
        <v>2664</v>
      </c>
      <c r="B1331" t="s">
        <v>959</v>
      </c>
      <c r="C1331">
        <v>20</v>
      </c>
      <c r="D1331" t="s">
        <v>10</v>
      </c>
      <c r="E1331" t="s">
        <v>77</v>
      </c>
      <c r="F1331" t="s">
        <v>960</v>
      </c>
      <c r="G1331">
        <v>18167010602</v>
      </c>
      <c r="H1331">
        <v>0</v>
      </c>
    </row>
    <row r="1332" spans="1:8" x14ac:dyDescent="0.25">
      <c r="A1332" t="s">
        <v>2664</v>
      </c>
      <c r="B1332" t="s">
        <v>263</v>
      </c>
      <c r="C1332">
        <v>20</v>
      </c>
      <c r="D1332" t="s">
        <v>10</v>
      </c>
      <c r="E1332" t="s">
        <v>77</v>
      </c>
      <c r="F1332" t="s">
        <v>264</v>
      </c>
      <c r="G1332">
        <v>18167011101</v>
      </c>
      <c r="H1332">
        <v>0</v>
      </c>
    </row>
    <row r="1333" spans="1:8" x14ac:dyDescent="0.25">
      <c r="A1333" t="s">
        <v>2613</v>
      </c>
      <c r="B1333" t="s">
        <v>931</v>
      </c>
      <c r="C1333">
        <v>20.100000000000001</v>
      </c>
      <c r="D1333" t="s">
        <v>10</v>
      </c>
      <c r="E1333" t="s">
        <v>11</v>
      </c>
      <c r="F1333" t="s">
        <v>932</v>
      </c>
      <c r="G1333">
        <v>18003011201</v>
      </c>
      <c r="H1333">
        <v>0</v>
      </c>
    </row>
    <row r="1334" spans="1:8" x14ac:dyDescent="0.25">
      <c r="A1334" t="s">
        <v>2614</v>
      </c>
      <c r="B1334" t="s">
        <v>403</v>
      </c>
      <c r="C1334">
        <v>20.100000000000001</v>
      </c>
      <c r="D1334" t="s">
        <v>10</v>
      </c>
      <c r="E1334" t="s">
        <v>17</v>
      </c>
      <c r="F1334" t="s">
        <v>404</v>
      </c>
      <c r="G1334">
        <v>18089042404</v>
      </c>
      <c r="H1334">
        <v>0</v>
      </c>
    </row>
    <row r="1335" spans="1:8" x14ac:dyDescent="0.25">
      <c r="A1335" t="s">
        <v>2621</v>
      </c>
      <c r="B1335" t="s">
        <v>139</v>
      </c>
      <c r="C1335">
        <v>20.100000000000001</v>
      </c>
      <c r="D1335" t="s">
        <v>10</v>
      </c>
      <c r="E1335" t="s">
        <v>111</v>
      </c>
      <c r="F1335" t="s">
        <v>140</v>
      </c>
      <c r="G1335">
        <v>18141003500</v>
      </c>
      <c r="H1335">
        <v>0</v>
      </c>
    </row>
    <row r="1336" spans="1:8" x14ac:dyDescent="0.25">
      <c r="A1336" t="s">
        <v>2613</v>
      </c>
      <c r="B1336" t="s">
        <v>567</v>
      </c>
      <c r="C1336">
        <v>20.2</v>
      </c>
      <c r="D1336" t="s">
        <v>10</v>
      </c>
      <c r="E1336" t="s">
        <v>11</v>
      </c>
      <c r="F1336" t="s">
        <v>568</v>
      </c>
      <c r="G1336">
        <v>18003000701</v>
      </c>
      <c r="H1336">
        <v>0</v>
      </c>
    </row>
    <row r="1337" spans="1:8" x14ac:dyDescent="0.25">
      <c r="A1337" t="s">
        <v>2675</v>
      </c>
      <c r="B1337" t="s">
        <v>501</v>
      </c>
      <c r="C1337">
        <v>20.2</v>
      </c>
      <c r="D1337" t="s">
        <v>10</v>
      </c>
      <c r="E1337" t="s">
        <v>322</v>
      </c>
      <c r="F1337" t="s">
        <v>502</v>
      </c>
      <c r="G1337">
        <v>18017951500</v>
      </c>
      <c r="H1337">
        <v>0</v>
      </c>
    </row>
    <row r="1338" spans="1:8" x14ac:dyDescent="0.25">
      <c r="A1338" t="s">
        <v>2690</v>
      </c>
      <c r="B1338" t="s">
        <v>699</v>
      </c>
      <c r="C1338">
        <v>20.2</v>
      </c>
      <c r="D1338" t="s">
        <v>10</v>
      </c>
      <c r="E1338" t="s">
        <v>262</v>
      </c>
      <c r="F1338" t="s">
        <v>700</v>
      </c>
      <c r="G1338">
        <v>18053010300</v>
      </c>
      <c r="H1338">
        <v>0</v>
      </c>
    </row>
    <row r="1339" spans="1:8" x14ac:dyDescent="0.25">
      <c r="A1339" t="s">
        <v>2689</v>
      </c>
      <c r="B1339" t="s">
        <v>471</v>
      </c>
      <c r="C1339">
        <v>20.2</v>
      </c>
      <c r="D1339" t="s">
        <v>10</v>
      </c>
      <c r="E1339" t="s">
        <v>473</v>
      </c>
      <c r="F1339" t="s">
        <v>474</v>
      </c>
      <c r="G1339">
        <v>18165020500</v>
      </c>
      <c r="H1339">
        <v>0</v>
      </c>
    </row>
    <row r="1340" spans="1:8" x14ac:dyDescent="0.25">
      <c r="A1340" t="s">
        <v>2614</v>
      </c>
      <c r="B1340" t="s">
        <v>725</v>
      </c>
      <c r="C1340">
        <v>20.3</v>
      </c>
      <c r="D1340" t="s">
        <v>10</v>
      </c>
      <c r="E1340" t="s">
        <v>17</v>
      </c>
      <c r="F1340" t="s">
        <v>728</v>
      </c>
      <c r="G1340">
        <v>18089040200</v>
      </c>
      <c r="H1340">
        <v>0</v>
      </c>
    </row>
    <row r="1341" spans="1:8" x14ac:dyDescent="0.25">
      <c r="A1341" t="s">
        <v>2617</v>
      </c>
      <c r="B1341" t="s">
        <v>789</v>
      </c>
      <c r="C1341">
        <v>20.3</v>
      </c>
      <c r="D1341" t="s">
        <v>10</v>
      </c>
      <c r="E1341" t="s">
        <v>29</v>
      </c>
      <c r="F1341" t="s">
        <v>790</v>
      </c>
      <c r="G1341">
        <v>18097342200</v>
      </c>
      <c r="H1341">
        <v>0</v>
      </c>
    </row>
    <row r="1342" spans="1:8" x14ac:dyDescent="0.25">
      <c r="A1342" t="s">
        <v>2647</v>
      </c>
      <c r="B1342" t="s">
        <v>471</v>
      </c>
      <c r="C1342">
        <v>20.3</v>
      </c>
      <c r="D1342" t="s">
        <v>10</v>
      </c>
      <c r="E1342" t="s">
        <v>688</v>
      </c>
      <c r="F1342" t="s">
        <v>474</v>
      </c>
      <c r="G1342">
        <v>18099020500</v>
      </c>
      <c r="H1342">
        <v>0</v>
      </c>
    </row>
    <row r="1343" spans="1:8" x14ac:dyDescent="0.25">
      <c r="A1343" t="s">
        <v>2644</v>
      </c>
      <c r="B1343" t="s">
        <v>1279</v>
      </c>
      <c r="C1343">
        <v>20.3</v>
      </c>
      <c r="D1343" t="s">
        <v>10</v>
      </c>
      <c r="E1343" t="s">
        <v>557</v>
      </c>
      <c r="F1343" t="s">
        <v>1280</v>
      </c>
      <c r="G1343">
        <v>18109510401</v>
      </c>
      <c r="H1343">
        <v>0</v>
      </c>
    </row>
    <row r="1344" spans="1:8" x14ac:dyDescent="0.25">
      <c r="A1344" t="s">
        <v>2627</v>
      </c>
      <c r="B1344" t="s">
        <v>79</v>
      </c>
      <c r="C1344">
        <v>20.399999999999999</v>
      </c>
      <c r="D1344" t="s">
        <v>10</v>
      </c>
      <c r="E1344" t="s">
        <v>158</v>
      </c>
      <c r="F1344" t="s">
        <v>80</v>
      </c>
      <c r="G1344">
        <v>18067000600</v>
      </c>
      <c r="H1344">
        <v>0</v>
      </c>
    </row>
    <row r="1345" spans="1:8" x14ac:dyDescent="0.25">
      <c r="A1345" t="s">
        <v>2627</v>
      </c>
      <c r="B1345" t="s">
        <v>275</v>
      </c>
      <c r="C1345">
        <v>20.399999999999999</v>
      </c>
      <c r="D1345" t="s">
        <v>10</v>
      </c>
      <c r="E1345" t="s">
        <v>158</v>
      </c>
      <c r="F1345" t="s">
        <v>276</v>
      </c>
      <c r="G1345">
        <v>18067000900</v>
      </c>
      <c r="H1345">
        <v>0</v>
      </c>
    </row>
    <row r="1346" spans="1:8" x14ac:dyDescent="0.25">
      <c r="A1346" t="s">
        <v>2627</v>
      </c>
      <c r="B1346" t="s">
        <v>131</v>
      </c>
      <c r="C1346">
        <v>20.5</v>
      </c>
      <c r="D1346" t="s">
        <v>10</v>
      </c>
      <c r="E1346" t="s">
        <v>158</v>
      </c>
      <c r="F1346" t="s">
        <v>132</v>
      </c>
      <c r="G1346">
        <v>18067000400</v>
      </c>
      <c r="H1346">
        <v>0</v>
      </c>
    </row>
    <row r="1347" spans="1:8" x14ac:dyDescent="0.25">
      <c r="A1347" t="s">
        <v>2669</v>
      </c>
      <c r="B1347" t="s">
        <v>247</v>
      </c>
      <c r="C1347">
        <v>20.5</v>
      </c>
      <c r="D1347" t="s">
        <v>10</v>
      </c>
      <c r="E1347" t="s">
        <v>249</v>
      </c>
      <c r="F1347" t="s">
        <v>250</v>
      </c>
      <c r="G1347">
        <v>18093950800</v>
      </c>
      <c r="H1347">
        <v>0</v>
      </c>
    </row>
    <row r="1348" spans="1:8" x14ac:dyDescent="0.25">
      <c r="A1348" t="s">
        <v>2617</v>
      </c>
      <c r="B1348" t="s">
        <v>349</v>
      </c>
      <c r="C1348">
        <v>20.5</v>
      </c>
      <c r="D1348" t="s">
        <v>10</v>
      </c>
      <c r="E1348" t="s">
        <v>29</v>
      </c>
      <c r="F1348" t="s">
        <v>350</v>
      </c>
      <c r="G1348">
        <v>18097322500</v>
      </c>
      <c r="H1348">
        <v>0</v>
      </c>
    </row>
    <row r="1349" spans="1:8" x14ac:dyDescent="0.25">
      <c r="A1349" t="s">
        <v>2617</v>
      </c>
      <c r="B1349" t="s">
        <v>1321</v>
      </c>
      <c r="C1349">
        <v>20.5</v>
      </c>
      <c r="D1349" t="s">
        <v>10</v>
      </c>
      <c r="E1349" t="s">
        <v>29</v>
      </c>
      <c r="F1349" t="s">
        <v>1322</v>
      </c>
      <c r="G1349">
        <v>18097341902</v>
      </c>
      <c r="H1349">
        <v>0</v>
      </c>
    </row>
    <row r="1350" spans="1:8" x14ac:dyDescent="0.25">
      <c r="A1350" t="s">
        <v>2630</v>
      </c>
      <c r="B1350" t="s">
        <v>829</v>
      </c>
      <c r="C1350">
        <v>20.5</v>
      </c>
      <c r="D1350" t="s">
        <v>10</v>
      </c>
      <c r="E1350" t="s">
        <v>35</v>
      </c>
      <c r="F1350" t="s">
        <v>830</v>
      </c>
      <c r="G1350">
        <v>18105000802</v>
      </c>
      <c r="H1350">
        <v>0</v>
      </c>
    </row>
    <row r="1351" spans="1:8" x14ac:dyDescent="0.25">
      <c r="A1351" t="s">
        <v>2613</v>
      </c>
      <c r="B1351" t="s">
        <v>251</v>
      </c>
      <c r="C1351">
        <v>20.7</v>
      </c>
      <c r="D1351" t="s">
        <v>10</v>
      </c>
      <c r="E1351" t="s">
        <v>11</v>
      </c>
      <c r="F1351" t="s">
        <v>252</v>
      </c>
      <c r="G1351">
        <v>18003002500</v>
      </c>
      <c r="H1351">
        <v>0</v>
      </c>
    </row>
    <row r="1352" spans="1:8" x14ac:dyDescent="0.25">
      <c r="A1352" t="s">
        <v>2614</v>
      </c>
      <c r="B1352" t="s">
        <v>1465</v>
      </c>
      <c r="C1352">
        <v>20.7</v>
      </c>
      <c r="D1352" t="s">
        <v>10</v>
      </c>
      <c r="E1352" t="s">
        <v>17</v>
      </c>
      <c r="F1352" t="s">
        <v>1466</v>
      </c>
      <c r="G1352">
        <v>18089040501</v>
      </c>
      <c r="H1352">
        <v>0</v>
      </c>
    </row>
    <row r="1353" spans="1:8" x14ac:dyDescent="0.25">
      <c r="A1353" t="s">
        <v>2617</v>
      </c>
      <c r="B1353" t="s">
        <v>397</v>
      </c>
      <c r="C1353">
        <v>20.7</v>
      </c>
      <c r="D1353" t="s">
        <v>10</v>
      </c>
      <c r="E1353" t="s">
        <v>29</v>
      </c>
      <c r="F1353" t="s">
        <v>398</v>
      </c>
      <c r="G1353">
        <v>18097340500</v>
      </c>
      <c r="H1353">
        <v>0</v>
      </c>
    </row>
    <row r="1354" spans="1:8" x14ac:dyDescent="0.25">
      <c r="A1354" t="s">
        <v>2617</v>
      </c>
      <c r="B1354" t="s">
        <v>409</v>
      </c>
      <c r="C1354">
        <v>20.8</v>
      </c>
      <c r="D1354" t="s">
        <v>10</v>
      </c>
      <c r="E1354" t="s">
        <v>29</v>
      </c>
      <c r="F1354" t="s">
        <v>410</v>
      </c>
      <c r="G1354">
        <v>18097310309</v>
      </c>
      <c r="H1354">
        <v>0</v>
      </c>
    </row>
    <row r="1355" spans="1:8" x14ac:dyDescent="0.25">
      <c r="A1355" t="s">
        <v>2695</v>
      </c>
      <c r="B1355" t="s">
        <v>569</v>
      </c>
      <c r="C1355">
        <v>20.8</v>
      </c>
      <c r="D1355" t="s">
        <v>10</v>
      </c>
      <c r="E1355" t="s">
        <v>571</v>
      </c>
      <c r="F1355" t="s">
        <v>572</v>
      </c>
      <c r="G1355">
        <v>18153050301</v>
      </c>
      <c r="H1355">
        <v>0</v>
      </c>
    </row>
    <row r="1356" spans="1:8" x14ac:dyDescent="0.25">
      <c r="A1356" t="s">
        <v>2623</v>
      </c>
      <c r="B1356" t="s">
        <v>1009</v>
      </c>
      <c r="C1356">
        <v>20.9</v>
      </c>
      <c r="D1356" t="s">
        <v>10</v>
      </c>
      <c r="E1356" t="s">
        <v>57</v>
      </c>
      <c r="F1356" t="s">
        <v>1010</v>
      </c>
      <c r="G1356">
        <v>18035002202</v>
      </c>
      <c r="H1356">
        <v>0</v>
      </c>
    </row>
    <row r="1357" spans="1:8" x14ac:dyDescent="0.25">
      <c r="A1357" t="s">
        <v>2617</v>
      </c>
      <c r="B1357" t="s">
        <v>649</v>
      </c>
      <c r="C1357">
        <v>21</v>
      </c>
      <c r="D1357" t="s">
        <v>10</v>
      </c>
      <c r="E1357" t="s">
        <v>29</v>
      </c>
      <c r="F1357" t="s">
        <v>650</v>
      </c>
      <c r="G1357">
        <v>18097340600</v>
      </c>
      <c r="H1357">
        <v>0</v>
      </c>
    </row>
    <row r="1358" spans="1:8" x14ac:dyDescent="0.25">
      <c r="A1358" t="s">
        <v>2630</v>
      </c>
      <c r="B1358" t="s">
        <v>287</v>
      </c>
      <c r="C1358">
        <v>21</v>
      </c>
      <c r="D1358" t="s">
        <v>10</v>
      </c>
      <c r="E1358" t="s">
        <v>35</v>
      </c>
      <c r="F1358" t="s">
        <v>288</v>
      </c>
      <c r="G1358">
        <v>18105000302</v>
      </c>
      <c r="H1358">
        <v>0</v>
      </c>
    </row>
    <row r="1359" spans="1:8" x14ac:dyDescent="0.25">
      <c r="A1359" t="s">
        <v>2683</v>
      </c>
      <c r="B1359" t="s">
        <v>651</v>
      </c>
      <c r="C1359">
        <v>21</v>
      </c>
      <c r="D1359" t="s">
        <v>10</v>
      </c>
      <c r="E1359" t="s">
        <v>904</v>
      </c>
      <c r="F1359" t="s">
        <v>652</v>
      </c>
      <c r="G1359">
        <v>18129040600</v>
      </c>
      <c r="H1359">
        <v>0</v>
      </c>
    </row>
    <row r="1360" spans="1:8" x14ac:dyDescent="0.25">
      <c r="A1360" t="s">
        <v>2623</v>
      </c>
      <c r="B1360" t="s">
        <v>101</v>
      </c>
      <c r="C1360">
        <v>21.2</v>
      </c>
      <c r="D1360" t="s">
        <v>10</v>
      </c>
      <c r="E1360" t="s">
        <v>57</v>
      </c>
      <c r="F1360" t="s">
        <v>102</v>
      </c>
      <c r="G1360">
        <v>18035001600</v>
      </c>
      <c r="H1360">
        <v>0</v>
      </c>
    </row>
    <row r="1361" spans="1:8" x14ac:dyDescent="0.25">
      <c r="A1361" t="s">
        <v>2623</v>
      </c>
      <c r="B1361" t="s">
        <v>485</v>
      </c>
      <c r="C1361">
        <v>21.2</v>
      </c>
      <c r="D1361" t="s">
        <v>10</v>
      </c>
      <c r="E1361" t="s">
        <v>57</v>
      </c>
      <c r="F1361" t="s">
        <v>486</v>
      </c>
      <c r="G1361">
        <v>18035002100</v>
      </c>
      <c r="H1361">
        <v>0</v>
      </c>
    </row>
    <row r="1362" spans="1:8" x14ac:dyDescent="0.25">
      <c r="A1362" t="s">
        <v>2655</v>
      </c>
      <c r="B1362" t="s">
        <v>467</v>
      </c>
      <c r="C1362">
        <v>21.2</v>
      </c>
      <c r="D1362" t="s">
        <v>10</v>
      </c>
      <c r="E1362" t="s">
        <v>469</v>
      </c>
      <c r="F1362" t="s">
        <v>470</v>
      </c>
      <c r="G1362">
        <v>18107957200</v>
      </c>
      <c r="H1362">
        <v>0</v>
      </c>
    </row>
    <row r="1363" spans="1:8" x14ac:dyDescent="0.25">
      <c r="A1363" t="s">
        <v>2642</v>
      </c>
      <c r="B1363" t="s">
        <v>677</v>
      </c>
      <c r="C1363">
        <v>21.3</v>
      </c>
      <c r="D1363" t="s">
        <v>10</v>
      </c>
      <c r="E1363" t="s">
        <v>203</v>
      </c>
      <c r="F1363" t="s">
        <v>678</v>
      </c>
      <c r="G1363">
        <v>18029080500</v>
      </c>
      <c r="H1363">
        <v>0</v>
      </c>
    </row>
    <row r="1364" spans="1:8" x14ac:dyDescent="0.25">
      <c r="A1364" t="s">
        <v>2665</v>
      </c>
      <c r="B1364" t="s">
        <v>423</v>
      </c>
      <c r="C1364">
        <v>21.4</v>
      </c>
      <c r="D1364" t="s">
        <v>10</v>
      </c>
      <c r="E1364" t="s">
        <v>806</v>
      </c>
      <c r="F1364" t="s">
        <v>424</v>
      </c>
      <c r="G1364">
        <v>18001030700</v>
      </c>
      <c r="H1364">
        <v>0</v>
      </c>
    </row>
    <row r="1365" spans="1:8" x14ac:dyDescent="0.25">
      <c r="A1365" t="s">
        <v>2613</v>
      </c>
      <c r="B1365" t="s">
        <v>605</v>
      </c>
      <c r="C1365">
        <v>21.4</v>
      </c>
      <c r="D1365" t="s">
        <v>10</v>
      </c>
      <c r="E1365" t="s">
        <v>11</v>
      </c>
      <c r="F1365" t="s">
        <v>606</v>
      </c>
      <c r="G1365">
        <v>18003011302</v>
      </c>
      <c r="H1365">
        <v>0</v>
      </c>
    </row>
    <row r="1366" spans="1:8" x14ac:dyDescent="0.25">
      <c r="A1366" t="s">
        <v>2617</v>
      </c>
      <c r="B1366" t="s">
        <v>947</v>
      </c>
      <c r="C1366">
        <v>21.4</v>
      </c>
      <c r="D1366" t="s">
        <v>10</v>
      </c>
      <c r="E1366" t="s">
        <v>29</v>
      </c>
      <c r="F1366" t="s">
        <v>948</v>
      </c>
      <c r="G1366">
        <v>18097350400</v>
      </c>
      <c r="H1366">
        <v>0</v>
      </c>
    </row>
    <row r="1367" spans="1:8" x14ac:dyDescent="0.25">
      <c r="A1367" t="s">
        <v>2630</v>
      </c>
      <c r="B1367" t="s">
        <v>451</v>
      </c>
      <c r="C1367">
        <v>21.4</v>
      </c>
      <c r="D1367" t="s">
        <v>10</v>
      </c>
      <c r="E1367" t="s">
        <v>35</v>
      </c>
      <c r="F1367" t="s">
        <v>452</v>
      </c>
      <c r="G1367">
        <v>18105000903</v>
      </c>
      <c r="H1367">
        <v>0</v>
      </c>
    </row>
    <row r="1368" spans="1:8" x14ac:dyDescent="0.25">
      <c r="A1368" t="s">
        <v>2620</v>
      </c>
      <c r="B1368" t="s">
        <v>307</v>
      </c>
      <c r="C1368">
        <v>21.4</v>
      </c>
      <c r="D1368" t="s">
        <v>10</v>
      </c>
      <c r="E1368" t="s">
        <v>45</v>
      </c>
      <c r="F1368" t="s">
        <v>308</v>
      </c>
      <c r="G1368">
        <v>18163000800</v>
      </c>
      <c r="H1368">
        <v>0</v>
      </c>
    </row>
    <row r="1369" spans="1:8" x14ac:dyDescent="0.25">
      <c r="A1369" t="s">
        <v>2664</v>
      </c>
      <c r="B1369" t="s">
        <v>125</v>
      </c>
      <c r="C1369">
        <v>21.4</v>
      </c>
      <c r="D1369" t="s">
        <v>10</v>
      </c>
      <c r="E1369" t="s">
        <v>77</v>
      </c>
      <c r="F1369" t="s">
        <v>126</v>
      </c>
      <c r="G1369">
        <v>18167001200</v>
      </c>
      <c r="H1369">
        <v>0</v>
      </c>
    </row>
    <row r="1370" spans="1:8" x14ac:dyDescent="0.25">
      <c r="A1370" t="s">
        <v>2633</v>
      </c>
      <c r="B1370" t="s">
        <v>1117</v>
      </c>
      <c r="C1370">
        <v>21.5</v>
      </c>
      <c r="D1370" t="s">
        <v>10</v>
      </c>
      <c r="E1370" t="s">
        <v>211</v>
      </c>
      <c r="F1370" t="s">
        <v>1118</v>
      </c>
      <c r="G1370">
        <v>18039000702</v>
      </c>
      <c r="H1370">
        <v>0</v>
      </c>
    </row>
    <row r="1371" spans="1:8" x14ac:dyDescent="0.25">
      <c r="A1371" t="s">
        <v>2625</v>
      </c>
      <c r="B1371" t="s">
        <v>855</v>
      </c>
      <c r="C1371">
        <v>21.5</v>
      </c>
      <c r="D1371" t="s">
        <v>10</v>
      </c>
      <c r="E1371" t="s">
        <v>107</v>
      </c>
      <c r="F1371" t="s">
        <v>856</v>
      </c>
      <c r="G1371">
        <v>18043070400</v>
      </c>
      <c r="H1371">
        <v>0</v>
      </c>
    </row>
    <row r="1372" spans="1:8" x14ac:dyDescent="0.25">
      <c r="A1372" t="s">
        <v>2693</v>
      </c>
      <c r="B1372" t="s">
        <v>425</v>
      </c>
      <c r="C1372">
        <v>21.5</v>
      </c>
      <c r="D1372" t="s">
        <v>10</v>
      </c>
      <c r="E1372" t="s">
        <v>642</v>
      </c>
      <c r="F1372" t="s">
        <v>426</v>
      </c>
      <c r="G1372">
        <v>18119955600</v>
      </c>
      <c r="H1372">
        <v>0</v>
      </c>
    </row>
    <row r="1373" spans="1:8" x14ac:dyDescent="0.25">
      <c r="A1373" t="s">
        <v>2660</v>
      </c>
      <c r="B1373" t="s">
        <v>659</v>
      </c>
      <c r="C1373">
        <v>21.6</v>
      </c>
      <c r="D1373" t="s">
        <v>10</v>
      </c>
      <c r="E1373" t="s">
        <v>776</v>
      </c>
      <c r="F1373" t="s">
        <v>660</v>
      </c>
      <c r="G1373">
        <v>18005010800</v>
      </c>
      <c r="H1373">
        <v>0</v>
      </c>
    </row>
    <row r="1374" spans="1:8" x14ac:dyDescent="0.25">
      <c r="A1374" t="s">
        <v>2614</v>
      </c>
      <c r="B1374" t="s">
        <v>179</v>
      </c>
      <c r="C1374">
        <v>21.6</v>
      </c>
      <c r="D1374" t="s">
        <v>10</v>
      </c>
      <c r="E1374" t="s">
        <v>17</v>
      </c>
      <c r="F1374" t="s">
        <v>180</v>
      </c>
      <c r="G1374">
        <v>18089012000</v>
      </c>
      <c r="H1374">
        <v>0</v>
      </c>
    </row>
    <row r="1375" spans="1:8" x14ac:dyDescent="0.25">
      <c r="A1375" t="s">
        <v>2614</v>
      </c>
      <c r="B1375" t="s">
        <v>1179</v>
      </c>
      <c r="C1375">
        <v>21.6</v>
      </c>
      <c r="D1375" t="s">
        <v>10</v>
      </c>
      <c r="E1375" t="s">
        <v>17</v>
      </c>
      <c r="F1375" t="s">
        <v>1180</v>
      </c>
      <c r="G1375">
        <v>18089042100</v>
      </c>
      <c r="H1375">
        <v>0</v>
      </c>
    </row>
    <row r="1376" spans="1:8" x14ac:dyDescent="0.25">
      <c r="A1376" t="s">
        <v>2617</v>
      </c>
      <c r="B1376" t="s">
        <v>509</v>
      </c>
      <c r="C1376">
        <v>21.6</v>
      </c>
      <c r="D1376" t="s">
        <v>10</v>
      </c>
      <c r="E1376" t="s">
        <v>29</v>
      </c>
      <c r="F1376" t="s">
        <v>510</v>
      </c>
      <c r="G1376">
        <v>18097340400</v>
      </c>
      <c r="H1376">
        <v>0</v>
      </c>
    </row>
    <row r="1377" spans="1:8" x14ac:dyDescent="0.25">
      <c r="A1377" t="s">
        <v>2628</v>
      </c>
      <c r="B1377" t="s">
        <v>999</v>
      </c>
      <c r="C1377">
        <v>21.7</v>
      </c>
      <c r="D1377" t="s">
        <v>10</v>
      </c>
      <c r="E1377" t="s">
        <v>1001</v>
      </c>
      <c r="F1377" t="s">
        <v>1002</v>
      </c>
      <c r="G1377">
        <v>18063210900</v>
      </c>
      <c r="H1377">
        <v>0</v>
      </c>
    </row>
    <row r="1378" spans="1:8" x14ac:dyDescent="0.25">
      <c r="A1378" t="s">
        <v>2614</v>
      </c>
      <c r="B1378" t="s">
        <v>1093</v>
      </c>
      <c r="C1378">
        <v>21.7</v>
      </c>
      <c r="D1378" t="s">
        <v>10</v>
      </c>
      <c r="E1378" t="s">
        <v>17</v>
      </c>
      <c r="F1378" t="s">
        <v>1094</v>
      </c>
      <c r="G1378">
        <v>18089042508</v>
      </c>
      <c r="H1378">
        <v>0</v>
      </c>
    </row>
    <row r="1379" spans="1:8" x14ac:dyDescent="0.25">
      <c r="A1379" t="s">
        <v>2664</v>
      </c>
      <c r="B1379" t="s">
        <v>123</v>
      </c>
      <c r="C1379">
        <v>21.7</v>
      </c>
      <c r="D1379" t="s">
        <v>10</v>
      </c>
      <c r="E1379" t="s">
        <v>77</v>
      </c>
      <c r="F1379" t="s">
        <v>124</v>
      </c>
      <c r="G1379">
        <v>18167001700</v>
      </c>
      <c r="H1379">
        <v>0</v>
      </c>
    </row>
    <row r="1380" spans="1:8" x14ac:dyDescent="0.25">
      <c r="A1380" t="s">
        <v>2619</v>
      </c>
      <c r="B1380" t="s">
        <v>1317</v>
      </c>
      <c r="C1380">
        <v>21.8</v>
      </c>
      <c r="D1380" t="s">
        <v>10</v>
      </c>
      <c r="E1380" t="s">
        <v>41</v>
      </c>
      <c r="F1380" t="s">
        <v>1318</v>
      </c>
      <c r="G1380">
        <v>18157010209</v>
      </c>
      <c r="H1380">
        <v>0</v>
      </c>
    </row>
    <row r="1381" spans="1:8" x14ac:dyDescent="0.25">
      <c r="A1381" t="s">
        <v>2664</v>
      </c>
      <c r="B1381" t="s">
        <v>931</v>
      </c>
      <c r="C1381">
        <v>21.8</v>
      </c>
      <c r="D1381" t="s">
        <v>10</v>
      </c>
      <c r="E1381" t="s">
        <v>77</v>
      </c>
      <c r="F1381" t="s">
        <v>932</v>
      </c>
      <c r="G1381">
        <v>18167011201</v>
      </c>
      <c r="H1381">
        <v>0</v>
      </c>
    </row>
    <row r="1382" spans="1:8" x14ac:dyDescent="0.25">
      <c r="A1382" t="s">
        <v>2613</v>
      </c>
      <c r="B1382" t="s">
        <v>131</v>
      </c>
      <c r="C1382">
        <v>21.9</v>
      </c>
      <c r="D1382" t="s">
        <v>10</v>
      </c>
      <c r="E1382" t="s">
        <v>11</v>
      </c>
      <c r="F1382" t="s">
        <v>132</v>
      </c>
      <c r="G1382">
        <v>18003000400</v>
      </c>
      <c r="H1382">
        <v>0</v>
      </c>
    </row>
    <row r="1383" spans="1:8" x14ac:dyDescent="0.25">
      <c r="A1383" t="s">
        <v>2614</v>
      </c>
      <c r="B1383" t="s">
        <v>393</v>
      </c>
      <c r="C1383">
        <v>21.9</v>
      </c>
      <c r="D1383" t="s">
        <v>10</v>
      </c>
      <c r="E1383" t="s">
        <v>17</v>
      </c>
      <c r="F1383" t="s">
        <v>394</v>
      </c>
      <c r="G1383">
        <v>18089030400</v>
      </c>
      <c r="H1383">
        <v>0</v>
      </c>
    </row>
    <row r="1384" spans="1:8" x14ac:dyDescent="0.25">
      <c r="A1384" t="s">
        <v>2616</v>
      </c>
      <c r="B1384" t="s">
        <v>125</v>
      </c>
      <c r="C1384">
        <v>21.9</v>
      </c>
      <c r="D1384" t="s">
        <v>10</v>
      </c>
      <c r="E1384" t="s">
        <v>25</v>
      </c>
      <c r="F1384" t="s">
        <v>126</v>
      </c>
      <c r="G1384">
        <v>18095001200</v>
      </c>
      <c r="H1384">
        <v>0</v>
      </c>
    </row>
    <row r="1385" spans="1:8" x14ac:dyDescent="0.25">
      <c r="A1385" t="s">
        <v>2617</v>
      </c>
      <c r="B1385" t="s">
        <v>985</v>
      </c>
      <c r="C1385">
        <v>22</v>
      </c>
      <c r="D1385" t="s">
        <v>10</v>
      </c>
      <c r="E1385" t="s">
        <v>29</v>
      </c>
      <c r="F1385" t="s">
        <v>986</v>
      </c>
      <c r="G1385">
        <v>18097342400</v>
      </c>
      <c r="H1385">
        <v>0</v>
      </c>
    </row>
    <row r="1386" spans="1:8" x14ac:dyDescent="0.25">
      <c r="A1386" t="s">
        <v>2625</v>
      </c>
      <c r="B1386" t="s">
        <v>939</v>
      </c>
      <c r="C1386">
        <v>22.1</v>
      </c>
      <c r="D1386" t="s">
        <v>10</v>
      </c>
      <c r="E1386" t="s">
        <v>107</v>
      </c>
      <c r="F1386" t="s">
        <v>940</v>
      </c>
      <c r="G1386">
        <v>18043070200</v>
      </c>
      <c r="H1386">
        <v>0</v>
      </c>
    </row>
    <row r="1387" spans="1:8" x14ac:dyDescent="0.25">
      <c r="A1387" t="s">
        <v>2614</v>
      </c>
      <c r="B1387" t="s">
        <v>739</v>
      </c>
      <c r="C1387">
        <v>22.1</v>
      </c>
      <c r="D1387" t="s">
        <v>10</v>
      </c>
      <c r="E1387" t="s">
        <v>17</v>
      </c>
      <c r="F1387" t="s">
        <v>740</v>
      </c>
      <c r="G1387">
        <v>18089020900</v>
      </c>
      <c r="H1387">
        <v>0</v>
      </c>
    </row>
    <row r="1388" spans="1:8" x14ac:dyDescent="0.25">
      <c r="A1388" t="s">
        <v>2621</v>
      </c>
      <c r="B1388" t="s">
        <v>291</v>
      </c>
      <c r="C1388">
        <v>22.1</v>
      </c>
      <c r="D1388" t="s">
        <v>10</v>
      </c>
      <c r="E1388" t="s">
        <v>111</v>
      </c>
      <c r="F1388" t="s">
        <v>292</v>
      </c>
      <c r="G1388">
        <v>18141002400</v>
      </c>
      <c r="H1388">
        <v>0</v>
      </c>
    </row>
    <row r="1389" spans="1:8" x14ac:dyDescent="0.25">
      <c r="A1389" t="s">
        <v>2621</v>
      </c>
      <c r="B1389" t="s">
        <v>301</v>
      </c>
      <c r="C1389">
        <v>22.1</v>
      </c>
      <c r="D1389" t="s">
        <v>10</v>
      </c>
      <c r="E1389" t="s">
        <v>111</v>
      </c>
      <c r="F1389" t="s">
        <v>302</v>
      </c>
      <c r="G1389">
        <v>18141010100</v>
      </c>
      <c r="H1389">
        <v>0</v>
      </c>
    </row>
    <row r="1390" spans="1:8" x14ac:dyDescent="0.25">
      <c r="A1390" t="s">
        <v>2617</v>
      </c>
      <c r="B1390" t="s">
        <v>1359</v>
      </c>
      <c r="C1390">
        <v>22.2</v>
      </c>
      <c r="D1390" t="s">
        <v>10</v>
      </c>
      <c r="E1390" t="s">
        <v>29</v>
      </c>
      <c r="F1390" t="s">
        <v>1360</v>
      </c>
      <c r="G1390">
        <v>18097340201</v>
      </c>
      <c r="H1390">
        <v>0</v>
      </c>
    </row>
    <row r="1391" spans="1:8" x14ac:dyDescent="0.25">
      <c r="A1391" t="s">
        <v>2614</v>
      </c>
      <c r="B1391" t="s">
        <v>391</v>
      </c>
      <c r="C1391">
        <v>22.3</v>
      </c>
      <c r="D1391" t="s">
        <v>10</v>
      </c>
      <c r="E1391" t="s">
        <v>17</v>
      </c>
      <c r="F1391" t="s">
        <v>392</v>
      </c>
      <c r="G1391">
        <v>18089040100</v>
      </c>
      <c r="H1391">
        <v>0</v>
      </c>
    </row>
    <row r="1392" spans="1:8" x14ac:dyDescent="0.25">
      <c r="A1392" t="s">
        <v>2617</v>
      </c>
      <c r="B1392" t="s">
        <v>1049</v>
      </c>
      <c r="C1392">
        <v>22.3</v>
      </c>
      <c r="D1392" t="s">
        <v>10</v>
      </c>
      <c r="E1392" t="s">
        <v>29</v>
      </c>
      <c r="F1392" t="s">
        <v>1050</v>
      </c>
      <c r="G1392">
        <v>18097380700</v>
      </c>
      <c r="H1392">
        <v>0</v>
      </c>
    </row>
    <row r="1393" spans="1:8" x14ac:dyDescent="0.25">
      <c r="A1393" t="s">
        <v>2692</v>
      </c>
      <c r="B1393" t="s">
        <v>575</v>
      </c>
      <c r="C1393">
        <v>22.3</v>
      </c>
      <c r="D1393" t="s">
        <v>10</v>
      </c>
      <c r="E1393" t="s">
        <v>577</v>
      </c>
      <c r="F1393" t="s">
        <v>578</v>
      </c>
      <c r="G1393">
        <v>18117951700</v>
      </c>
      <c r="H1393">
        <v>0</v>
      </c>
    </row>
    <row r="1394" spans="1:8" x14ac:dyDescent="0.25">
      <c r="A1394" t="s">
        <v>2703</v>
      </c>
      <c r="B1394" t="s">
        <v>379</v>
      </c>
      <c r="C1394">
        <v>22.3</v>
      </c>
      <c r="D1394" t="s">
        <v>10</v>
      </c>
      <c r="E1394" t="s">
        <v>878</v>
      </c>
      <c r="F1394" t="s">
        <v>380</v>
      </c>
      <c r="G1394">
        <v>18121030300</v>
      </c>
      <c r="H1394">
        <v>0</v>
      </c>
    </row>
    <row r="1395" spans="1:8" x14ac:dyDescent="0.25">
      <c r="A1395" t="s">
        <v>2620</v>
      </c>
      <c r="B1395" t="s">
        <v>443</v>
      </c>
      <c r="C1395">
        <v>22.3</v>
      </c>
      <c r="D1395" t="s">
        <v>10</v>
      </c>
      <c r="E1395" t="s">
        <v>45</v>
      </c>
      <c r="F1395" t="s">
        <v>444</v>
      </c>
      <c r="G1395">
        <v>18163003600</v>
      </c>
      <c r="H1395">
        <v>0</v>
      </c>
    </row>
    <row r="1396" spans="1:8" x14ac:dyDescent="0.25">
      <c r="A1396" t="s">
        <v>2613</v>
      </c>
      <c r="B1396" t="s">
        <v>139</v>
      </c>
      <c r="C1396">
        <v>22.4</v>
      </c>
      <c r="D1396" t="s">
        <v>10</v>
      </c>
      <c r="E1396" t="s">
        <v>11</v>
      </c>
      <c r="F1396" t="s">
        <v>140</v>
      </c>
      <c r="G1396">
        <v>18003003500</v>
      </c>
      <c r="H1396">
        <v>0</v>
      </c>
    </row>
    <row r="1397" spans="1:8" x14ac:dyDescent="0.25">
      <c r="A1397" t="s">
        <v>2685</v>
      </c>
      <c r="B1397" t="s">
        <v>1031</v>
      </c>
      <c r="C1397">
        <v>22.4</v>
      </c>
      <c r="D1397" t="s">
        <v>10</v>
      </c>
      <c r="E1397" t="s">
        <v>225</v>
      </c>
      <c r="F1397" t="s">
        <v>1032</v>
      </c>
      <c r="G1397">
        <v>18041954300</v>
      </c>
      <c r="H1397">
        <v>0</v>
      </c>
    </row>
    <row r="1398" spans="1:8" x14ac:dyDescent="0.25">
      <c r="A1398" t="s">
        <v>2681</v>
      </c>
      <c r="B1398" t="s">
        <v>195</v>
      </c>
      <c r="C1398">
        <v>22.4</v>
      </c>
      <c r="D1398" t="s">
        <v>10</v>
      </c>
      <c r="E1398" t="s">
        <v>197</v>
      </c>
      <c r="F1398" t="s">
        <v>198</v>
      </c>
      <c r="G1398">
        <v>18065976300</v>
      </c>
      <c r="H1398">
        <v>0</v>
      </c>
    </row>
    <row r="1399" spans="1:8" x14ac:dyDescent="0.25">
      <c r="A1399" t="s">
        <v>2617</v>
      </c>
      <c r="B1399" t="s">
        <v>519</v>
      </c>
      <c r="C1399">
        <v>22.4</v>
      </c>
      <c r="D1399" t="s">
        <v>10</v>
      </c>
      <c r="E1399" t="s">
        <v>29</v>
      </c>
      <c r="F1399" t="s">
        <v>520</v>
      </c>
      <c r="G1399">
        <v>18097360202</v>
      </c>
      <c r="H1399">
        <v>0</v>
      </c>
    </row>
    <row r="1400" spans="1:8" x14ac:dyDescent="0.25">
      <c r="A1400" t="s">
        <v>2617</v>
      </c>
      <c r="B1400" t="s">
        <v>707</v>
      </c>
      <c r="C1400">
        <v>22.4</v>
      </c>
      <c r="D1400" t="s">
        <v>10</v>
      </c>
      <c r="E1400" t="s">
        <v>29</v>
      </c>
      <c r="F1400" t="s">
        <v>708</v>
      </c>
      <c r="G1400">
        <v>18097390500</v>
      </c>
      <c r="H1400">
        <v>0</v>
      </c>
    </row>
    <row r="1401" spans="1:8" x14ac:dyDescent="0.25">
      <c r="A1401" t="s">
        <v>2620</v>
      </c>
      <c r="B1401" t="s">
        <v>83</v>
      </c>
      <c r="C1401">
        <v>22.4</v>
      </c>
      <c r="D1401" t="s">
        <v>10</v>
      </c>
      <c r="E1401" t="s">
        <v>45</v>
      </c>
      <c r="F1401" t="s">
        <v>84</v>
      </c>
      <c r="G1401">
        <v>18163000300</v>
      </c>
      <c r="H1401">
        <v>0</v>
      </c>
    </row>
    <row r="1402" spans="1:8" x14ac:dyDescent="0.25">
      <c r="A1402" t="s">
        <v>2662</v>
      </c>
      <c r="B1402" t="s">
        <v>751</v>
      </c>
      <c r="C1402">
        <v>22.5</v>
      </c>
      <c r="D1402" t="s">
        <v>10</v>
      </c>
      <c r="E1402" t="s">
        <v>547</v>
      </c>
      <c r="F1402" t="s">
        <v>752</v>
      </c>
      <c r="G1402">
        <v>18069961800</v>
      </c>
      <c r="H1402">
        <v>0</v>
      </c>
    </row>
    <row r="1403" spans="1:8" x14ac:dyDescent="0.25">
      <c r="A1403" t="s">
        <v>2613</v>
      </c>
      <c r="B1403" t="s">
        <v>437</v>
      </c>
      <c r="C1403">
        <v>22.6</v>
      </c>
      <c r="D1403" t="s">
        <v>10</v>
      </c>
      <c r="E1403" t="s">
        <v>11</v>
      </c>
      <c r="F1403" t="s">
        <v>438</v>
      </c>
      <c r="G1403">
        <v>18003003800</v>
      </c>
      <c r="H1403">
        <v>0</v>
      </c>
    </row>
    <row r="1404" spans="1:8" x14ac:dyDescent="0.25">
      <c r="A1404" t="s">
        <v>2669</v>
      </c>
      <c r="B1404" t="s">
        <v>719</v>
      </c>
      <c r="C1404">
        <v>22.6</v>
      </c>
      <c r="D1404" t="s">
        <v>10</v>
      </c>
      <c r="E1404" t="s">
        <v>249</v>
      </c>
      <c r="F1404" t="s">
        <v>720</v>
      </c>
      <c r="G1404">
        <v>18093950900</v>
      </c>
      <c r="H1404">
        <v>0</v>
      </c>
    </row>
    <row r="1405" spans="1:8" x14ac:dyDescent="0.25">
      <c r="A1405" t="s">
        <v>2616</v>
      </c>
      <c r="B1405" t="s">
        <v>131</v>
      </c>
      <c r="C1405">
        <v>22.6</v>
      </c>
      <c r="D1405" t="s">
        <v>10</v>
      </c>
      <c r="E1405" t="s">
        <v>25</v>
      </c>
      <c r="F1405" t="s">
        <v>132</v>
      </c>
      <c r="G1405">
        <v>18095000400</v>
      </c>
      <c r="H1405">
        <v>0</v>
      </c>
    </row>
    <row r="1406" spans="1:8" x14ac:dyDescent="0.25">
      <c r="A1406" t="s">
        <v>2617</v>
      </c>
      <c r="B1406" t="s">
        <v>513</v>
      </c>
      <c r="C1406">
        <v>22.6</v>
      </c>
      <c r="D1406" t="s">
        <v>10</v>
      </c>
      <c r="E1406" t="s">
        <v>29</v>
      </c>
      <c r="F1406" t="s">
        <v>514</v>
      </c>
      <c r="G1406">
        <v>18097341200</v>
      </c>
      <c r="H1406">
        <v>0</v>
      </c>
    </row>
    <row r="1407" spans="1:8" x14ac:dyDescent="0.25">
      <c r="A1407" t="s">
        <v>2685</v>
      </c>
      <c r="B1407" t="s">
        <v>533</v>
      </c>
      <c r="C1407">
        <v>22.7</v>
      </c>
      <c r="D1407" t="s">
        <v>10</v>
      </c>
      <c r="E1407" t="s">
        <v>225</v>
      </c>
      <c r="F1407" t="s">
        <v>534</v>
      </c>
      <c r="G1407">
        <v>18041954400</v>
      </c>
      <c r="H1407">
        <v>0</v>
      </c>
    </row>
    <row r="1408" spans="1:8" x14ac:dyDescent="0.25">
      <c r="A1408" t="s">
        <v>2614</v>
      </c>
      <c r="B1408" t="s">
        <v>529</v>
      </c>
      <c r="C1408">
        <v>22.7</v>
      </c>
      <c r="D1408" t="s">
        <v>10</v>
      </c>
      <c r="E1408" t="s">
        <v>17</v>
      </c>
      <c r="F1408" t="s">
        <v>530</v>
      </c>
      <c r="G1408">
        <v>18089030500</v>
      </c>
      <c r="H1408">
        <v>0</v>
      </c>
    </row>
    <row r="1409" spans="1:8" x14ac:dyDescent="0.25">
      <c r="A1409" t="s">
        <v>2618</v>
      </c>
      <c r="B1409" t="s">
        <v>1361</v>
      </c>
      <c r="C1409">
        <v>22.7</v>
      </c>
      <c r="D1409" t="s">
        <v>10</v>
      </c>
      <c r="E1409" t="s">
        <v>38</v>
      </c>
      <c r="F1409" t="s">
        <v>1362</v>
      </c>
      <c r="G1409">
        <v>18127050507</v>
      </c>
      <c r="H1409">
        <v>0</v>
      </c>
    </row>
    <row r="1410" spans="1:8" x14ac:dyDescent="0.25">
      <c r="A1410" t="s">
        <v>2614</v>
      </c>
      <c r="B1410" t="s">
        <v>71</v>
      </c>
      <c r="C1410">
        <v>22.8</v>
      </c>
      <c r="D1410" t="s">
        <v>10</v>
      </c>
      <c r="E1410" t="s">
        <v>17</v>
      </c>
      <c r="F1410" t="s">
        <v>72</v>
      </c>
      <c r="G1410">
        <v>18089011200</v>
      </c>
      <c r="H1410">
        <v>0</v>
      </c>
    </row>
    <row r="1411" spans="1:8" x14ac:dyDescent="0.25">
      <c r="A1411" t="s">
        <v>2633</v>
      </c>
      <c r="B1411" t="s">
        <v>133</v>
      </c>
      <c r="C1411">
        <v>22.9</v>
      </c>
      <c r="D1411" t="s">
        <v>10</v>
      </c>
      <c r="E1411" t="s">
        <v>211</v>
      </c>
      <c r="F1411" t="s">
        <v>134</v>
      </c>
      <c r="G1411">
        <v>18039002300</v>
      </c>
      <c r="H1411">
        <v>0</v>
      </c>
    </row>
    <row r="1412" spans="1:8" x14ac:dyDescent="0.25">
      <c r="A1412" t="s">
        <v>2617</v>
      </c>
      <c r="B1412" t="s">
        <v>315</v>
      </c>
      <c r="C1412">
        <v>22.9</v>
      </c>
      <c r="D1412" t="s">
        <v>10</v>
      </c>
      <c r="E1412" t="s">
        <v>29</v>
      </c>
      <c r="F1412" t="s">
        <v>316</v>
      </c>
      <c r="G1412">
        <v>18097380200</v>
      </c>
      <c r="H1412">
        <v>0</v>
      </c>
    </row>
    <row r="1413" spans="1:8" x14ac:dyDescent="0.25">
      <c r="A1413" t="s">
        <v>2696</v>
      </c>
      <c r="B1413" t="s">
        <v>387</v>
      </c>
      <c r="C1413">
        <v>23</v>
      </c>
      <c r="D1413" t="s">
        <v>10</v>
      </c>
      <c r="E1413" t="s">
        <v>239</v>
      </c>
      <c r="F1413" t="s">
        <v>388</v>
      </c>
      <c r="G1413">
        <v>18055955000</v>
      </c>
      <c r="H1413">
        <v>0</v>
      </c>
    </row>
    <row r="1414" spans="1:8" x14ac:dyDescent="0.25">
      <c r="A1414" t="s">
        <v>2617</v>
      </c>
      <c r="B1414" t="s">
        <v>521</v>
      </c>
      <c r="C1414">
        <v>23</v>
      </c>
      <c r="D1414" t="s">
        <v>10</v>
      </c>
      <c r="E1414" t="s">
        <v>29</v>
      </c>
      <c r="F1414" t="s">
        <v>522</v>
      </c>
      <c r="G1414">
        <v>18097320903</v>
      </c>
      <c r="H1414">
        <v>0</v>
      </c>
    </row>
    <row r="1415" spans="1:8" x14ac:dyDescent="0.25">
      <c r="A1415" t="s">
        <v>2673</v>
      </c>
      <c r="B1415" t="s">
        <v>275</v>
      </c>
      <c r="C1415">
        <v>23</v>
      </c>
      <c r="D1415" t="s">
        <v>10</v>
      </c>
      <c r="E1415" t="s">
        <v>115</v>
      </c>
      <c r="F1415" t="s">
        <v>276</v>
      </c>
      <c r="G1415">
        <v>18177000900</v>
      </c>
      <c r="H1415">
        <v>0</v>
      </c>
    </row>
    <row r="1416" spans="1:8" x14ac:dyDescent="0.25">
      <c r="A1416" t="s">
        <v>2633</v>
      </c>
      <c r="B1416" t="s">
        <v>685</v>
      </c>
      <c r="C1416">
        <v>23.2</v>
      </c>
      <c r="D1416" t="s">
        <v>10</v>
      </c>
      <c r="E1416" t="s">
        <v>211</v>
      </c>
      <c r="F1416" t="s">
        <v>686</v>
      </c>
      <c r="G1416">
        <v>18039001901</v>
      </c>
      <c r="H1416">
        <v>0</v>
      </c>
    </row>
    <row r="1417" spans="1:8" x14ac:dyDescent="0.25">
      <c r="A1417" t="s">
        <v>2620</v>
      </c>
      <c r="B1417" t="s">
        <v>531</v>
      </c>
      <c r="C1417">
        <v>23.2</v>
      </c>
      <c r="D1417" t="s">
        <v>10</v>
      </c>
      <c r="E1417" t="s">
        <v>45</v>
      </c>
      <c r="F1417" t="s">
        <v>532</v>
      </c>
      <c r="G1417">
        <v>18163001500</v>
      </c>
      <c r="H1417">
        <v>0</v>
      </c>
    </row>
    <row r="1418" spans="1:8" x14ac:dyDescent="0.25">
      <c r="A1418" t="s">
        <v>2681</v>
      </c>
      <c r="B1418" t="s">
        <v>969</v>
      </c>
      <c r="C1418">
        <v>23.3</v>
      </c>
      <c r="D1418" t="s">
        <v>10</v>
      </c>
      <c r="E1418" t="s">
        <v>197</v>
      </c>
      <c r="F1418" t="s">
        <v>970</v>
      </c>
      <c r="G1418">
        <v>18065976700</v>
      </c>
      <c r="H1418">
        <v>0</v>
      </c>
    </row>
    <row r="1419" spans="1:8" x14ac:dyDescent="0.25">
      <c r="A1419" t="s">
        <v>2614</v>
      </c>
      <c r="B1419" t="s">
        <v>39</v>
      </c>
      <c r="C1419">
        <v>23.3</v>
      </c>
      <c r="D1419" t="s">
        <v>10</v>
      </c>
      <c r="E1419" t="s">
        <v>17</v>
      </c>
      <c r="F1419" t="s">
        <v>42</v>
      </c>
      <c r="G1419">
        <v>18089010400</v>
      </c>
      <c r="H1419">
        <v>0</v>
      </c>
    </row>
    <row r="1420" spans="1:8" x14ac:dyDescent="0.25">
      <c r="A1420" t="s">
        <v>2617</v>
      </c>
      <c r="B1420" t="s">
        <v>797</v>
      </c>
      <c r="C1420">
        <v>23.3</v>
      </c>
      <c r="D1420" t="s">
        <v>10</v>
      </c>
      <c r="E1420" t="s">
        <v>29</v>
      </c>
      <c r="F1420" t="s">
        <v>798</v>
      </c>
      <c r="G1420">
        <v>18097310111</v>
      </c>
      <c r="H1420">
        <v>0</v>
      </c>
    </row>
    <row r="1421" spans="1:8" x14ac:dyDescent="0.25">
      <c r="A1421" t="s">
        <v>2656</v>
      </c>
      <c r="B1421" t="s">
        <v>711</v>
      </c>
      <c r="C1421">
        <v>23.3</v>
      </c>
      <c r="D1421" t="s">
        <v>10</v>
      </c>
      <c r="E1421" t="s">
        <v>713</v>
      </c>
      <c r="F1421" t="s">
        <v>714</v>
      </c>
      <c r="G1421">
        <v>18123952600</v>
      </c>
      <c r="H1421">
        <v>0</v>
      </c>
    </row>
    <row r="1422" spans="1:8" x14ac:dyDescent="0.25">
      <c r="A1422" t="s">
        <v>2613</v>
      </c>
      <c r="B1422" t="s">
        <v>443</v>
      </c>
      <c r="C1422">
        <v>23.4</v>
      </c>
      <c r="D1422" t="s">
        <v>10</v>
      </c>
      <c r="E1422" t="s">
        <v>11</v>
      </c>
      <c r="F1422" t="s">
        <v>444</v>
      </c>
      <c r="G1422">
        <v>18003003600</v>
      </c>
      <c r="H1422">
        <v>0</v>
      </c>
    </row>
    <row r="1423" spans="1:8" x14ac:dyDescent="0.25">
      <c r="A1423" t="s">
        <v>2627</v>
      </c>
      <c r="B1423" t="s">
        <v>83</v>
      </c>
      <c r="C1423">
        <v>23.4</v>
      </c>
      <c r="D1423" t="s">
        <v>10</v>
      </c>
      <c r="E1423" t="s">
        <v>158</v>
      </c>
      <c r="F1423" t="s">
        <v>84</v>
      </c>
      <c r="G1423">
        <v>18067000300</v>
      </c>
      <c r="H1423">
        <v>0</v>
      </c>
    </row>
    <row r="1424" spans="1:8" x14ac:dyDescent="0.25">
      <c r="A1424" t="s">
        <v>2613</v>
      </c>
      <c r="B1424" t="s">
        <v>945</v>
      </c>
      <c r="C1424">
        <v>23.6</v>
      </c>
      <c r="D1424" t="s">
        <v>10</v>
      </c>
      <c r="E1424" t="s">
        <v>11</v>
      </c>
      <c r="F1424" t="s">
        <v>946</v>
      </c>
      <c r="G1424">
        <v>18003004103</v>
      </c>
      <c r="H1424">
        <v>0</v>
      </c>
    </row>
    <row r="1425" spans="1:8" x14ac:dyDescent="0.25">
      <c r="A1425" t="s">
        <v>2615</v>
      </c>
      <c r="B1425" t="s">
        <v>241</v>
      </c>
      <c r="C1425">
        <v>23.6</v>
      </c>
      <c r="D1425" t="s">
        <v>10</v>
      </c>
      <c r="E1425" t="s">
        <v>21</v>
      </c>
      <c r="F1425" t="s">
        <v>242</v>
      </c>
      <c r="G1425">
        <v>18091042300</v>
      </c>
      <c r="H1425">
        <v>0</v>
      </c>
    </row>
    <row r="1426" spans="1:8" x14ac:dyDescent="0.25">
      <c r="A1426" t="s">
        <v>2617</v>
      </c>
      <c r="B1426" t="s">
        <v>445</v>
      </c>
      <c r="C1426">
        <v>23.6</v>
      </c>
      <c r="D1426" t="s">
        <v>10</v>
      </c>
      <c r="E1426" t="s">
        <v>29</v>
      </c>
      <c r="F1426" t="s">
        <v>446</v>
      </c>
      <c r="G1426">
        <v>18097357800</v>
      </c>
      <c r="H1426">
        <v>0</v>
      </c>
    </row>
    <row r="1427" spans="1:8" x14ac:dyDescent="0.25">
      <c r="A1427" t="s">
        <v>2618</v>
      </c>
      <c r="B1427" t="s">
        <v>731</v>
      </c>
      <c r="C1427">
        <v>23.6</v>
      </c>
      <c r="D1427" t="s">
        <v>10</v>
      </c>
      <c r="E1427" t="s">
        <v>38</v>
      </c>
      <c r="F1427" t="s">
        <v>732</v>
      </c>
      <c r="G1427">
        <v>18127050802</v>
      </c>
      <c r="H1427">
        <v>0</v>
      </c>
    </row>
    <row r="1428" spans="1:8" x14ac:dyDescent="0.25">
      <c r="A1428" t="s">
        <v>2613</v>
      </c>
      <c r="B1428" t="s">
        <v>117</v>
      </c>
      <c r="C1428">
        <v>23.7</v>
      </c>
      <c r="D1428" t="s">
        <v>10</v>
      </c>
      <c r="E1428" t="s">
        <v>11</v>
      </c>
      <c r="F1428" t="s">
        <v>118</v>
      </c>
      <c r="G1428">
        <v>18003000500</v>
      </c>
      <c r="H1428">
        <v>0</v>
      </c>
    </row>
    <row r="1429" spans="1:8" x14ac:dyDescent="0.25">
      <c r="A1429" t="s">
        <v>2653</v>
      </c>
      <c r="B1429" t="s">
        <v>1121</v>
      </c>
      <c r="C1429">
        <v>23.7</v>
      </c>
      <c r="D1429" t="s">
        <v>10</v>
      </c>
      <c r="E1429" t="s">
        <v>553</v>
      </c>
      <c r="F1429" t="s">
        <v>1122</v>
      </c>
      <c r="G1429">
        <v>18037953302</v>
      </c>
      <c r="H1429">
        <v>0</v>
      </c>
    </row>
    <row r="1430" spans="1:8" x14ac:dyDescent="0.25">
      <c r="A1430" t="s">
        <v>2621</v>
      </c>
      <c r="B1430" t="s">
        <v>275</v>
      </c>
      <c r="C1430">
        <v>23.7</v>
      </c>
      <c r="D1430" t="s">
        <v>10</v>
      </c>
      <c r="E1430" t="s">
        <v>111</v>
      </c>
      <c r="F1430" t="s">
        <v>276</v>
      </c>
      <c r="G1430">
        <v>18141000900</v>
      </c>
      <c r="H1430">
        <v>0</v>
      </c>
    </row>
    <row r="1431" spans="1:8" x14ac:dyDescent="0.25">
      <c r="A1431" t="s">
        <v>2625</v>
      </c>
      <c r="B1431" t="s">
        <v>977</v>
      </c>
      <c r="C1431">
        <v>23.8</v>
      </c>
      <c r="D1431" t="s">
        <v>10</v>
      </c>
      <c r="E1431" t="s">
        <v>107</v>
      </c>
      <c r="F1431" t="s">
        <v>978</v>
      </c>
      <c r="G1431">
        <v>18043070700</v>
      </c>
      <c r="H1431">
        <v>0</v>
      </c>
    </row>
    <row r="1432" spans="1:8" x14ac:dyDescent="0.25">
      <c r="A1432" t="s">
        <v>2676</v>
      </c>
      <c r="B1432" t="s">
        <v>901</v>
      </c>
      <c r="C1432">
        <v>23.8</v>
      </c>
      <c r="D1432" t="s">
        <v>10</v>
      </c>
      <c r="E1432" t="s">
        <v>429</v>
      </c>
      <c r="F1432" t="s">
        <v>902</v>
      </c>
      <c r="G1432">
        <v>18075963200</v>
      </c>
      <c r="H1432">
        <v>0</v>
      </c>
    </row>
    <row r="1433" spans="1:8" x14ac:dyDescent="0.25">
      <c r="A1433" t="s">
        <v>2673</v>
      </c>
      <c r="B1433" t="s">
        <v>131</v>
      </c>
      <c r="C1433">
        <v>23.9</v>
      </c>
      <c r="D1433" t="s">
        <v>10</v>
      </c>
      <c r="E1433" t="s">
        <v>115</v>
      </c>
      <c r="F1433" t="s">
        <v>132</v>
      </c>
      <c r="G1433">
        <v>18177000400</v>
      </c>
      <c r="H1433">
        <v>0</v>
      </c>
    </row>
    <row r="1434" spans="1:8" x14ac:dyDescent="0.25">
      <c r="A1434" t="s">
        <v>2660</v>
      </c>
      <c r="B1434" t="s">
        <v>263</v>
      </c>
      <c r="C1434">
        <v>24.1</v>
      </c>
      <c r="D1434" t="s">
        <v>10</v>
      </c>
      <c r="E1434" t="s">
        <v>776</v>
      </c>
      <c r="F1434" t="s">
        <v>264</v>
      </c>
      <c r="G1434">
        <v>18005011101</v>
      </c>
      <c r="H1434">
        <v>0</v>
      </c>
    </row>
    <row r="1435" spans="1:8" x14ac:dyDescent="0.25">
      <c r="A1435" t="s">
        <v>2696</v>
      </c>
      <c r="B1435" t="s">
        <v>237</v>
      </c>
      <c r="C1435">
        <v>24.1</v>
      </c>
      <c r="D1435" t="s">
        <v>10</v>
      </c>
      <c r="E1435" t="s">
        <v>239</v>
      </c>
      <c r="F1435" t="s">
        <v>240</v>
      </c>
      <c r="G1435">
        <v>18055955100</v>
      </c>
      <c r="H1435">
        <v>0</v>
      </c>
    </row>
    <row r="1436" spans="1:8" x14ac:dyDescent="0.25">
      <c r="A1436" t="s">
        <v>2649</v>
      </c>
      <c r="B1436" t="s">
        <v>637</v>
      </c>
      <c r="C1436">
        <v>24.4</v>
      </c>
      <c r="D1436" t="s">
        <v>10</v>
      </c>
      <c r="E1436" t="s">
        <v>129</v>
      </c>
      <c r="F1436" t="s">
        <v>638</v>
      </c>
      <c r="G1436">
        <v>18083955400</v>
      </c>
      <c r="H1436">
        <v>0</v>
      </c>
    </row>
    <row r="1437" spans="1:8" x14ac:dyDescent="0.25">
      <c r="A1437" t="s">
        <v>2617</v>
      </c>
      <c r="B1437" t="s">
        <v>647</v>
      </c>
      <c r="C1437">
        <v>24.5</v>
      </c>
      <c r="D1437" t="s">
        <v>10</v>
      </c>
      <c r="E1437" t="s">
        <v>29</v>
      </c>
      <c r="F1437" t="s">
        <v>648</v>
      </c>
      <c r="G1437">
        <v>18097357300</v>
      </c>
      <c r="H1437">
        <v>0</v>
      </c>
    </row>
    <row r="1438" spans="1:8" x14ac:dyDescent="0.25">
      <c r="A1438" t="s">
        <v>2685</v>
      </c>
      <c r="B1438" t="s">
        <v>313</v>
      </c>
      <c r="C1438">
        <v>24.6</v>
      </c>
      <c r="D1438" t="s">
        <v>10</v>
      </c>
      <c r="E1438" t="s">
        <v>225</v>
      </c>
      <c r="F1438" t="s">
        <v>314</v>
      </c>
      <c r="G1438">
        <v>18041954500</v>
      </c>
      <c r="H1438">
        <v>0</v>
      </c>
    </row>
    <row r="1439" spans="1:8" x14ac:dyDescent="0.25">
      <c r="A1439" t="s">
        <v>2617</v>
      </c>
      <c r="B1439" t="s">
        <v>503</v>
      </c>
      <c r="C1439">
        <v>24.6</v>
      </c>
      <c r="D1439" t="s">
        <v>10</v>
      </c>
      <c r="E1439" t="s">
        <v>29</v>
      </c>
      <c r="F1439" t="s">
        <v>504</v>
      </c>
      <c r="G1439">
        <v>18097360401</v>
      </c>
      <c r="H1439">
        <v>0</v>
      </c>
    </row>
    <row r="1440" spans="1:8" x14ac:dyDescent="0.25">
      <c r="A1440" t="s">
        <v>2616</v>
      </c>
      <c r="B1440" t="s">
        <v>83</v>
      </c>
      <c r="C1440">
        <v>24.7</v>
      </c>
      <c r="D1440" t="s">
        <v>10</v>
      </c>
      <c r="E1440" t="s">
        <v>25</v>
      </c>
      <c r="F1440" t="s">
        <v>84</v>
      </c>
      <c r="G1440">
        <v>18095000300</v>
      </c>
      <c r="H1440">
        <v>0</v>
      </c>
    </row>
    <row r="1441" spans="1:8" x14ac:dyDescent="0.25">
      <c r="A1441" t="s">
        <v>2645</v>
      </c>
      <c r="B1441" t="s">
        <v>267</v>
      </c>
      <c r="C1441">
        <v>24.8</v>
      </c>
      <c r="D1441" t="s">
        <v>10</v>
      </c>
      <c r="E1441" t="s">
        <v>269</v>
      </c>
      <c r="F1441" t="s">
        <v>270</v>
      </c>
      <c r="G1441">
        <v>18027954700</v>
      </c>
      <c r="H1441">
        <v>0</v>
      </c>
    </row>
    <row r="1442" spans="1:8" x14ac:dyDescent="0.25">
      <c r="A1442" t="s">
        <v>2616</v>
      </c>
      <c r="B1442" t="s">
        <v>171</v>
      </c>
      <c r="C1442">
        <v>24.8</v>
      </c>
      <c r="D1442" t="s">
        <v>10</v>
      </c>
      <c r="E1442" t="s">
        <v>25</v>
      </c>
      <c r="F1442" t="s">
        <v>172</v>
      </c>
      <c r="G1442">
        <v>18095001100</v>
      </c>
      <c r="H1442">
        <v>0</v>
      </c>
    </row>
    <row r="1443" spans="1:8" x14ac:dyDescent="0.25">
      <c r="A1443" t="s">
        <v>2621</v>
      </c>
      <c r="B1443" t="s">
        <v>287</v>
      </c>
      <c r="C1443">
        <v>24.9</v>
      </c>
      <c r="D1443" t="s">
        <v>10</v>
      </c>
      <c r="E1443" t="s">
        <v>111</v>
      </c>
      <c r="F1443" t="s">
        <v>288</v>
      </c>
      <c r="G1443">
        <v>18141000302</v>
      </c>
      <c r="H1443">
        <v>0</v>
      </c>
    </row>
    <row r="1444" spans="1:8" x14ac:dyDescent="0.25">
      <c r="A1444" t="s">
        <v>2620</v>
      </c>
      <c r="B1444" t="s">
        <v>69</v>
      </c>
      <c r="C1444">
        <v>24.9</v>
      </c>
      <c r="D1444" t="s">
        <v>10</v>
      </c>
      <c r="E1444" t="s">
        <v>45</v>
      </c>
      <c r="F1444" t="s">
        <v>70</v>
      </c>
      <c r="G1444">
        <v>18163000100</v>
      </c>
      <c r="H1444">
        <v>0</v>
      </c>
    </row>
    <row r="1445" spans="1:8" x14ac:dyDescent="0.25">
      <c r="A1445" t="s">
        <v>2629</v>
      </c>
      <c r="B1445" t="s">
        <v>1535</v>
      </c>
      <c r="C1445">
        <v>25.2</v>
      </c>
      <c r="D1445" t="s">
        <v>10</v>
      </c>
      <c r="E1445" t="s">
        <v>871</v>
      </c>
      <c r="F1445" t="s">
        <v>1536</v>
      </c>
      <c r="G1445">
        <v>18081610706</v>
      </c>
      <c r="H1445">
        <v>0</v>
      </c>
    </row>
    <row r="1446" spans="1:8" x14ac:dyDescent="0.25">
      <c r="A1446" t="s">
        <v>2621</v>
      </c>
      <c r="B1446" t="s">
        <v>171</v>
      </c>
      <c r="C1446">
        <v>25.4</v>
      </c>
      <c r="D1446" t="s">
        <v>10</v>
      </c>
      <c r="E1446" t="s">
        <v>111</v>
      </c>
      <c r="F1446" t="s">
        <v>172</v>
      </c>
      <c r="G1446">
        <v>18141001100</v>
      </c>
      <c r="H1446">
        <v>0</v>
      </c>
    </row>
    <row r="1447" spans="1:8" x14ac:dyDescent="0.25">
      <c r="A1447" t="s">
        <v>2621</v>
      </c>
      <c r="B1447" t="s">
        <v>367</v>
      </c>
      <c r="C1447">
        <v>25.4</v>
      </c>
      <c r="D1447" t="s">
        <v>10</v>
      </c>
      <c r="E1447" t="s">
        <v>111</v>
      </c>
      <c r="F1447" t="s">
        <v>368</v>
      </c>
      <c r="G1447">
        <v>18141003100</v>
      </c>
      <c r="H1447">
        <v>0</v>
      </c>
    </row>
    <row r="1448" spans="1:8" x14ac:dyDescent="0.25">
      <c r="A1448" t="s">
        <v>2615</v>
      </c>
      <c r="B1448" t="s">
        <v>741</v>
      </c>
      <c r="C1448">
        <v>25.5</v>
      </c>
      <c r="D1448" t="s">
        <v>10</v>
      </c>
      <c r="E1448" t="s">
        <v>21</v>
      </c>
      <c r="F1448" t="s">
        <v>742</v>
      </c>
      <c r="G1448">
        <v>18091040700</v>
      </c>
      <c r="H1448">
        <v>0</v>
      </c>
    </row>
    <row r="1449" spans="1:8" x14ac:dyDescent="0.25">
      <c r="A1449" t="s">
        <v>2617</v>
      </c>
      <c r="B1449" t="s">
        <v>791</v>
      </c>
      <c r="C1449">
        <v>25.5</v>
      </c>
      <c r="D1449" t="s">
        <v>10</v>
      </c>
      <c r="E1449" t="s">
        <v>29</v>
      </c>
      <c r="F1449" t="s">
        <v>792</v>
      </c>
      <c r="G1449">
        <v>18097330702</v>
      </c>
      <c r="H1449">
        <v>0</v>
      </c>
    </row>
    <row r="1450" spans="1:8" x14ac:dyDescent="0.25">
      <c r="A1450" t="s">
        <v>2621</v>
      </c>
      <c r="B1450" t="s">
        <v>531</v>
      </c>
      <c r="C1450">
        <v>25.6</v>
      </c>
      <c r="D1450" t="s">
        <v>10</v>
      </c>
      <c r="E1450" t="s">
        <v>111</v>
      </c>
      <c r="F1450" t="s">
        <v>532</v>
      </c>
      <c r="G1450">
        <v>18141001500</v>
      </c>
      <c r="H1450">
        <v>0</v>
      </c>
    </row>
    <row r="1451" spans="1:8" x14ac:dyDescent="0.25">
      <c r="A1451" t="s">
        <v>2620</v>
      </c>
      <c r="B1451" t="s">
        <v>303</v>
      </c>
      <c r="C1451">
        <v>25.6</v>
      </c>
      <c r="D1451" t="s">
        <v>10</v>
      </c>
      <c r="E1451" t="s">
        <v>45</v>
      </c>
      <c r="F1451" t="s">
        <v>304</v>
      </c>
      <c r="G1451">
        <v>18163010102</v>
      </c>
      <c r="H1451">
        <v>0</v>
      </c>
    </row>
    <row r="1452" spans="1:8" x14ac:dyDescent="0.25">
      <c r="A1452" t="s">
        <v>2617</v>
      </c>
      <c r="B1452" t="s">
        <v>1081</v>
      </c>
      <c r="C1452">
        <v>25.7</v>
      </c>
      <c r="D1452" t="s">
        <v>10</v>
      </c>
      <c r="E1452" t="s">
        <v>29</v>
      </c>
      <c r="F1452" t="s">
        <v>1082</v>
      </c>
      <c r="G1452">
        <v>18097352600</v>
      </c>
      <c r="H1452">
        <v>0</v>
      </c>
    </row>
    <row r="1453" spans="1:8" x14ac:dyDescent="0.25">
      <c r="A1453" t="s">
        <v>2659</v>
      </c>
      <c r="B1453" t="s">
        <v>1193</v>
      </c>
      <c r="C1453">
        <v>25.7</v>
      </c>
      <c r="D1453" t="s">
        <v>10</v>
      </c>
      <c r="E1453" t="s">
        <v>1195</v>
      </c>
      <c r="F1453" t="s">
        <v>1196</v>
      </c>
      <c r="G1453">
        <v>18183050401</v>
      </c>
      <c r="H1453">
        <v>0</v>
      </c>
    </row>
    <row r="1454" spans="1:8" x14ac:dyDescent="0.25">
      <c r="A1454" t="s">
        <v>2615</v>
      </c>
      <c r="B1454" t="s">
        <v>733</v>
      </c>
      <c r="C1454">
        <v>25.8</v>
      </c>
      <c r="D1454" t="s">
        <v>10</v>
      </c>
      <c r="E1454" t="s">
        <v>21</v>
      </c>
      <c r="F1454" t="s">
        <v>734</v>
      </c>
      <c r="G1454">
        <v>18091042402</v>
      </c>
      <c r="H1454">
        <v>0</v>
      </c>
    </row>
    <row r="1455" spans="1:8" x14ac:dyDescent="0.25">
      <c r="A1455" t="s">
        <v>2664</v>
      </c>
      <c r="B1455" t="s">
        <v>275</v>
      </c>
      <c r="C1455">
        <v>25.8</v>
      </c>
      <c r="D1455" t="s">
        <v>10</v>
      </c>
      <c r="E1455" t="s">
        <v>77</v>
      </c>
      <c r="F1455" t="s">
        <v>276</v>
      </c>
      <c r="G1455">
        <v>18167000900</v>
      </c>
      <c r="H1455">
        <v>0</v>
      </c>
    </row>
    <row r="1456" spans="1:8" x14ac:dyDescent="0.25">
      <c r="A1456" t="s">
        <v>2690</v>
      </c>
      <c r="B1456" t="s">
        <v>79</v>
      </c>
      <c r="C1456">
        <v>25.9</v>
      </c>
      <c r="D1456" t="s">
        <v>10</v>
      </c>
      <c r="E1456" t="s">
        <v>262</v>
      </c>
      <c r="F1456" t="s">
        <v>80</v>
      </c>
      <c r="G1456">
        <v>18053000600</v>
      </c>
      <c r="H1456">
        <v>0</v>
      </c>
    </row>
    <row r="1457" spans="1:8" x14ac:dyDescent="0.25">
      <c r="A1457" t="s">
        <v>2617</v>
      </c>
      <c r="B1457" t="s">
        <v>601</v>
      </c>
      <c r="C1457">
        <v>25.9</v>
      </c>
      <c r="D1457" t="s">
        <v>10</v>
      </c>
      <c r="E1457" t="s">
        <v>29</v>
      </c>
      <c r="F1457" t="s">
        <v>602</v>
      </c>
      <c r="G1457">
        <v>18097330106</v>
      </c>
      <c r="H1457">
        <v>0</v>
      </c>
    </row>
    <row r="1458" spans="1:8" x14ac:dyDescent="0.25">
      <c r="A1458" t="s">
        <v>2613</v>
      </c>
      <c r="B1458" t="s">
        <v>205</v>
      </c>
      <c r="C1458">
        <v>26.1</v>
      </c>
      <c r="D1458" t="s">
        <v>10</v>
      </c>
      <c r="E1458" t="s">
        <v>11</v>
      </c>
      <c r="F1458" t="s">
        <v>206</v>
      </c>
      <c r="G1458">
        <v>18003003000</v>
      </c>
      <c r="H1458">
        <v>0</v>
      </c>
    </row>
    <row r="1459" spans="1:8" x14ac:dyDescent="0.25">
      <c r="A1459" t="s">
        <v>2615</v>
      </c>
      <c r="B1459" t="s">
        <v>771</v>
      </c>
      <c r="C1459">
        <v>26.3</v>
      </c>
      <c r="D1459" t="s">
        <v>10</v>
      </c>
      <c r="E1459" t="s">
        <v>21</v>
      </c>
      <c r="F1459" t="s">
        <v>772</v>
      </c>
      <c r="G1459">
        <v>18091043000</v>
      </c>
      <c r="H1459">
        <v>0</v>
      </c>
    </row>
    <row r="1460" spans="1:8" x14ac:dyDescent="0.25">
      <c r="A1460" t="s">
        <v>2617</v>
      </c>
      <c r="B1460" t="s">
        <v>565</v>
      </c>
      <c r="C1460">
        <v>26.3</v>
      </c>
      <c r="D1460" t="s">
        <v>10</v>
      </c>
      <c r="E1460" t="s">
        <v>29</v>
      </c>
      <c r="F1460" t="s">
        <v>566</v>
      </c>
      <c r="G1460">
        <v>18097340108</v>
      </c>
      <c r="H1460">
        <v>0</v>
      </c>
    </row>
    <row r="1461" spans="1:8" x14ac:dyDescent="0.25">
      <c r="A1461" t="s">
        <v>2613</v>
      </c>
      <c r="B1461" t="s">
        <v>275</v>
      </c>
      <c r="C1461">
        <v>26.4</v>
      </c>
      <c r="D1461" t="s">
        <v>10</v>
      </c>
      <c r="E1461" t="s">
        <v>11</v>
      </c>
      <c r="F1461" t="s">
        <v>276</v>
      </c>
      <c r="G1461">
        <v>18003000900</v>
      </c>
      <c r="H1461">
        <v>0</v>
      </c>
    </row>
    <row r="1462" spans="1:8" x14ac:dyDescent="0.25">
      <c r="A1462" t="s">
        <v>2617</v>
      </c>
      <c r="B1462" t="s">
        <v>169</v>
      </c>
      <c r="C1462">
        <v>26.4</v>
      </c>
      <c r="D1462" t="s">
        <v>10</v>
      </c>
      <c r="E1462" t="s">
        <v>29</v>
      </c>
      <c r="F1462" t="s">
        <v>170</v>
      </c>
      <c r="G1462">
        <v>18097360101</v>
      </c>
      <c r="H1462">
        <v>0</v>
      </c>
    </row>
    <row r="1463" spans="1:8" x14ac:dyDescent="0.25">
      <c r="A1463" t="s">
        <v>2617</v>
      </c>
      <c r="B1463" t="s">
        <v>559</v>
      </c>
      <c r="C1463">
        <v>26.4</v>
      </c>
      <c r="D1463" t="s">
        <v>10</v>
      </c>
      <c r="E1463" t="s">
        <v>29</v>
      </c>
      <c r="F1463" t="s">
        <v>560</v>
      </c>
      <c r="G1463">
        <v>18097380302</v>
      </c>
      <c r="H1463">
        <v>0</v>
      </c>
    </row>
    <row r="1464" spans="1:8" x14ac:dyDescent="0.25">
      <c r="A1464" t="s">
        <v>2702</v>
      </c>
      <c r="B1464" t="s">
        <v>229</v>
      </c>
      <c r="C1464">
        <v>26.5</v>
      </c>
      <c r="D1464" t="s">
        <v>10</v>
      </c>
      <c r="E1464" t="s">
        <v>231</v>
      </c>
      <c r="F1464" t="s">
        <v>232</v>
      </c>
      <c r="G1464">
        <v>18009975300</v>
      </c>
      <c r="H1464">
        <v>0</v>
      </c>
    </row>
    <row r="1465" spans="1:8" x14ac:dyDescent="0.25">
      <c r="A1465" t="s">
        <v>2615</v>
      </c>
      <c r="B1465" t="s">
        <v>919</v>
      </c>
      <c r="C1465">
        <v>26.5</v>
      </c>
      <c r="D1465" t="s">
        <v>10</v>
      </c>
      <c r="E1465" t="s">
        <v>21</v>
      </c>
      <c r="F1465" t="s">
        <v>920</v>
      </c>
      <c r="G1465">
        <v>18091042900</v>
      </c>
      <c r="H1465">
        <v>0</v>
      </c>
    </row>
    <row r="1466" spans="1:8" x14ac:dyDescent="0.25">
      <c r="A1466" t="s">
        <v>2616</v>
      </c>
      <c r="B1466" t="s">
        <v>91</v>
      </c>
      <c r="C1466">
        <v>26.5</v>
      </c>
      <c r="D1466" t="s">
        <v>10</v>
      </c>
      <c r="E1466" t="s">
        <v>25</v>
      </c>
      <c r="F1466" t="s">
        <v>92</v>
      </c>
      <c r="G1466">
        <v>18095002000</v>
      </c>
      <c r="H1466">
        <v>0</v>
      </c>
    </row>
    <row r="1467" spans="1:8" x14ac:dyDescent="0.25">
      <c r="A1467" t="s">
        <v>2620</v>
      </c>
      <c r="B1467" t="s">
        <v>253</v>
      </c>
      <c r="C1467">
        <v>26.5</v>
      </c>
      <c r="D1467" t="s">
        <v>10</v>
      </c>
      <c r="E1467" t="s">
        <v>45</v>
      </c>
      <c r="F1467" t="s">
        <v>254</v>
      </c>
      <c r="G1467">
        <v>18163001300</v>
      </c>
      <c r="H1467">
        <v>0</v>
      </c>
    </row>
    <row r="1468" spans="1:8" x14ac:dyDescent="0.25">
      <c r="A1468" t="s">
        <v>2675</v>
      </c>
      <c r="B1468" t="s">
        <v>511</v>
      </c>
      <c r="C1468">
        <v>26.6</v>
      </c>
      <c r="D1468" t="s">
        <v>10</v>
      </c>
      <c r="E1468" t="s">
        <v>322</v>
      </c>
      <c r="F1468" t="s">
        <v>512</v>
      </c>
      <c r="G1468">
        <v>18017951400</v>
      </c>
      <c r="H1468">
        <v>0</v>
      </c>
    </row>
    <row r="1469" spans="1:8" x14ac:dyDescent="0.25">
      <c r="A1469" t="s">
        <v>2699</v>
      </c>
      <c r="B1469" t="s">
        <v>893</v>
      </c>
      <c r="C1469">
        <v>26.6</v>
      </c>
      <c r="D1469" t="s">
        <v>10</v>
      </c>
      <c r="E1469" t="s">
        <v>895</v>
      </c>
      <c r="F1469" t="s">
        <v>896</v>
      </c>
      <c r="G1469">
        <v>18101950200</v>
      </c>
      <c r="H1469">
        <v>0</v>
      </c>
    </row>
    <row r="1470" spans="1:8" x14ac:dyDescent="0.25">
      <c r="A1470" t="s">
        <v>2691</v>
      </c>
      <c r="B1470" t="s">
        <v>801</v>
      </c>
      <c r="C1470">
        <v>26.6</v>
      </c>
      <c r="D1470" t="s">
        <v>10</v>
      </c>
      <c r="E1470" t="s">
        <v>517</v>
      </c>
      <c r="F1470" t="s">
        <v>802</v>
      </c>
      <c r="G1470">
        <v>18103952200</v>
      </c>
      <c r="H1470">
        <v>0</v>
      </c>
    </row>
    <row r="1471" spans="1:8" x14ac:dyDescent="0.25">
      <c r="A1471" t="s">
        <v>2621</v>
      </c>
      <c r="B1471" t="s">
        <v>491</v>
      </c>
      <c r="C1471">
        <v>26.6</v>
      </c>
      <c r="D1471" t="s">
        <v>10</v>
      </c>
      <c r="E1471" t="s">
        <v>111</v>
      </c>
      <c r="F1471" t="s">
        <v>492</v>
      </c>
      <c r="G1471">
        <v>18141010201</v>
      </c>
      <c r="H1471">
        <v>0</v>
      </c>
    </row>
    <row r="1472" spans="1:8" x14ac:dyDescent="0.25">
      <c r="A1472" t="s">
        <v>2621</v>
      </c>
      <c r="B1472" t="s">
        <v>121</v>
      </c>
      <c r="C1472">
        <v>26.7</v>
      </c>
      <c r="D1472" t="s">
        <v>10</v>
      </c>
      <c r="E1472" t="s">
        <v>111</v>
      </c>
      <c r="F1472" t="s">
        <v>122</v>
      </c>
      <c r="G1472">
        <v>18141001900</v>
      </c>
      <c r="H1472">
        <v>0</v>
      </c>
    </row>
    <row r="1473" spans="1:8" x14ac:dyDescent="0.25">
      <c r="A1473" t="s">
        <v>2619</v>
      </c>
      <c r="B1473" t="s">
        <v>69</v>
      </c>
      <c r="C1473">
        <v>26.7</v>
      </c>
      <c r="D1473" t="s">
        <v>10</v>
      </c>
      <c r="E1473" t="s">
        <v>41</v>
      </c>
      <c r="F1473" t="s">
        <v>70</v>
      </c>
      <c r="G1473">
        <v>18157000100</v>
      </c>
      <c r="H1473">
        <v>0</v>
      </c>
    </row>
    <row r="1474" spans="1:8" x14ac:dyDescent="0.25">
      <c r="A1474" t="s">
        <v>2673</v>
      </c>
      <c r="B1474" t="s">
        <v>79</v>
      </c>
      <c r="C1474">
        <v>26.7</v>
      </c>
      <c r="D1474" t="s">
        <v>10</v>
      </c>
      <c r="E1474" t="s">
        <v>115</v>
      </c>
      <c r="F1474" t="s">
        <v>80</v>
      </c>
      <c r="G1474">
        <v>18177000600</v>
      </c>
      <c r="H1474">
        <v>0</v>
      </c>
    </row>
    <row r="1475" spans="1:8" x14ac:dyDescent="0.25">
      <c r="A1475" t="s">
        <v>2673</v>
      </c>
      <c r="B1475" t="s">
        <v>213</v>
      </c>
      <c r="C1475">
        <v>26.7</v>
      </c>
      <c r="D1475" t="s">
        <v>10</v>
      </c>
      <c r="E1475" t="s">
        <v>115</v>
      </c>
      <c r="F1475" t="s">
        <v>214</v>
      </c>
      <c r="G1475">
        <v>18177001000</v>
      </c>
      <c r="H1475">
        <v>0</v>
      </c>
    </row>
    <row r="1476" spans="1:8" x14ac:dyDescent="0.25">
      <c r="A1476" t="s">
        <v>2685</v>
      </c>
      <c r="B1476" t="s">
        <v>223</v>
      </c>
      <c r="C1476">
        <v>26.8</v>
      </c>
      <c r="D1476" t="s">
        <v>10</v>
      </c>
      <c r="E1476" t="s">
        <v>225</v>
      </c>
      <c r="F1476" t="s">
        <v>226</v>
      </c>
      <c r="G1476">
        <v>18041954100</v>
      </c>
      <c r="H1476">
        <v>0</v>
      </c>
    </row>
    <row r="1477" spans="1:8" x14ac:dyDescent="0.25">
      <c r="A1477" t="s">
        <v>2617</v>
      </c>
      <c r="B1477" t="s">
        <v>867</v>
      </c>
      <c r="C1477">
        <v>26.8</v>
      </c>
      <c r="D1477" t="s">
        <v>10</v>
      </c>
      <c r="E1477" t="s">
        <v>29</v>
      </c>
      <c r="F1477" t="s">
        <v>868</v>
      </c>
      <c r="G1477">
        <v>18097370201</v>
      </c>
      <c r="H1477">
        <v>0</v>
      </c>
    </row>
    <row r="1478" spans="1:8" x14ac:dyDescent="0.25">
      <c r="A1478" t="s">
        <v>2621</v>
      </c>
      <c r="B1478" t="s">
        <v>213</v>
      </c>
      <c r="C1478">
        <v>26.8</v>
      </c>
      <c r="D1478" t="s">
        <v>10</v>
      </c>
      <c r="E1478" t="s">
        <v>111</v>
      </c>
      <c r="F1478" t="s">
        <v>214</v>
      </c>
      <c r="G1478">
        <v>18141001000</v>
      </c>
      <c r="H1478">
        <v>0</v>
      </c>
    </row>
    <row r="1479" spans="1:8" x14ac:dyDescent="0.25">
      <c r="A1479" t="s">
        <v>2619</v>
      </c>
      <c r="B1479" t="s">
        <v>1771</v>
      </c>
      <c r="C1479">
        <v>26.8</v>
      </c>
      <c r="D1479" t="s">
        <v>10</v>
      </c>
      <c r="E1479" t="s">
        <v>41</v>
      </c>
      <c r="F1479" t="s">
        <v>1772</v>
      </c>
      <c r="G1479">
        <v>18157010902</v>
      </c>
      <c r="H1479">
        <v>0</v>
      </c>
    </row>
    <row r="1480" spans="1:8" x14ac:dyDescent="0.25">
      <c r="A1480" t="s">
        <v>2620</v>
      </c>
      <c r="B1480" t="s">
        <v>123</v>
      </c>
      <c r="C1480">
        <v>26.8</v>
      </c>
      <c r="D1480" t="s">
        <v>10</v>
      </c>
      <c r="E1480" t="s">
        <v>45</v>
      </c>
      <c r="F1480" t="s">
        <v>124</v>
      </c>
      <c r="G1480">
        <v>18163001700</v>
      </c>
      <c r="H1480">
        <v>0</v>
      </c>
    </row>
    <row r="1481" spans="1:8" x14ac:dyDescent="0.25">
      <c r="A1481" t="s">
        <v>2636</v>
      </c>
      <c r="B1481" t="s">
        <v>609</v>
      </c>
      <c r="C1481">
        <v>26.9</v>
      </c>
      <c r="D1481" t="s">
        <v>10</v>
      </c>
      <c r="E1481" t="s">
        <v>611</v>
      </c>
      <c r="F1481" t="s">
        <v>612</v>
      </c>
      <c r="G1481">
        <v>18071967901</v>
      </c>
      <c r="H1481">
        <v>0</v>
      </c>
    </row>
    <row r="1482" spans="1:8" x14ac:dyDescent="0.25">
      <c r="A1482" t="s">
        <v>2704</v>
      </c>
      <c r="B1482" t="s">
        <v>505</v>
      </c>
      <c r="C1482">
        <v>27</v>
      </c>
      <c r="D1482" t="s">
        <v>10</v>
      </c>
      <c r="E1482" t="s">
        <v>507</v>
      </c>
      <c r="F1482" t="s">
        <v>508</v>
      </c>
      <c r="G1482">
        <v>18025952000</v>
      </c>
      <c r="H1482">
        <v>0</v>
      </c>
    </row>
    <row r="1483" spans="1:8" x14ac:dyDescent="0.25">
      <c r="A1483" t="s">
        <v>2617</v>
      </c>
      <c r="B1483" t="s">
        <v>345</v>
      </c>
      <c r="C1483">
        <v>27.2</v>
      </c>
      <c r="D1483" t="s">
        <v>10</v>
      </c>
      <c r="E1483" t="s">
        <v>29</v>
      </c>
      <c r="F1483" t="s">
        <v>346</v>
      </c>
      <c r="G1483">
        <v>18097341100</v>
      </c>
      <c r="H1483">
        <v>0</v>
      </c>
    </row>
    <row r="1484" spans="1:8" x14ac:dyDescent="0.25">
      <c r="A1484" t="s">
        <v>2617</v>
      </c>
      <c r="B1484" t="s">
        <v>1607</v>
      </c>
      <c r="C1484">
        <v>27.2</v>
      </c>
      <c r="D1484" t="s">
        <v>10</v>
      </c>
      <c r="E1484" t="s">
        <v>29</v>
      </c>
      <c r="F1484" t="s">
        <v>1608</v>
      </c>
      <c r="G1484">
        <v>18097354500</v>
      </c>
      <c r="H1484">
        <v>0</v>
      </c>
    </row>
    <row r="1485" spans="1:8" x14ac:dyDescent="0.25">
      <c r="A1485" t="s">
        <v>2617</v>
      </c>
      <c r="B1485" t="s">
        <v>299</v>
      </c>
      <c r="C1485">
        <v>27.2</v>
      </c>
      <c r="D1485" t="s">
        <v>10</v>
      </c>
      <c r="E1485" t="s">
        <v>29</v>
      </c>
      <c r="F1485" t="s">
        <v>300</v>
      </c>
      <c r="G1485">
        <v>18097355600</v>
      </c>
      <c r="H1485">
        <v>0</v>
      </c>
    </row>
    <row r="1486" spans="1:8" x14ac:dyDescent="0.25">
      <c r="A1486" t="s">
        <v>2704</v>
      </c>
      <c r="B1486" t="s">
        <v>717</v>
      </c>
      <c r="C1486">
        <v>27.3</v>
      </c>
      <c r="D1486" t="s">
        <v>10</v>
      </c>
      <c r="E1486" t="s">
        <v>507</v>
      </c>
      <c r="F1486" t="s">
        <v>718</v>
      </c>
      <c r="G1486">
        <v>18025952100</v>
      </c>
      <c r="H1486">
        <v>0</v>
      </c>
    </row>
    <row r="1487" spans="1:8" x14ac:dyDescent="0.25">
      <c r="A1487" t="s">
        <v>2614</v>
      </c>
      <c r="B1487" t="s">
        <v>715</v>
      </c>
      <c r="C1487">
        <v>27.3</v>
      </c>
      <c r="D1487" t="s">
        <v>10</v>
      </c>
      <c r="E1487" t="s">
        <v>17</v>
      </c>
      <c r="F1487" t="s">
        <v>716</v>
      </c>
      <c r="G1487">
        <v>18089041600</v>
      </c>
      <c r="H1487">
        <v>0</v>
      </c>
    </row>
    <row r="1488" spans="1:8" x14ac:dyDescent="0.25">
      <c r="A1488" t="s">
        <v>2617</v>
      </c>
      <c r="B1488" t="s">
        <v>389</v>
      </c>
      <c r="C1488">
        <v>27.4</v>
      </c>
      <c r="D1488" t="s">
        <v>10</v>
      </c>
      <c r="E1488" t="s">
        <v>29</v>
      </c>
      <c r="F1488" t="s">
        <v>390</v>
      </c>
      <c r="G1488">
        <v>18097320206</v>
      </c>
      <c r="H1488">
        <v>0</v>
      </c>
    </row>
    <row r="1489" spans="1:8" x14ac:dyDescent="0.25">
      <c r="A1489" t="s">
        <v>2623</v>
      </c>
      <c r="B1489" t="s">
        <v>117</v>
      </c>
      <c r="C1489">
        <v>27.7</v>
      </c>
      <c r="D1489" t="s">
        <v>10</v>
      </c>
      <c r="E1489" t="s">
        <v>57</v>
      </c>
      <c r="F1489" t="s">
        <v>118</v>
      </c>
      <c r="G1489">
        <v>18035000500</v>
      </c>
      <c r="H1489">
        <v>0</v>
      </c>
    </row>
    <row r="1490" spans="1:8" x14ac:dyDescent="0.25">
      <c r="A1490" t="s">
        <v>2617</v>
      </c>
      <c r="B1490" t="s">
        <v>277</v>
      </c>
      <c r="C1490">
        <v>27.7</v>
      </c>
      <c r="D1490" t="s">
        <v>10</v>
      </c>
      <c r="E1490" t="s">
        <v>29</v>
      </c>
      <c r="F1490" t="s">
        <v>278</v>
      </c>
      <c r="G1490">
        <v>18097355700</v>
      </c>
      <c r="H1490">
        <v>0</v>
      </c>
    </row>
    <row r="1491" spans="1:8" x14ac:dyDescent="0.25">
      <c r="A1491" t="s">
        <v>2638</v>
      </c>
      <c r="B1491" t="s">
        <v>433</v>
      </c>
      <c r="C1491">
        <v>27.8</v>
      </c>
      <c r="D1491" t="s">
        <v>10</v>
      </c>
      <c r="E1491" t="s">
        <v>435</v>
      </c>
      <c r="F1491" t="s">
        <v>436</v>
      </c>
      <c r="G1491">
        <v>18019050100</v>
      </c>
      <c r="H1491">
        <v>0</v>
      </c>
    </row>
    <row r="1492" spans="1:8" x14ac:dyDescent="0.25">
      <c r="A1492" t="s">
        <v>2615</v>
      </c>
      <c r="B1492" t="s">
        <v>709</v>
      </c>
      <c r="C1492">
        <v>27.8</v>
      </c>
      <c r="D1492" t="s">
        <v>10</v>
      </c>
      <c r="E1492" t="s">
        <v>21</v>
      </c>
      <c r="F1492" t="s">
        <v>710</v>
      </c>
      <c r="G1492">
        <v>18091041300</v>
      </c>
      <c r="H1492">
        <v>0</v>
      </c>
    </row>
    <row r="1493" spans="1:8" x14ac:dyDescent="0.25">
      <c r="A1493" t="s">
        <v>2616</v>
      </c>
      <c r="B1493" t="s">
        <v>117</v>
      </c>
      <c r="C1493">
        <v>27.8</v>
      </c>
      <c r="D1493" t="s">
        <v>10</v>
      </c>
      <c r="E1493" t="s">
        <v>25</v>
      </c>
      <c r="F1493" t="s">
        <v>118</v>
      </c>
      <c r="G1493">
        <v>18095000500</v>
      </c>
      <c r="H1493">
        <v>0</v>
      </c>
    </row>
    <row r="1494" spans="1:8" x14ac:dyDescent="0.25">
      <c r="A1494" t="s">
        <v>2614</v>
      </c>
      <c r="B1494" t="s">
        <v>329</v>
      </c>
      <c r="C1494">
        <v>27.9</v>
      </c>
      <c r="D1494" t="s">
        <v>10</v>
      </c>
      <c r="E1494" t="s">
        <v>17</v>
      </c>
      <c r="F1494" t="s">
        <v>330</v>
      </c>
      <c r="G1494">
        <v>18089012600</v>
      </c>
      <c r="H1494">
        <v>0</v>
      </c>
    </row>
    <row r="1495" spans="1:8" x14ac:dyDescent="0.25">
      <c r="A1495" t="s">
        <v>2614</v>
      </c>
      <c r="B1495" t="s">
        <v>1499</v>
      </c>
      <c r="C1495">
        <v>27.9</v>
      </c>
      <c r="D1495" t="s">
        <v>10</v>
      </c>
      <c r="E1495" t="s">
        <v>17</v>
      </c>
      <c r="F1495" t="s">
        <v>1500</v>
      </c>
      <c r="G1495">
        <v>18089043004</v>
      </c>
      <c r="H1495">
        <v>0</v>
      </c>
    </row>
    <row r="1496" spans="1:8" x14ac:dyDescent="0.25">
      <c r="A1496" t="s">
        <v>2619</v>
      </c>
      <c r="B1496" t="s">
        <v>449</v>
      </c>
      <c r="C1496">
        <v>27.9</v>
      </c>
      <c r="D1496" t="s">
        <v>10</v>
      </c>
      <c r="E1496" t="s">
        <v>41</v>
      </c>
      <c r="F1496" t="s">
        <v>450</v>
      </c>
      <c r="G1496">
        <v>18157001701</v>
      </c>
      <c r="H1496">
        <v>0</v>
      </c>
    </row>
    <row r="1497" spans="1:8" x14ac:dyDescent="0.25">
      <c r="A1497" t="s">
        <v>2633</v>
      </c>
      <c r="B1497" t="s">
        <v>497</v>
      </c>
      <c r="C1497">
        <v>28</v>
      </c>
      <c r="D1497" t="s">
        <v>10</v>
      </c>
      <c r="E1497" t="s">
        <v>211</v>
      </c>
      <c r="F1497" t="s">
        <v>498</v>
      </c>
      <c r="G1497">
        <v>18039001601</v>
      </c>
      <c r="H1497">
        <v>0</v>
      </c>
    </row>
    <row r="1498" spans="1:8" x14ac:dyDescent="0.25">
      <c r="A1498" t="s">
        <v>2614</v>
      </c>
      <c r="B1498" t="s">
        <v>235</v>
      </c>
      <c r="C1498">
        <v>28.1</v>
      </c>
      <c r="D1498" t="s">
        <v>10</v>
      </c>
      <c r="E1498" t="s">
        <v>17</v>
      </c>
      <c r="F1498" t="s">
        <v>236</v>
      </c>
      <c r="G1498">
        <v>18089010302</v>
      </c>
      <c r="H1498">
        <v>0</v>
      </c>
    </row>
    <row r="1499" spans="1:8" x14ac:dyDescent="0.25">
      <c r="A1499" t="s">
        <v>2632</v>
      </c>
      <c r="B1499" t="s">
        <v>323</v>
      </c>
      <c r="C1499">
        <v>28.2</v>
      </c>
      <c r="D1499" t="s">
        <v>10</v>
      </c>
      <c r="E1499" t="s">
        <v>325</v>
      </c>
      <c r="F1499" t="s">
        <v>326</v>
      </c>
      <c r="G1499">
        <v>18085962000</v>
      </c>
      <c r="H1499">
        <v>0</v>
      </c>
    </row>
    <row r="1500" spans="1:8" x14ac:dyDescent="0.25">
      <c r="A1500" t="s">
        <v>2613</v>
      </c>
      <c r="B1500" t="s">
        <v>253</v>
      </c>
      <c r="C1500">
        <v>28.4</v>
      </c>
      <c r="D1500" t="s">
        <v>10</v>
      </c>
      <c r="E1500" t="s">
        <v>11</v>
      </c>
      <c r="F1500" t="s">
        <v>254</v>
      </c>
      <c r="G1500">
        <v>18003001300</v>
      </c>
      <c r="H1500">
        <v>0</v>
      </c>
    </row>
    <row r="1501" spans="1:8" x14ac:dyDescent="0.25">
      <c r="A1501" t="s">
        <v>2614</v>
      </c>
      <c r="B1501" t="s">
        <v>635</v>
      </c>
      <c r="C1501">
        <v>28.5</v>
      </c>
      <c r="D1501" t="s">
        <v>10</v>
      </c>
      <c r="E1501" t="s">
        <v>17</v>
      </c>
      <c r="F1501" t="s">
        <v>636</v>
      </c>
      <c r="G1501">
        <v>18089041200</v>
      </c>
      <c r="H1501">
        <v>0</v>
      </c>
    </row>
    <row r="1502" spans="1:8" x14ac:dyDescent="0.25">
      <c r="A1502" t="s">
        <v>2615</v>
      </c>
      <c r="B1502" t="s">
        <v>457</v>
      </c>
      <c r="C1502">
        <v>28.5</v>
      </c>
      <c r="D1502" t="s">
        <v>10</v>
      </c>
      <c r="E1502" t="s">
        <v>21</v>
      </c>
      <c r="F1502" t="s">
        <v>458</v>
      </c>
      <c r="G1502">
        <v>18091041400</v>
      </c>
      <c r="H1502">
        <v>0</v>
      </c>
    </row>
    <row r="1503" spans="1:8" x14ac:dyDescent="0.25">
      <c r="A1503" t="s">
        <v>2619</v>
      </c>
      <c r="B1503" t="s">
        <v>131</v>
      </c>
      <c r="C1503">
        <v>28.5</v>
      </c>
      <c r="D1503" t="s">
        <v>10</v>
      </c>
      <c r="E1503" t="s">
        <v>41</v>
      </c>
      <c r="F1503" t="s">
        <v>132</v>
      </c>
      <c r="G1503">
        <v>18157000400</v>
      </c>
      <c r="H1503">
        <v>0</v>
      </c>
    </row>
    <row r="1504" spans="1:8" x14ac:dyDescent="0.25">
      <c r="A1504" t="s">
        <v>2617</v>
      </c>
      <c r="B1504" t="s">
        <v>581</v>
      </c>
      <c r="C1504">
        <v>28.6</v>
      </c>
      <c r="D1504" t="s">
        <v>10</v>
      </c>
      <c r="E1504" t="s">
        <v>29</v>
      </c>
      <c r="F1504" t="s">
        <v>582</v>
      </c>
      <c r="G1504">
        <v>18097340700</v>
      </c>
      <c r="H1504">
        <v>0</v>
      </c>
    </row>
    <row r="1505" spans="1:8" x14ac:dyDescent="0.25">
      <c r="A1505" t="s">
        <v>2613</v>
      </c>
      <c r="B1505" t="s">
        <v>401</v>
      </c>
      <c r="C1505">
        <v>28.7</v>
      </c>
      <c r="D1505" t="s">
        <v>10</v>
      </c>
      <c r="E1505" t="s">
        <v>11</v>
      </c>
      <c r="F1505" t="s">
        <v>402</v>
      </c>
      <c r="G1505">
        <v>18003010604</v>
      </c>
      <c r="H1505">
        <v>0</v>
      </c>
    </row>
    <row r="1506" spans="1:8" x14ac:dyDescent="0.25">
      <c r="A1506" t="s">
        <v>2614</v>
      </c>
      <c r="B1506" t="s">
        <v>23</v>
      </c>
      <c r="C1506">
        <v>29</v>
      </c>
      <c r="D1506" t="s">
        <v>10</v>
      </c>
      <c r="E1506" t="s">
        <v>17</v>
      </c>
      <c r="F1506" t="s">
        <v>26</v>
      </c>
      <c r="G1506">
        <v>18089011600</v>
      </c>
      <c r="H1506">
        <v>0</v>
      </c>
    </row>
    <row r="1507" spans="1:8" x14ac:dyDescent="0.25">
      <c r="A1507" t="s">
        <v>2666</v>
      </c>
      <c r="B1507" t="s">
        <v>337</v>
      </c>
      <c r="C1507">
        <v>29</v>
      </c>
      <c r="D1507" t="s">
        <v>10</v>
      </c>
      <c r="E1507" t="s">
        <v>177</v>
      </c>
      <c r="F1507" t="s">
        <v>338</v>
      </c>
      <c r="G1507">
        <v>18143967000</v>
      </c>
      <c r="H1507">
        <v>0</v>
      </c>
    </row>
    <row r="1508" spans="1:8" x14ac:dyDescent="0.25">
      <c r="A1508" t="s">
        <v>2617</v>
      </c>
      <c r="B1508" t="s">
        <v>579</v>
      </c>
      <c r="C1508">
        <v>29.1</v>
      </c>
      <c r="D1508" t="s">
        <v>10</v>
      </c>
      <c r="E1508" t="s">
        <v>29</v>
      </c>
      <c r="F1508" t="s">
        <v>580</v>
      </c>
      <c r="G1508">
        <v>18097355000</v>
      </c>
      <c r="H1508">
        <v>0</v>
      </c>
    </row>
    <row r="1509" spans="1:8" x14ac:dyDescent="0.25">
      <c r="A1509" t="s">
        <v>2617</v>
      </c>
      <c r="B1509" t="s">
        <v>439</v>
      </c>
      <c r="C1509">
        <v>29.1</v>
      </c>
      <c r="D1509" t="s">
        <v>10</v>
      </c>
      <c r="E1509" t="s">
        <v>29</v>
      </c>
      <c r="F1509" t="s">
        <v>440</v>
      </c>
      <c r="G1509">
        <v>18097355300</v>
      </c>
      <c r="H1509">
        <v>0</v>
      </c>
    </row>
    <row r="1510" spans="1:8" x14ac:dyDescent="0.25">
      <c r="A1510" t="s">
        <v>2633</v>
      </c>
      <c r="B1510" t="s">
        <v>81</v>
      </c>
      <c r="C1510">
        <v>29.2</v>
      </c>
      <c r="D1510" t="s">
        <v>10</v>
      </c>
      <c r="E1510" t="s">
        <v>211</v>
      </c>
      <c r="F1510" t="s">
        <v>82</v>
      </c>
      <c r="G1510">
        <v>18039000202</v>
      </c>
      <c r="H1510">
        <v>0</v>
      </c>
    </row>
    <row r="1511" spans="1:8" x14ac:dyDescent="0.25">
      <c r="A1511" t="s">
        <v>2630</v>
      </c>
      <c r="B1511" t="s">
        <v>279</v>
      </c>
      <c r="C1511">
        <v>29.2</v>
      </c>
      <c r="D1511" t="s">
        <v>10</v>
      </c>
      <c r="E1511" t="s">
        <v>35</v>
      </c>
      <c r="F1511" t="s">
        <v>280</v>
      </c>
      <c r="G1511">
        <v>18105001101</v>
      </c>
      <c r="H1511">
        <v>0</v>
      </c>
    </row>
    <row r="1512" spans="1:8" x14ac:dyDescent="0.25">
      <c r="A1512" t="s">
        <v>2620</v>
      </c>
      <c r="B1512" t="s">
        <v>283</v>
      </c>
      <c r="C1512">
        <v>29.3</v>
      </c>
      <c r="D1512" t="s">
        <v>10</v>
      </c>
      <c r="E1512" t="s">
        <v>45</v>
      </c>
      <c r="F1512" t="s">
        <v>284</v>
      </c>
      <c r="G1512">
        <v>18163001400</v>
      </c>
      <c r="H1512">
        <v>0</v>
      </c>
    </row>
    <row r="1513" spans="1:8" x14ac:dyDescent="0.25">
      <c r="A1513" t="s">
        <v>2625</v>
      </c>
      <c r="B1513" t="s">
        <v>167</v>
      </c>
      <c r="C1513">
        <v>29.4</v>
      </c>
      <c r="D1513" t="s">
        <v>10</v>
      </c>
      <c r="E1513" t="s">
        <v>107</v>
      </c>
      <c r="F1513" t="s">
        <v>168</v>
      </c>
      <c r="G1513">
        <v>18043070500</v>
      </c>
      <c r="H1513">
        <v>0</v>
      </c>
    </row>
    <row r="1514" spans="1:8" x14ac:dyDescent="0.25">
      <c r="A1514" t="s">
        <v>2616</v>
      </c>
      <c r="B1514" t="s">
        <v>213</v>
      </c>
      <c r="C1514">
        <v>29.4</v>
      </c>
      <c r="D1514" t="s">
        <v>10</v>
      </c>
      <c r="E1514" t="s">
        <v>25</v>
      </c>
      <c r="F1514" t="s">
        <v>214</v>
      </c>
      <c r="G1514">
        <v>18095001000</v>
      </c>
      <c r="H1514">
        <v>0</v>
      </c>
    </row>
    <row r="1515" spans="1:8" x14ac:dyDescent="0.25">
      <c r="A1515" t="s">
        <v>2623</v>
      </c>
      <c r="B1515" t="s">
        <v>451</v>
      </c>
      <c r="C1515">
        <v>29.5</v>
      </c>
      <c r="D1515" t="s">
        <v>10</v>
      </c>
      <c r="E1515" t="s">
        <v>57</v>
      </c>
      <c r="F1515" t="s">
        <v>452</v>
      </c>
      <c r="G1515">
        <v>18035000903</v>
      </c>
      <c r="H1515">
        <v>0</v>
      </c>
    </row>
    <row r="1516" spans="1:8" x14ac:dyDescent="0.25">
      <c r="A1516" t="s">
        <v>2620</v>
      </c>
      <c r="B1516" t="s">
        <v>213</v>
      </c>
      <c r="C1516">
        <v>29.5</v>
      </c>
      <c r="D1516" t="s">
        <v>10</v>
      </c>
      <c r="E1516" t="s">
        <v>45</v>
      </c>
      <c r="F1516" t="s">
        <v>214</v>
      </c>
      <c r="G1516">
        <v>18163001000</v>
      </c>
      <c r="H1516">
        <v>0</v>
      </c>
    </row>
    <row r="1517" spans="1:8" x14ac:dyDescent="0.25">
      <c r="A1517" t="s">
        <v>2613</v>
      </c>
      <c r="B1517" t="s">
        <v>181</v>
      </c>
      <c r="C1517">
        <v>29.6</v>
      </c>
      <c r="D1517" t="s">
        <v>10</v>
      </c>
      <c r="E1517" t="s">
        <v>11</v>
      </c>
      <c r="F1517" t="s">
        <v>182</v>
      </c>
      <c r="G1517">
        <v>18003004300</v>
      </c>
      <c r="H1517">
        <v>0</v>
      </c>
    </row>
    <row r="1518" spans="1:8" x14ac:dyDescent="0.25">
      <c r="A1518" t="s">
        <v>2627</v>
      </c>
      <c r="B1518" t="s">
        <v>213</v>
      </c>
      <c r="C1518">
        <v>29.6</v>
      </c>
      <c r="D1518" t="s">
        <v>10</v>
      </c>
      <c r="E1518" t="s">
        <v>158</v>
      </c>
      <c r="F1518" t="s">
        <v>214</v>
      </c>
      <c r="G1518">
        <v>18067001000</v>
      </c>
      <c r="H1518">
        <v>0</v>
      </c>
    </row>
    <row r="1519" spans="1:8" x14ac:dyDescent="0.25">
      <c r="A1519" t="s">
        <v>2621</v>
      </c>
      <c r="B1519" t="s">
        <v>461</v>
      </c>
      <c r="C1519">
        <v>29.6</v>
      </c>
      <c r="D1519" t="s">
        <v>10</v>
      </c>
      <c r="E1519" t="s">
        <v>111</v>
      </c>
      <c r="F1519" t="s">
        <v>462</v>
      </c>
      <c r="G1519">
        <v>18141003400</v>
      </c>
      <c r="H1519">
        <v>0</v>
      </c>
    </row>
    <row r="1520" spans="1:8" x14ac:dyDescent="0.25">
      <c r="A1520" t="s">
        <v>2617</v>
      </c>
      <c r="B1520" t="s">
        <v>891</v>
      </c>
      <c r="C1520">
        <v>29.7</v>
      </c>
      <c r="D1520" t="s">
        <v>10</v>
      </c>
      <c r="E1520" t="s">
        <v>29</v>
      </c>
      <c r="F1520" t="s">
        <v>892</v>
      </c>
      <c r="G1520">
        <v>18097310306</v>
      </c>
      <c r="H1520">
        <v>0</v>
      </c>
    </row>
    <row r="1521" spans="1:8" x14ac:dyDescent="0.25">
      <c r="A1521" t="s">
        <v>2690</v>
      </c>
      <c r="B1521" t="s">
        <v>143</v>
      </c>
      <c r="C1521">
        <v>29.8</v>
      </c>
      <c r="D1521" t="s">
        <v>10</v>
      </c>
      <c r="E1521" t="s">
        <v>262</v>
      </c>
      <c r="F1521" t="s">
        <v>144</v>
      </c>
      <c r="G1521">
        <v>18053000700</v>
      </c>
      <c r="H1521">
        <v>0</v>
      </c>
    </row>
    <row r="1522" spans="1:8" x14ac:dyDescent="0.25">
      <c r="A1522" t="s">
        <v>2621</v>
      </c>
      <c r="B1522" t="s">
        <v>113</v>
      </c>
      <c r="C1522">
        <v>29.8</v>
      </c>
      <c r="D1522" t="s">
        <v>10</v>
      </c>
      <c r="E1522" t="s">
        <v>111</v>
      </c>
      <c r="F1522" t="s">
        <v>116</v>
      </c>
      <c r="G1522">
        <v>18141000200</v>
      </c>
      <c r="H1522">
        <v>0</v>
      </c>
    </row>
    <row r="1523" spans="1:8" x14ac:dyDescent="0.25">
      <c r="A1523" t="s">
        <v>2619</v>
      </c>
      <c r="B1523" t="s">
        <v>143</v>
      </c>
      <c r="C1523">
        <v>29.9</v>
      </c>
      <c r="D1523" t="s">
        <v>10</v>
      </c>
      <c r="E1523" t="s">
        <v>41</v>
      </c>
      <c r="F1523" t="s">
        <v>144</v>
      </c>
      <c r="G1523">
        <v>18157000700</v>
      </c>
      <c r="H1523">
        <v>0</v>
      </c>
    </row>
    <row r="1524" spans="1:8" x14ac:dyDescent="0.25">
      <c r="A1524" t="s">
        <v>2620</v>
      </c>
      <c r="B1524" t="s">
        <v>251</v>
      </c>
      <c r="C1524">
        <v>30</v>
      </c>
      <c r="D1524" t="s">
        <v>10</v>
      </c>
      <c r="E1524" t="s">
        <v>45</v>
      </c>
      <c r="F1524" t="s">
        <v>252</v>
      </c>
      <c r="G1524">
        <v>18163002500</v>
      </c>
      <c r="H1524">
        <v>0</v>
      </c>
    </row>
    <row r="1525" spans="1:8" x14ac:dyDescent="0.25">
      <c r="A1525" t="s">
        <v>2613</v>
      </c>
      <c r="B1525" t="s">
        <v>243</v>
      </c>
      <c r="C1525">
        <v>30.1</v>
      </c>
      <c r="D1525" t="s">
        <v>10</v>
      </c>
      <c r="E1525" t="s">
        <v>11</v>
      </c>
      <c r="F1525" t="s">
        <v>244</v>
      </c>
      <c r="G1525">
        <v>18003002800</v>
      </c>
      <c r="H1525">
        <v>0</v>
      </c>
    </row>
    <row r="1526" spans="1:8" x14ac:dyDescent="0.25">
      <c r="A1526" t="s">
        <v>2620</v>
      </c>
      <c r="B1526" t="s">
        <v>335</v>
      </c>
      <c r="C1526">
        <v>30.2</v>
      </c>
      <c r="D1526" t="s">
        <v>10</v>
      </c>
      <c r="E1526" t="s">
        <v>45</v>
      </c>
      <c r="F1526" t="s">
        <v>336</v>
      </c>
      <c r="G1526">
        <v>18163001800</v>
      </c>
      <c r="H1526">
        <v>0</v>
      </c>
    </row>
    <row r="1527" spans="1:8" x14ac:dyDescent="0.25">
      <c r="A1527" t="s">
        <v>2614</v>
      </c>
      <c r="B1527" t="s">
        <v>595</v>
      </c>
      <c r="C1527">
        <v>30.3</v>
      </c>
      <c r="D1527" t="s">
        <v>10</v>
      </c>
      <c r="E1527" t="s">
        <v>17</v>
      </c>
      <c r="F1527" t="s">
        <v>596</v>
      </c>
      <c r="G1527">
        <v>18089030600</v>
      </c>
      <c r="H1527">
        <v>0</v>
      </c>
    </row>
    <row r="1528" spans="1:8" x14ac:dyDescent="0.25">
      <c r="A1528" t="s">
        <v>2621</v>
      </c>
      <c r="B1528" t="s">
        <v>485</v>
      </c>
      <c r="C1528">
        <v>30.3</v>
      </c>
      <c r="D1528" t="s">
        <v>10</v>
      </c>
      <c r="E1528" t="s">
        <v>111</v>
      </c>
      <c r="F1528" t="s">
        <v>486</v>
      </c>
      <c r="G1528">
        <v>18141002100</v>
      </c>
      <c r="H1528">
        <v>0</v>
      </c>
    </row>
    <row r="1529" spans="1:8" x14ac:dyDescent="0.25">
      <c r="A1529" t="s">
        <v>2617</v>
      </c>
      <c r="B1529" t="s">
        <v>159</v>
      </c>
      <c r="C1529">
        <v>30.6</v>
      </c>
      <c r="D1529" t="s">
        <v>10</v>
      </c>
      <c r="E1529" t="s">
        <v>29</v>
      </c>
      <c r="F1529" t="s">
        <v>160</v>
      </c>
      <c r="G1529">
        <v>18097350700</v>
      </c>
      <c r="H1529">
        <v>0</v>
      </c>
    </row>
    <row r="1530" spans="1:8" x14ac:dyDescent="0.25">
      <c r="A1530" t="s">
        <v>2633</v>
      </c>
      <c r="B1530" t="s">
        <v>219</v>
      </c>
      <c r="C1530">
        <v>30.7</v>
      </c>
      <c r="D1530" t="s">
        <v>10</v>
      </c>
      <c r="E1530" t="s">
        <v>211</v>
      </c>
      <c r="F1530" t="s">
        <v>220</v>
      </c>
      <c r="G1530">
        <v>18039002600</v>
      </c>
      <c r="H1530">
        <v>0</v>
      </c>
    </row>
    <row r="1531" spans="1:8" x14ac:dyDescent="0.25">
      <c r="A1531" t="s">
        <v>2613</v>
      </c>
      <c r="B1531" t="s">
        <v>109</v>
      </c>
      <c r="C1531">
        <v>30.8</v>
      </c>
      <c r="D1531" t="s">
        <v>10</v>
      </c>
      <c r="E1531" t="s">
        <v>11</v>
      </c>
      <c r="F1531" t="s">
        <v>112</v>
      </c>
      <c r="G1531">
        <v>18003002900</v>
      </c>
      <c r="H1531">
        <v>0</v>
      </c>
    </row>
    <row r="1532" spans="1:8" x14ac:dyDescent="0.25">
      <c r="A1532" t="s">
        <v>2617</v>
      </c>
      <c r="B1532" t="s">
        <v>593</v>
      </c>
      <c r="C1532">
        <v>30.8</v>
      </c>
      <c r="D1532" t="s">
        <v>10</v>
      </c>
      <c r="E1532" t="s">
        <v>29</v>
      </c>
      <c r="F1532" t="s">
        <v>594</v>
      </c>
      <c r="G1532">
        <v>18097356900</v>
      </c>
      <c r="H1532">
        <v>0</v>
      </c>
    </row>
    <row r="1533" spans="1:8" x14ac:dyDescent="0.25">
      <c r="A1533" t="s">
        <v>2613</v>
      </c>
      <c r="B1533" t="s">
        <v>79</v>
      </c>
      <c r="C1533">
        <v>31</v>
      </c>
      <c r="D1533" t="s">
        <v>10</v>
      </c>
      <c r="E1533" t="s">
        <v>11</v>
      </c>
      <c r="F1533" t="s">
        <v>80</v>
      </c>
      <c r="G1533">
        <v>18003000600</v>
      </c>
      <c r="H1533">
        <v>0</v>
      </c>
    </row>
    <row r="1534" spans="1:8" x14ac:dyDescent="0.25">
      <c r="A1534" t="s">
        <v>2613</v>
      </c>
      <c r="B1534" t="s">
        <v>477</v>
      </c>
      <c r="C1534">
        <v>31</v>
      </c>
      <c r="D1534" t="s">
        <v>10</v>
      </c>
      <c r="E1534" t="s">
        <v>11</v>
      </c>
      <c r="F1534" t="s">
        <v>478</v>
      </c>
      <c r="G1534">
        <v>18003011304</v>
      </c>
      <c r="H1534">
        <v>0</v>
      </c>
    </row>
    <row r="1535" spans="1:8" x14ac:dyDescent="0.25">
      <c r="A1535" t="s">
        <v>2690</v>
      </c>
      <c r="B1535" t="s">
        <v>275</v>
      </c>
      <c r="C1535">
        <v>31.1</v>
      </c>
      <c r="D1535" t="s">
        <v>10</v>
      </c>
      <c r="E1535" t="s">
        <v>262</v>
      </c>
      <c r="F1535" t="s">
        <v>276</v>
      </c>
      <c r="G1535">
        <v>18053000900</v>
      </c>
      <c r="H1535">
        <v>0</v>
      </c>
    </row>
    <row r="1536" spans="1:8" x14ac:dyDescent="0.25">
      <c r="A1536" t="s">
        <v>2617</v>
      </c>
      <c r="B1536" t="s">
        <v>587</v>
      </c>
      <c r="C1536">
        <v>31.2</v>
      </c>
      <c r="D1536" t="s">
        <v>10</v>
      </c>
      <c r="E1536" t="s">
        <v>29</v>
      </c>
      <c r="F1536" t="s">
        <v>588</v>
      </c>
      <c r="G1536">
        <v>18097342500</v>
      </c>
      <c r="H1536">
        <v>0</v>
      </c>
    </row>
    <row r="1537" spans="1:8" x14ac:dyDescent="0.25">
      <c r="A1537" t="s">
        <v>2617</v>
      </c>
      <c r="B1537" t="s">
        <v>885</v>
      </c>
      <c r="C1537">
        <v>31.2</v>
      </c>
      <c r="D1537" t="s">
        <v>10</v>
      </c>
      <c r="E1537" t="s">
        <v>29</v>
      </c>
      <c r="F1537" t="s">
        <v>886</v>
      </c>
      <c r="G1537">
        <v>18097352500</v>
      </c>
      <c r="H1537">
        <v>0</v>
      </c>
    </row>
    <row r="1538" spans="1:8" x14ac:dyDescent="0.25">
      <c r="A1538" t="s">
        <v>2613</v>
      </c>
      <c r="B1538" t="s">
        <v>125</v>
      </c>
      <c r="C1538">
        <v>31.6</v>
      </c>
      <c r="D1538" t="s">
        <v>10</v>
      </c>
      <c r="E1538" t="s">
        <v>11</v>
      </c>
      <c r="F1538" t="s">
        <v>126</v>
      </c>
      <c r="G1538">
        <v>18003001200</v>
      </c>
      <c r="H1538">
        <v>0</v>
      </c>
    </row>
    <row r="1539" spans="1:8" x14ac:dyDescent="0.25">
      <c r="A1539" t="s">
        <v>2623</v>
      </c>
      <c r="B1539" t="s">
        <v>283</v>
      </c>
      <c r="C1539">
        <v>31.7</v>
      </c>
      <c r="D1539" t="s">
        <v>10</v>
      </c>
      <c r="E1539" t="s">
        <v>57</v>
      </c>
      <c r="F1539" t="s">
        <v>284</v>
      </c>
      <c r="G1539">
        <v>18035001400</v>
      </c>
      <c r="H1539">
        <v>0</v>
      </c>
    </row>
    <row r="1540" spans="1:8" x14ac:dyDescent="0.25">
      <c r="A1540" t="s">
        <v>2614</v>
      </c>
      <c r="B1540" t="s">
        <v>215</v>
      </c>
      <c r="C1540">
        <v>31.7</v>
      </c>
      <c r="D1540" t="s">
        <v>10</v>
      </c>
      <c r="E1540" t="s">
        <v>17</v>
      </c>
      <c r="F1540" t="s">
        <v>216</v>
      </c>
      <c r="G1540">
        <v>18089011800</v>
      </c>
      <c r="H1540">
        <v>0</v>
      </c>
    </row>
    <row r="1541" spans="1:8" x14ac:dyDescent="0.25">
      <c r="A1541" t="s">
        <v>2614</v>
      </c>
      <c r="B1541" t="s">
        <v>285</v>
      </c>
      <c r="C1541">
        <v>31.7</v>
      </c>
      <c r="D1541" t="s">
        <v>10</v>
      </c>
      <c r="E1541" t="s">
        <v>17</v>
      </c>
      <c r="F1541" t="s">
        <v>286</v>
      </c>
      <c r="G1541">
        <v>18089020800</v>
      </c>
      <c r="H1541">
        <v>0</v>
      </c>
    </row>
    <row r="1542" spans="1:8" x14ac:dyDescent="0.25">
      <c r="A1542" t="s">
        <v>2617</v>
      </c>
      <c r="B1542" t="s">
        <v>377</v>
      </c>
      <c r="C1542">
        <v>31.7</v>
      </c>
      <c r="D1542" t="s">
        <v>10</v>
      </c>
      <c r="E1542" t="s">
        <v>29</v>
      </c>
      <c r="F1542" t="s">
        <v>378</v>
      </c>
      <c r="G1542">
        <v>18097350500</v>
      </c>
      <c r="H1542">
        <v>0</v>
      </c>
    </row>
    <row r="1543" spans="1:8" x14ac:dyDescent="0.25">
      <c r="A1543" t="s">
        <v>2618</v>
      </c>
      <c r="B1543" t="s">
        <v>341</v>
      </c>
      <c r="C1543">
        <v>31.7</v>
      </c>
      <c r="D1543" t="s">
        <v>10</v>
      </c>
      <c r="E1543" t="s">
        <v>38</v>
      </c>
      <c r="F1543" t="s">
        <v>342</v>
      </c>
      <c r="G1543">
        <v>18127050901</v>
      </c>
      <c r="H1543">
        <v>0</v>
      </c>
    </row>
    <row r="1544" spans="1:8" x14ac:dyDescent="0.25">
      <c r="A1544" t="s">
        <v>2614</v>
      </c>
      <c r="B1544" t="s">
        <v>343</v>
      </c>
      <c r="C1544">
        <v>31.8</v>
      </c>
      <c r="D1544" t="s">
        <v>10</v>
      </c>
      <c r="E1544" t="s">
        <v>17</v>
      </c>
      <c r="F1544" t="s">
        <v>344</v>
      </c>
      <c r="G1544">
        <v>18089012300</v>
      </c>
      <c r="H1544">
        <v>0</v>
      </c>
    </row>
    <row r="1545" spans="1:8" x14ac:dyDescent="0.25">
      <c r="A1545" t="s">
        <v>2617</v>
      </c>
      <c r="B1545" t="s">
        <v>363</v>
      </c>
      <c r="C1545">
        <v>31.8</v>
      </c>
      <c r="D1545" t="s">
        <v>10</v>
      </c>
      <c r="E1545" t="s">
        <v>29</v>
      </c>
      <c r="F1545" t="s">
        <v>364</v>
      </c>
      <c r="G1545">
        <v>18097380502</v>
      </c>
      <c r="H1545">
        <v>0</v>
      </c>
    </row>
    <row r="1546" spans="1:8" x14ac:dyDescent="0.25">
      <c r="A1546" t="s">
        <v>2621</v>
      </c>
      <c r="B1546" t="s">
        <v>353</v>
      </c>
      <c r="C1546">
        <v>31.8</v>
      </c>
      <c r="D1546" t="s">
        <v>10</v>
      </c>
      <c r="E1546" t="s">
        <v>111</v>
      </c>
      <c r="F1546" t="s">
        <v>354</v>
      </c>
      <c r="G1546">
        <v>18141011203</v>
      </c>
      <c r="H1546">
        <v>0</v>
      </c>
    </row>
    <row r="1547" spans="1:8" x14ac:dyDescent="0.25">
      <c r="A1547" t="s">
        <v>2630</v>
      </c>
      <c r="B1547" t="s">
        <v>405</v>
      </c>
      <c r="C1547">
        <v>32</v>
      </c>
      <c r="D1547" t="s">
        <v>10</v>
      </c>
      <c r="E1547" t="s">
        <v>35</v>
      </c>
      <c r="F1547" t="s">
        <v>406</v>
      </c>
      <c r="G1547">
        <v>18105000904</v>
      </c>
      <c r="H1547">
        <v>0</v>
      </c>
    </row>
    <row r="1548" spans="1:8" x14ac:dyDescent="0.25">
      <c r="A1548" t="s">
        <v>2621</v>
      </c>
      <c r="B1548" t="s">
        <v>123</v>
      </c>
      <c r="C1548">
        <v>32</v>
      </c>
      <c r="D1548" t="s">
        <v>10</v>
      </c>
      <c r="E1548" t="s">
        <v>111</v>
      </c>
      <c r="F1548" t="s">
        <v>124</v>
      </c>
      <c r="G1548">
        <v>18141001700</v>
      </c>
      <c r="H1548">
        <v>0</v>
      </c>
    </row>
    <row r="1549" spans="1:8" x14ac:dyDescent="0.25">
      <c r="A1549" t="s">
        <v>2617</v>
      </c>
      <c r="B1549" t="s">
        <v>311</v>
      </c>
      <c r="C1549">
        <v>32.1</v>
      </c>
      <c r="D1549" t="s">
        <v>10</v>
      </c>
      <c r="E1549" t="s">
        <v>29</v>
      </c>
      <c r="F1549" t="s">
        <v>312</v>
      </c>
      <c r="G1549">
        <v>18097352800</v>
      </c>
      <c r="H1549">
        <v>0</v>
      </c>
    </row>
    <row r="1550" spans="1:8" x14ac:dyDescent="0.25">
      <c r="A1550" t="s">
        <v>2621</v>
      </c>
      <c r="B1550" t="s">
        <v>257</v>
      </c>
      <c r="C1550">
        <v>32.1</v>
      </c>
      <c r="D1550" t="s">
        <v>10</v>
      </c>
      <c r="E1550" t="s">
        <v>111</v>
      </c>
      <c r="F1550" t="s">
        <v>258</v>
      </c>
      <c r="G1550">
        <v>18141010202</v>
      </c>
      <c r="H1550">
        <v>0</v>
      </c>
    </row>
    <row r="1551" spans="1:8" x14ac:dyDescent="0.25">
      <c r="A1551" t="s">
        <v>2619</v>
      </c>
      <c r="B1551" t="s">
        <v>447</v>
      </c>
      <c r="C1551">
        <v>32.200000000000003</v>
      </c>
      <c r="D1551" t="s">
        <v>10</v>
      </c>
      <c r="E1551" t="s">
        <v>41</v>
      </c>
      <c r="F1551" t="s">
        <v>448</v>
      </c>
      <c r="G1551">
        <v>18157001501</v>
      </c>
      <c r="H1551">
        <v>0</v>
      </c>
    </row>
    <row r="1552" spans="1:8" x14ac:dyDescent="0.25">
      <c r="A1552" t="s">
        <v>2615</v>
      </c>
      <c r="B1552" t="s">
        <v>525</v>
      </c>
      <c r="C1552">
        <v>32.299999999999997</v>
      </c>
      <c r="D1552" t="s">
        <v>10</v>
      </c>
      <c r="E1552" t="s">
        <v>21</v>
      </c>
      <c r="F1552" t="s">
        <v>526</v>
      </c>
      <c r="G1552">
        <v>18091040900</v>
      </c>
      <c r="H1552">
        <v>0</v>
      </c>
    </row>
    <row r="1553" spans="1:8" x14ac:dyDescent="0.25">
      <c r="A1553" t="s">
        <v>2617</v>
      </c>
      <c r="B1553" t="s">
        <v>255</v>
      </c>
      <c r="C1553">
        <v>32.4</v>
      </c>
      <c r="D1553" t="s">
        <v>10</v>
      </c>
      <c r="E1553" t="s">
        <v>29</v>
      </c>
      <c r="F1553" t="s">
        <v>256</v>
      </c>
      <c r="G1553">
        <v>18097351200</v>
      </c>
      <c r="H1553">
        <v>0</v>
      </c>
    </row>
    <row r="1554" spans="1:8" x14ac:dyDescent="0.25">
      <c r="A1554" t="s">
        <v>2621</v>
      </c>
      <c r="B1554" t="s">
        <v>271</v>
      </c>
      <c r="C1554">
        <v>32.4</v>
      </c>
      <c r="D1554" t="s">
        <v>10</v>
      </c>
      <c r="E1554" t="s">
        <v>111</v>
      </c>
      <c r="F1554" t="s">
        <v>272</v>
      </c>
      <c r="G1554">
        <v>18141003300</v>
      </c>
      <c r="H1554">
        <v>0</v>
      </c>
    </row>
    <row r="1555" spans="1:8" x14ac:dyDescent="0.25">
      <c r="A1555" t="s">
        <v>2614</v>
      </c>
      <c r="B1555" t="s">
        <v>783</v>
      </c>
      <c r="C1555">
        <v>32.6</v>
      </c>
      <c r="D1555" t="s">
        <v>10</v>
      </c>
      <c r="E1555" t="s">
        <v>17</v>
      </c>
      <c r="F1555" t="s">
        <v>784</v>
      </c>
      <c r="G1555">
        <v>18089012500</v>
      </c>
      <c r="H1555">
        <v>0</v>
      </c>
    </row>
    <row r="1556" spans="1:8" x14ac:dyDescent="0.25">
      <c r="A1556" t="s">
        <v>2620</v>
      </c>
      <c r="B1556" t="s">
        <v>125</v>
      </c>
      <c r="C1556">
        <v>32.700000000000003</v>
      </c>
      <c r="D1556" t="s">
        <v>10</v>
      </c>
      <c r="E1556" t="s">
        <v>45</v>
      </c>
      <c r="F1556" t="s">
        <v>126</v>
      </c>
      <c r="G1556">
        <v>18163001200</v>
      </c>
      <c r="H1556">
        <v>0</v>
      </c>
    </row>
    <row r="1557" spans="1:8" x14ac:dyDescent="0.25">
      <c r="A1557" t="s">
        <v>2630</v>
      </c>
      <c r="B1557" t="s">
        <v>653</v>
      </c>
      <c r="C1557">
        <v>32.799999999999997</v>
      </c>
      <c r="D1557" t="s">
        <v>10</v>
      </c>
      <c r="E1557" t="s">
        <v>35</v>
      </c>
      <c r="F1557" t="s">
        <v>654</v>
      </c>
      <c r="G1557">
        <v>18105000401</v>
      </c>
      <c r="H1557">
        <v>0</v>
      </c>
    </row>
    <row r="1558" spans="1:8" x14ac:dyDescent="0.25">
      <c r="A1558" t="s">
        <v>2621</v>
      </c>
      <c r="B1558" t="s">
        <v>699</v>
      </c>
      <c r="C1558">
        <v>32.799999999999997</v>
      </c>
      <c r="D1558" t="s">
        <v>10</v>
      </c>
      <c r="E1558" t="s">
        <v>111</v>
      </c>
      <c r="F1558" t="s">
        <v>700</v>
      </c>
      <c r="G1558">
        <v>18141010300</v>
      </c>
      <c r="H1558">
        <v>0</v>
      </c>
    </row>
    <row r="1559" spans="1:8" x14ac:dyDescent="0.25">
      <c r="A1559" t="s">
        <v>2660</v>
      </c>
      <c r="B1559" t="s">
        <v>301</v>
      </c>
      <c r="C1559">
        <v>32.9</v>
      </c>
      <c r="D1559" t="s">
        <v>10</v>
      </c>
      <c r="E1559" t="s">
        <v>776</v>
      </c>
      <c r="F1559" t="s">
        <v>302</v>
      </c>
      <c r="G1559">
        <v>18005010100</v>
      </c>
      <c r="H1559">
        <v>0</v>
      </c>
    </row>
    <row r="1560" spans="1:8" x14ac:dyDescent="0.25">
      <c r="A1560" t="s">
        <v>2681</v>
      </c>
      <c r="B1560" t="s">
        <v>487</v>
      </c>
      <c r="C1560">
        <v>32.9</v>
      </c>
      <c r="D1560" t="s">
        <v>10</v>
      </c>
      <c r="E1560" t="s">
        <v>197</v>
      </c>
      <c r="F1560" t="s">
        <v>488</v>
      </c>
      <c r="G1560">
        <v>18065976500</v>
      </c>
      <c r="H1560">
        <v>0</v>
      </c>
    </row>
    <row r="1561" spans="1:8" x14ac:dyDescent="0.25">
      <c r="A1561" t="s">
        <v>2649</v>
      </c>
      <c r="B1561" t="s">
        <v>127</v>
      </c>
      <c r="C1561">
        <v>32.9</v>
      </c>
      <c r="D1561" t="s">
        <v>10</v>
      </c>
      <c r="E1561" t="s">
        <v>129</v>
      </c>
      <c r="F1561" t="s">
        <v>130</v>
      </c>
      <c r="G1561">
        <v>18083955300</v>
      </c>
      <c r="H1561">
        <v>0</v>
      </c>
    </row>
    <row r="1562" spans="1:8" x14ac:dyDescent="0.25">
      <c r="A1562" t="s">
        <v>2621</v>
      </c>
      <c r="B1562" t="s">
        <v>79</v>
      </c>
      <c r="C1562">
        <v>33.1</v>
      </c>
      <c r="D1562" t="s">
        <v>10</v>
      </c>
      <c r="E1562" t="s">
        <v>111</v>
      </c>
      <c r="F1562" t="s">
        <v>80</v>
      </c>
      <c r="G1562">
        <v>18141000600</v>
      </c>
      <c r="H1562">
        <v>0</v>
      </c>
    </row>
    <row r="1563" spans="1:8" x14ac:dyDescent="0.25">
      <c r="A1563" t="s">
        <v>2623</v>
      </c>
      <c r="B1563" t="s">
        <v>243</v>
      </c>
      <c r="C1563">
        <v>33.200000000000003</v>
      </c>
      <c r="D1563" t="s">
        <v>10</v>
      </c>
      <c r="E1563" t="s">
        <v>57</v>
      </c>
      <c r="F1563" t="s">
        <v>244</v>
      </c>
      <c r="G1563">
        <v>18035002800</v>
      </c>
      <c r="H1563">
        <v>0</v>
      </c>
    </row>
    <row r="1564" spans="1:8" x14ac:dyDescent="0.25">
      <c r="A1564" t="s">
        <v>2688</v>
      </c>
      <c r="B1564" t="s">
        <v>295</v>
      </c>
      <c r="C1564">
        <v>33.200000000000003</v>
      </c>
      <c r="D1564" t="s">
        <v>10</v>
      </c>
      <c r="E1564" t="s">
        <v>297</v>
      </c>
      <c r="F1564" t="s">
        <v>298</v>
      </c>
      <c r="G1564">
        <v>18135951600</v>
      </c>
      <c r="H1564">
        <v>0</v>
      </c>
    </row>
    <row r="1565" spans="1:8" x14ac:dyDescent="0.25">
      <c r="A1565" t="s">
        <v>2617</v>
      </c>
      <c r="B1565" t="s">
        <v>259</v>
      </c>
      <c r="C1565">
        <v>33.299999999999997</v>
      </c>
      <c r="D1565" t="s">
        <v>10</v>
      </c>
      <c r="E1565" t="s">
        <v>29</v>
      </c>
      <c r="F1565" t="s">
        <v>260</v>
      </c>
      <c r="G1565">
        <v>18097354900</v>
      </c>
      <c r="H1565">
        <v>0</v>
      </c>
    </row>
    <row r="1566" spans="1:8" x14ac:dyDescent="0.25">
      <c r="A1566" t="s">
        <v>2617</v>
      </c>
      <c r="B1566" t="s">
        <v>119</v>
      </c>
      <c r="C1566">
        <v>33.4</v>
      </c>
      <c r="D1566" t="s">
        <v>10</v>
      </c>
      <c r="E1566" t="s">
        <v>29</v>
      </c>
      <c r="F1566" t="s">
        <v>120</v>
      </c>
      <c r="G1566">
        <v>18097354700</v>
      </c>
      <c r="H1566">
        <v>0</v>
      </c>
    </row>
    <row r="1567" spans="1:8" x14ac:dyDescent="0.25">
      <c r="A1567" t="s">
        <v>2616</v>
      </c>
      <c r="B1567" t="s">
        <v>307</v>
      </c>
      <c r="C1567">
        <v>33.5</v>
      </c>
      <c r="D1567" t="s">
        <v>10</v>
      </c>
      <c r="E1567" t="s">
        <v>25</v>
      </c>
      <c r="F1567" t="s">
        <v>308</v>
      </c>
      <c r="G1567">
        <v>18095000800</v>
      </c>
      <c r="H1567">
        <v>0</v>
      </c>
    </row>
    <row r="1568" spans="1:8" x14ac:dyDescent="0.25">
      <c r="A1568" t="s">
        <v>2630</v>
      </c>
      <c r="B1568" t="s">
        <v>643</v>
      </c>
      <c r="C1568">
        <v>33.6</v>
      </c>
      <c r="D1568" t="s">
        <v>10</v>
      </c>
      <c r="E1568" t="s">
        <v>35</v>
      </c>
      <c r="F1568" t="s">
        <v>644</v>
      </c>
      <c r="G1568">
        <v>18105000601</v>
      </c>
      <c r="H1568">
        <v>0</v>
      </c>
    </row>
    <row r="1569" spans="1:8" x14ac:dyDescent="0.25">
      <c r="A1569" t="s">
        <v>2613</v>
      </c>
      <c r="B1569" t="s">
        <v>331</v>
      </c>
      <c r="C1569">
        <v>33.799999999999997</v>
      </c>
      <c r="D1569" t="s">
        <v>10</v>
      </c>
      <c r="E1569" t="s">
        <v>11</v>
      </c>
      <c r="F1569" t="s">
        <v>332</v>
      </c>
      <c r="G1569">
        <v>18003011303</v>
      </c>
      <c r="H1569">
        <v>0</v>
      </c>
    </row>
    <row r="1570" spans="1:8" x14ac:dyDescent="0.25">
      <c r="A1570" t="s">
        <v>2623</v>
      </c>
      <c r="B1570" t="s">
        <v>253</v>
      </c>
      <c r="C1570">
        <v>33.799999999999997</v>
      </c>
      <c r="D1570" t="s">
        <v>10</v>
      </c>
      <c r="E1570" t="s">
        <v>57</v>
      </c>
      <c r="F1570" t="s">
        <v>254</v>
      </c>
      <c r="G1570">
        <v>18035001300</v>
      </c>
      <c r="H1570">
        <v>0</v>
      </c>
    </row>
    <row r="1571" spans="1:8" x14ac:dyDescent="0.25">
      <c r="A1571" t="s">
        <v>2690</v>
      </c>
      <c r="B1571" t="s">
        <v>307</v>
      </c>
      <c r="C1571">
        <v>33.799999999999997</v>
      </c>
      <c r="D1571" t="s">
        <v>10</v>
      </c>
      <c r="E1571" t="s">
        <v>262</v>
      </c>
      <c r="F1571" t="s">
        <v>308</v>
      </c>
      <c r="G1571">
        <v>18053000800</v>
      </c>
      <c r="H1571">
        <v>0</v>
      </c>
    </row>
    <row r="1572" spans="1:8" x14ac:dyDescent="0.25">
      <c r="A1572" t="s">
        <v>2686</v>
      </c>
      <c r="B1572" t="s">
        <v>541</v>
      </c>
      <c r="C1572">
        <v>33.799999999999997</v>
      </c>
      <c r="D1572" t="s">
        <v>10</v>
      </c>
      <c r="E1572" t="s">
        <v>543</v>
      </c>
      <c r="F1572" t="s">
        <v>544</v>
      </c>
      <c r="G1572">
        <v>18149954000</v>
      </c>
      <c r="H1572">
        <v>0</v>
      </c>
    </row>
    <row r="1573" spans="1:8" x14ac:dyDescent="0.25">
      <c r="A1573" t="s">
        <v>2633</v>
      </c>
      <c r="B1573" t="s">
        <v>33</v>
      </c>
      <c r="C1573">
        <v>33.9</v>
      </c>
      <c r="D1573" t="s">
        <v>10</v>
      </c>
      <c r="E1573" t="s">
        <v>211</v>
      </c>
      <c r="F1573" t="s">
        <v>36</v>
      </c>
      <c r="G1573">
        <v>18039000201</v>
      </c>
      <c r="H1573">
        <v>0</v>
      </c>
    </row>
    <row r="1574" spans="1:8" x14ac:dyDescent="0.25">
      <c r="A1574" t="s">
        <v>2621</v>
      </c>
      <c r="B1574" t="s">
        <v>117</v>
      </c>
      <c r="C1574">
        <v>34.1</v>
      </c>
      <c r="D1574" t="s">
        <v>10</v>
      </c>
      <c r="E1574" t="s">
        <v>111</v>
      </c>
      <c r="F1574" t="s">
        <v>118</v>
      </c>
      <c r="G1574">
        <v>18141000500</v>
      </c>
      <c r="H1574">
        <v>0</v>
      </c>
    </row>
    <row r="1575" spans="1:8" x14ac:dyDescent="0.25">
      <c r="A1575" t="s">
        <v>2664</v>
      </c>
      <c r="B1575" t="s">
        <v>171</v>
      </c>
      <c r="C1575">
        <v>34.1</v>
      </c>
      <c r="D1575" t="s">
        <v>10</v>
      </c>
      <c r="E1575" t="s">
        <v>77</v>
      </c>
      <c r="F1575" t="s">
        <v>172</v>
      </c>
      <c r="G1575">
        <v>18167001100</v>
      </c>
      <c r="H1575">
        <v>0</v>
      </c>
    </row>
    <row r="1576" spans="1:8" x14ac:dyDescent="0.25">
      <c r="A1576" t="s">
        <v>2613</v>
      </c>
      <c r="B1576" t="s">
        <v>91</v>
      </c>
      <c r="C1576">
        <v>34.299999999999997</v>
      </c>
      <c r="D1576" t="s">
        <v>10</v>
      </c>
      <c r="E1576" t="s">
        <v>11</v>
      </c>
      <c r="F1576" t="s">
        <v>92</v>
      </c>
      <c r="G1576">
        <v>18003002000</v>
      </c>
      <c r="H1576">
        <v>0</v>
      </c>
    </row>
    <row r="1577" spans="1:8" x14ac:dyDescent="0.25">
      <c r="A1577" t="s">
        <v>2613</v>
      </c>
      <c r="B1577" t="s">
        <v>549</v>
      </c>
      <c r="C1577">
        <v>34.299999999999997</v>
      </c>
      <c r="D1577" t="s">
        <v>10</v>
      </c>
      <c r="E1577" t="s">
        <v>11</v>
      </c>
      <c r="F1577" t="s">
        <v>550</v>
      </c>
      <c r="G1577">
        <v>18003002200</v>
      </c>
      <c r="H1577">
        <v>0</v>
      </c>
    </row>
    <row r="1578" spans="1:8" x14ac:dyDescent="0.25">
      <c r="A1578" t="s">
        <v>2633</v>
      </c>
      <c r="B1578" t="s">
        <v>369</v>
      </c>
      <c r="C1578">
        <v>34.299999999999997</v>
      </c>
      <c r="D1578" t="s">
        <v>10</v>
      </c>
      <c r="E1578" t="s">
        <v>211</v>
      </c>
      <c r="F1578" t="s">
        <v>370</v>
      </c>
      <c r="G1578">
        <v>18039002700</v>
      </c>
      <c r="H1578">
        <v>0</v>
      </c>
    </row>
    <row r="1579" spans="1:8" x14ac:dyDescent="0.25">
      <c r="A1579" t="s">
        <v>2615</v>
      </c>
      <c r="B1579" t="s">
        <v>391</v>
      </c>
      <c r="C1579">
        <v>34.299999999999997</v>
      </c>
      <c r="D1579" t="s">
        <v>10</v>
      </c>
      <c r="E1579" t="s">
        <v>21</v>
      </c>
      <c r="F1579" t="s">
        <v>392</v>
      </c>
      <c r="G1579">
        <v>18091040100</v>
      </c>
      <c r="H1579">
        <v>0</v>
      </c>
    </row>
    <row r="1580" spans="1:8" x14ac:dyDescent="0.25">
      <c r="A1580" t="s">
        <v>2615</v>
      </c>
      <c r="B1580" t="s">
        <v>1013</v>
      </c>
      <c r="C1580">
        <v>34.4</v>
      </c>
      <c r="D1580" t="s">
        <v>10</v>
      </c>
      <c r="E1580" t="s">
        <v>21</v>
      </c>
      <c r="F1580" t="s">
        <v>1014</v>
      </c>
      <c r="G1580">
        <v>18091042000</v>
      </c>
      <c r="H1580">
        <v>0</v>
      </c>
    </row>
    <row r="1581" spans="1:8" x14ac:dyDescent="0.25">
      <c r="A1581" t="s">
        <v>2617</v>
      </c>
      <c r="B1581" t="s">
        <v>165</v>
      </c>
      <c r="C1581">
        <v>34.4</v>
      </c>
      <c r="D1581" t="s">
        <v>10</v>
      </c>
      <c r="E1581" t="s">
        <v>29</v>
      </c>
      <c r="F1581" t="s">
        <v>166</v>
      </c>
      <c r="G1581">
        <v>18097352300</v>
      </c>
      <c r="H1581">
        <v>0</v>
      </c>
    </row>
    <row r="1582" spans="1:8" x14ac:dyDescent="0.25">
      <c r="A1582" t="s">
        <v>2630</v>
      </c>
      <c r="B1582" t="s">
        <v>623</v>
      </c>
      <c r="C1582">
        <v>34.5</v>
      </c>
      <c r="D1582" t="s">
        <v>10</v>
      </c>
      <c r="E1582" t="s">
        <v>35</v>
      </c>
      <c r="F1582" t="s">
        <v>624</v>
      </c>
      <c r="G1582">
        <v>18105000602</v>
      </c>
      <c r="H1582">
        <v>0</v>
      </c>
    </row>
    <row r="1583" spans="1:8" x14ac:dyDescent="0.25">
      <c r="A1583" t="s">
        <v>2623</v>
      </c>
      <c r="B1583" t="s">
        <v>531</v>
      </c>
      <c r="C1583">
        <v>34.700000000000003</v>
      </c>
      <c r="D1583" t="s">
        <v>10</v>
      </c>
      <c r="E1583" t="s">
        <v>57</v>
      </c>
      <c r="F1583" t="s">
        <v>532</v>
      </c>
      <c r="G1583">
        <v>18035001500</v>
      </c>
      <c r="H1583">
        <v>0</v>
      </c>
    </row>
    <row r="1584" spans="1:8" x14ac:dyDescent="0.25">
      <c r="A1584" t="s">
        <v>2614</v>
      </c>
      <c r="B1584" t="s">
        <v>149</v>
      </c>
      <c r="C1584">
        <v>34.9</v>
      </c>
      <c r="D1584" t="s">
        <v>10</v>
      </c>
      <c r="E1584" t="s">
        <v>17</v>
      </c>
      <c r="F1584" t="s">
        <v>150</v>
      </c>
      <c r="G1584">
        <v>18089011300</v>
      </c>
      <c r="H1584">
        <v>0</v>
      </c>
    </row>
    <row r="1585" spans="1:8" x14ac:dyDescent="0.25">
      <c r="A1585" t="s">
        <v>2616</v>
      </c>
      <c r="B1585" t="s">
        <v>183</v>
      </c>
      <c r="C1585">
        <v>34.9</v>
      </c>
      <c r="D1585" t="s">
        <v>10</v>
      </c>
      <c r="E1585" t="s">
        <v>25</v>
      </c>
      <c r="F1585" t="s">
        <v>184</v>
      </c>
      <c r="G1585">
        <v>18095001902</v>
      </c>
      <c r="H1585">
        <v>0</v>
      </c>
    </row>
    <row r="1586" spans="1:8" x14ac:dyDescent="0.25">
      <c r="A1586" t="s">
        <v>2617</v>
      </c>
      <c r="B1586" t="s">
        <v>27</v>
      </c>
      <c r="C1586">
        <v>34.9</v>
      </c>
      <c r="D1586" t="s">
        <v>10</v>
      </c>
      <c r="E1586" t="s">
        <v>29</v>
      </c>
      <c r="F1586" t="s">
        <v>30</v>
      </c>
      <c r="G1586">
        <v>18097351000</v>
      </c>
      <c r="H1586">
        <v>0</v>
      </c>
    </row>
    <row r="1587" spans="1:8" x14ac:dyDescent="0.25">
      <c r="A1587" t="s">
        <v>2617</v>
      </c>
      <c r="B1587" t="s">
        <v>347</v>
      </c>
      <c r="C1587">
        <v>34.9</v>
      </c>
      <c r="D1587" t="s">
        <v>10</v>
      </c>
      <c r="E1587" t="s">
        <v>29</v>
      </c>
      <c r="F1587" t="s">
        <v>348</v>
      </c>
      <c r="G1587">
        <v>18097360900</v>
      </c>
      <c r="H1587">
        <v>0</v>
      </c>
    </row>
    <row r="1588" spans="1:8" x14ac:dyDescent="0.25">
      <c r="A1588" t="s">
        <v>2673</v>
      </c>
      <c r="B1588" t="s">
        <v>117</v>
      </c>
      <c r="C1588">
        <v>35</v>
      </c>
      <c r="D1588" t="s">
        <v>10</v>
      </c>
      <c r="E1588" t="s">
        <v>115</v>
      </c>
      <c r="F1588" t="s">
        <v>118</v>
      </c>
      <c r="G1588">
        <v>18177000500</v>
      </c>
      <c r="H1588">
        <v>0</v>
      </c>
    </row>
    <row r="1589" spans="1:8" x14ac:dyDescent="0.25">
      <c r="A1589" t="s">
        <v>2690</v>
      </c>
      <c r="B1589" t="s">
        <v>69</v>
      </c>
      <c r="C1589">
        <v>35.1</v>
      </c>
      <c r="D1589" t="s">
        <v>10</v>
      </c>
      <c r="E1589" t="s">
        <v>262</v>
      </c>
      <c r="F1589" t="s">
        <v>70</v>
      </c>
      <c r="G1589">
        <v>18053000100</v>
      </c>
      <c r="H1589">
        <v>0</v>
      </c>
    </row>
    <row r="1590" spans="1:8" x14ac:dyDescent="0.25">
      <c r="A1590" t="s">
        <v>2617</v>
      </c>
      <c r="B1590" t="s">
        <v>145</v>
      </c>
      <c r="C1590">
        <v>35.1</v>
      </c>
      <c r="D1590" t="s">
        <v>10</v>
      </c>
      <c r="E1590" t="s">
        <v>29</v>
      </c>
      <c r="F1590" t="s">
        <v>146</v>
      </c>
      <c r="G1590">
        <v>18097322601</v>
      </c>
      <c r="H1590">
        <v>0</v>
      </c>
    </row>
    <row r="1591" spans="1:8" x14ac:dyDescent="0.25">
      <c r="A1591" t="s">
        <v>2617</v>
      </c>
      <c r="B1591" t="s">
        <v>453</v>
      </c>
      <c r="C1591">
        <v>35.1</v>
      </c>
      <c r="D1591" t="s">
        <v>10</v>
      </c>
      <c r="E1591" t="s">
        <v>29</v>
      </c>
      <c r="F1591" t="s">
        <v>454</v>
      </c>
      <c r="G1591">
        <v>18097356400</v>
      </c>
      <c r="H1591">
        <v>0</v>
      </c>
    </row>
    <row r="1592" spans="1:8" x14ac:dyDescent="0.25">
      <c r="A1592" t="s">
        <v>2621</v>
      </c>
      <c r="B1592" t="s">
        <v>549</v>
      </c>
      <c r="C1592">
        <v>35.1</v>
      </c>
      <c r="D1592" t="s">
        <v>10</v>
      </c>
      <c r="E1592" t="s">
        <v>111</v>
      </c>
      <c r="F1592" t="s">
        <v>550</v>
      </c>
      <c r="G1592">
        <v>18141002200</v>
      </c>
      <c r="H1592">
        <v>0</v>
      </c>
    </row>
    <row r="1593" spans="1:8" x14ac:dyDescent="0.25">
      <c r="A1593" t="s">
        <v>2617</v>
      </c>
      <c r="B1593" t="s">
        <v>481</v>
      </c>
      <c r="C1593">
        <v>35.299999999999997</v>
      </c>
      <c r="D1593" t="s">
        <v>10</v>
      </c>
      <c r="E1593" t="s">
        <v>29</v>
      </c>
      <c r="F1593" t="s">
        <v>482</v>
      </c>
      <c r="G1593">
        <v>18097352100</v>
      </c>
      <c r="H1593">
        <v>0</v>
      </c>
    </row>
    <row r="1594" spans="1:8" x14ac:dyDescent="0.25">
      <c r="A1594" t="s">
        <v>2690</v>
      </c>
      <c r="B1594" t="s">
        <v>113</v>
      </c>
      <c r="C1594">
        <v>35.4</v>
      </c>
      <c r="D1594" t="s">
        <v>10</v>
      </c>
      <c r="E1594" t="s">
        <v>262</v>
      </c>
      <c r="F1594" t="s">
        <v>116</v>
      </c>
      <c r="G1594">
        <v>18053000200</v>
      </c>
      <c r="H1594">
        <v>0</v>
      </c>
    </row>
    <row r="1595" spans="1:8" x14ac:dyDescent="0.25">
      <c r="A1595" t="s">
        <v>2617</v>
      </c>
      <c r="B1595" t="s">
        <v>431</v>
      </c>
      <c r="C1595">
        <v>35.4</v>
      </c>
      <c r="D1595" t="s">
        <v>10</v>
      </c>
      <c r="E1595" t="s">
        <v>29</v>
      </c>
      <c r="F1595" t="s">
        <v>432</v>
      </c>
      <c r="G1595">
        <v>18097353600</v>
      </c>
      <c r="H1595">
        <v>0</v>
      </c>
    </row>
    <row r="1596" spans="1:8" x14ac:dyDescent="0.25">
      <c r="A1596" t="s">
        <v>2621</v>
      </c>
      <c r="B1596" t="s">
        <v>243</v>
      </c>
      <c r="C1596">
        <v>35.4</v>
      </c>
      <c r="D1596" t="s">
        <v>10</v>
      </c>
      <c r="E1596" t="s">
        <v>111</v>
      </c>
      <c r="F1596" t="s">
        <v>244</v>
      </c>
      <c r="G1596">
        <v>18141002800</v>
      </c>
      <c r="H1596">
        <v>0</v>
      </c>
    </row>
    <row r="1597" spans="1:8" x14ac:dyDescent="0.25">
      <c r="A1597" t="s">
        <v>2616</v>
      </c>
      <c r="B1597" t="s">
        <v>179</v>
      </c>
      <c r="C1597">
        <v>35.700000000000003</v>
      </c>
      <c r="D1597" t="s">
        <v>10</v>
      </c>
      <c r="E1597" t="s">
        <v>25</v>
      </c>
      <c r="F1597" t="s">
        <v>180</v>
      </c>
      <c r="G1597">
        <v>18095012000</v>
      </c>
      <c r="H1597">
        <v>0</v>
      </c>
    </row>
    <row r="1598" spans="1:8" x14ac:dyDescent="0.25">
      <c r="A1598" t="s">
        <v>2621</v>
      </c>
      <c r="B1598" t="s">
        <v>369</v>
      </c>
      <c r="C1598">
        <v>35.9</v>
      </c>
      <c r="D1598" t="s">
        <v>10</v>
      </c>
      <c r="E1598" t="s">
        <v>111</v>
      </c>
      <c r="F1598" t="s">
        <v>370</v>
      </c>
      <c r="G1598">
        <v>18141002700</v>
      </c>
      <c r="H1598">
        <v>0</v>
      </c>
    </row>
    <row r="1599" spans="1:8" x14ac:dyDescent="0.25">
      <c r="A1599" t="s">
        <v>2618</v>
      </c>
      <c r="B1599" t="s">
        <v>845</v>
      </c>
      <c r="C1599">
        <v>36</v>
      </c>
      <c r="D1599" t="s">
        <v>10</v>
      </c>
      <c r="E1599" t="s">
        <v>38</v>
      </c>
      <c r="F1599" t="s">
        <v>846</v>
      </c>
      <c r="G1599">
        <v>18127050902</v>
      </c>
      <c r="H1599">
        <v>0</v>
      </c>
    </row>
    <row r="1600" spans="1:8" x14ac:dyDescent="0.25">
      <c r="A1600" t="s">
        <v>2617</v>
      </c>
      <c r="B1600" t="s">
        <v>463</v>
      </c>
      <c r="C1600">
        <v>36.1</v>
      </c>
      <c r="D1600" t="s">
        <v>10</v>
      </c>
      <c r="E1600" t="s">
        <v>29</v>
      </c>
      <c r="F1600" t="s">
        <v>464</v>
      </c>
      <c r="G1600">
        <v>18097341701</v>
      </c>
      <c r="H1600">
        <v>0</v>
      </c>
    </row>
    <row r="1601" spans="1:8" x14ac:dyDescent="0.25">
      <c r="A1601" t="s">
        <v>2613</v>
      </c>
      <c r="B1601" t="s">
        <v>133</v>
      </c>
      <c r="C1601">
        <v>36.200000000000003</v>
      </c>
      <c r="D1601" t="s">
        <v>10</v>
      </c>
      <c r="E1601" t="s">
        <v>11</v>
      </c>
      <c r="F1601" t="s">
        <v>134</v>
      </c>
      <c r="G1601">
        <v>18003002300</v>
      </c>
      <c r="H1601">
        <v>0</v>
      </c>
    </row>
    <row r="1602" spans="1:8" x14ac:dyDescent="0.25">
      <c r="A1602" t="s">
        <v>2617</v>
      </c>
      <c r="B1602" t="s">
        <v>599</v>
      </c>
      <c r="C1602">
        <v>36.299999999999997</v>
      </c>
      <c r="D1602" t="s">
        <v>10</v>
      </c>
      <c r="E1602" t="s">
        <v>29</v>
      </c>
      <c r="F1602" t="s">
        <v>600</v>
      </c>
      <c r="G1602">
        <v>18097331000</v>
      </c>
      <c r="H1602">
        <v>0</v>
      </c>
    </row>
    <row r="1603" spans="1:8" x14ac:dyDescent="0.25">
      <c r="A1603" t="s">
        <v>2614</v>
      </c>
      <c r="B1603" t="s">
        <v>265</v>
      </c>
      <c r="C1603">
        <v>36.4</v>
      </c>
      <c r="D1603" t="s">
        <v>10</v>
      </c>
      <c r="E1603" t="s">
        <v>17</v>
      </c>
      <c r="F1603" t="s">
        <v>266</v>
      </c>
      <c r="G1603">
        <v>18089020700</v>
      </c>
      <c r="H1603">
        <v>0</v>
      </c>
    </row>
    <row r="1604" spans="1:8" x14ac:dyDescent="0.25">
      <c r="A1604" t="s">
        <v>2691</v>
      </c>
      <c r="B1604" t="s">
        <v>657</v>
      </c>
      <c r="C1604">
        <v>36.4</v>
      </c>
      <c r="D1604" t="s">
        <v>10</v>
      </c>
      <c r="E1604" t="s">
        <v>517</v>
      </c>
      <c r="F1604" t="s">
        <v>658</v>
      </c>
      <c r="G1604">
        <v>18103952300</v>
      </c>
      <c r="H1604">
        <v>0</v>
      </c>
    </row>
    <row r="1605" spans="1:8" x14ac:dyDescent="0.25">
      <c r="A1605" t="s">
        <v>2616</v>
      </c>
      <c r="B1605" t="s">
        <v>275</v>
      </c>
      <c r="C1605">
        <v>36.5</v>
      </c>
      <c r="D1605" t="s">
        <v>10</v>
      </c>
      <c r="E1605" t="s">
        <v>25</v>
      </c>
      <c r="F1605" t="s">
        <v>276</v>
      </c>
      <c r="G1605">
        <v>18095000900</v>
      </c>
      <c r="H1605">
        <v>0</v>
      </c>
    </row>
    <row r="1606" spans="1:8" x14ac:dyDescent="0.25">
      <c r="A1606" t="s">
        <v>2617</v>
      </c>
      <c r="B1606" t="s">
        <v>395</v>
      </c>
      <c r="C1606">
        <v>36.700000000000003</v>
      </c>
      <c r="D1606" t="s">
        <v>10</v>
      </c>
      <c r="E1606" t="s">
        <v>29</v>
      </c>
      <c r="F1606" t="s">
        <v>396</v>
      </c>
      <c r="G1606">
        <v>18097358000</v>
      </c>
      <c r="H1606">
        <v>0</v>
      </c>
    </row>
    <row r="1607" spans="1:8" x14ac:dyDescent="0.25">
      <c r="A1607" t="s">
        <v>2617</v>
      </c>
      <c r="B1607" t="s">
        <v>417</v>
      </c>
      <c r="C1607">
        <v>36.799999999999997</v>
      </c>
      <c r="D1607" t="s">
        <v>10</v>
      </c>
      <c r="E1607" t="s">
        <v>29</v>
      </c>
      <c r="F1607" t="s">
        <v>418</v>
      </c>
      <c r="G1607">
        <v>18097357601</v>
      </c>
      <c r="H1607">
        <v>0</v>
      </c>
    </row>
    <row r="1608" spans="1:8" x14ac:dyDescent="0.25">
      <c r="A1608" t="s">
        <v>2617</v>
      </c>
      <c r="B1608" t="s">
        <v>361</v>
      </c>
      <c r="C1608">
        <v>36.9</v>
      </c>
      <c r="D1608" t="s">
        <v>10</v>
      </c>
      <c r="E1608" t="s">
        <v>29</v>
      </c>
      <c r="F1608" t="s">
        <v>362</v>
      </c>
      <c r="G1608">
        <v>18097357602</v>
      </c>
      <c r="H1608">
        <v>0</v>
      </c>
    </row>
    <row r="1609" spans="1:8" x14ac:dyDescent="0.25">
      <c r="A1609" t="s">
        <v>2620</v>
      </c>
      <c r="B1609" t="s">
        <v>271</v>
      </c>
      <c r="C1609">
        <v>37</v>
      </c>
      <c r="D1609" t="s">
        <v>10</v>
      </c>
      <c r="E1609" t="s">
        <v>45</v>
      </c>
      <c r="F1609" t="s">
        <v>272</v>
      </c>
      <c r="G1609">
        <v>18163003300</v>
      </c>
      <c r="H1609">
        <v>0</v>
      </c>
    </row>
    <row r="1610" spans="1:8" x14ac:dyDescent="0.25">
      <c r="A1610" t="s">
        <v>2619</v>
      </c>
      <c r="B1610" t="s">
        <v>351</v>
      </c>
      <c r="C1610">
        <v>37.1</v>
      </c>
      <c r="D1610" t="s">
        <v>10</v>
      </c>
      <c r="E1610" t="s">
        <v>41</v>
      </c>
      <c r="F1610" t="s">
        <v>352</v>
      </c>
      <c r="G1610">
        <v>18157010206</v>
      </c>
      <c r="H1610">
        <v>0</v>
      </c>
    </row>
    <row r="1611" spans="1:8" x14ac:dyDescent="0.25">
      <c r="A1611" t="s">
        <v>2620</v>
      </c>
      <c r="B1611" t="s">
        <v>219</v>
      </c>
      <c r="C1611">
        <v>37.200000000000003</v>
      </c>
      <c r="D1611" t="s">
        <v>10</v>
      </c>
      <c r="E1611" t="s">
        <v>45</v>
      </c>
      <c r="F1611" t="s">
        <v>220</v>
      </c>
      <c r="G1611">
        <v>18163002600</v>
      </c>
      <c r="H1611">
        <v>0</v>
      </c>
    </row>
    <row r="1612" spans="1:8" x14ac:dyDescent="0.25">
      <c r="A1612" t="s">
        <v>2674</v>
      </c>
      <c r="B1612" t="s">
        <v>411</v>
      </c>
      <c r="C1612">
        <v>37.200000000000003</v>
      </c>
      <c r="D1612" t="s">
        <v>10</v>
      </c>
      <c r="E1612" t="s">
        <v>413</v>
      </c>
      <c r="F1612" t="s">
        <v>414</v>
      </c>
      <c r="G1612">
        <v>18175967500</v>
      </c>
      <c r="H1612">
        <v>0</v>
      </c>
    </row>
    <row r="1613" spans="1:8" x14ac:dyDescent="0.25">
      <c r="A1613" t="s">
        <v>2638</v>
      </c>
      <c r="B1613" t="s">
        <v>563</v>
      </c>
      <c r="C1613">
        <v>38.1</v>
      </c>
      <c r="D1613" t="s">
        <v>10</v>
      </c>
      <c r="E1613" t="s">
        <v>435</v>
      </c>
      <c r="F1613" t="s">
        <v>564</v>
      </c>
      <c r="G1613">
        <v>18019050200</v>
      </c>
      <c r="H1613">
        <v>0</v>
      </c>
    </row>
    <row r="1614" spans="1:8" x14ac:dyDescent="0.25">
      <c r="A1614" t="s">
        <v>2614</v>
      </c>
      <c r="B1614" t="s">
        <v>379</v>
      </c>
      <c r="C1614">
        <v>38.200000000000003</v>
      </c>
      <c r="D1614" t="s">
        <v>10</v>
      </c>
      <c r="E1614" t="s">
        <v>17</v>
      </c>
      <c r="F1614" t="s">
        <v>380</v>
      </c>
      <c r="G1614">
        <v>18089030300</v>
      </c>
      <c r="H1614">
        <v>0</v>
      </c>
    </row>
    <row r="1615" spans="1:8" x14ac:dyDescent="0.25">
      <c r="A1615" t="s">
        <v>2620</v>
      </c>
      <c r="B1615" t="s">
        <v>735</v>
      </c>
      <c r="C1615">
        <v>38.200000000000003</v>
      </c>
      <c r="D1615" t="s">
        <v>10</v>
      </c>
      <c r="E1615" t="s">
        <v>45</v>
      </c>
      <c r="F1615" t="s">
        <v>736</v>
      </c>
      <c r="G1615">
        <v>18163010405</v>
      </c>
      <c r="H1615">
        <v>0</v>
      </c>
    </row>
    <row r="1616" spans="1:8" x14ac:dyDescent="0.25">
      <c r="A1616" t="s">
        <v>2614</v>
      </c>
      <c r="B1616" t="s">
        <v>147</v>
      </c>
      <c r="C1616">
        <v>38.5</v>
      </c>
      <c r="D1616" t="s">
        <v>10</v>
      </c>
      <c r="E1616" t="s">
        <v>17</v>
      </c>
      <c r="F1616" t="s">
        <v>148</v>
      </c>
      <c r="G1616">
        <v>18089010600</v>
      </c>
      <c r="H1616">
        <v>0</v>
      </c>
    </row>
    <row r="1617" spans="1:8" x14ac:dyDescent="0.25">
      <c r="A1617" t="s">
        <v>2620</v>
      </c>
      <c r="B1617" t="s">
        <v>121</v>
      </c>
      <c r="C1617">
        <v>38.5</v>
      </c>
      <c r="D1617" t="s">
        <v>10</v>
      </c>
      <c r="E1617" t="s">
        <v>45</v>
      </c>
      <c r="F1617" t="s">
        <v>122</v>
      </c>
      <c r="G1617">
        <v>18163001900</v>
      </c>
      <c r="H1617">
        <v>0</v>
      </c>
    </row>
    <row r="1618" spans="1:8" x14ac:dyDescent="0.25">
      <c r="A1618" t="s">
        <v>2613</v>
      </c>
      <c r="B1618" t="s">
        <v>213</v>
      </c>
      <c r="C1618">
        <v>38.799999999999997</v>
      </c>
      <c r="D1618" t="s">
        <v>10</v>
      </c>
      <c r="E1618" t="s">
        <v>11</v>
      </c>
      <c r="F1618" t="s">
        <v>214</v>
      </c>
      <c r="G1618">
        <v>18003001000</v>
      </c>
      <c r="H1618">
        <v>0</v>
      </c>
    </row>
    <row r="1619" spans="1:8" x14ac:dyDescent="0.25">
      <c r="A1619" t="s">
        <v>2614</v>
      </c>
      <c r="B1619" t="s">
        <v>227</v>
      </c>
      <c r="C1619">
        <v>38.9</v>
      </c>
      <c r="D1619" t="s">
        <v>10</v>
      </c>
      <c r="E1619" t="s">
        <v>17</v>
      </c>
      <c r="F1619" t="s">
        <v>228</v>
      </c>
      <c r="G1619">
        <v>18089011100</v>
      </c>
      <c r="H1619">
        <v>0</v>
      </c>
    </row>
    <row r="1620" spans="1:8" x14ac:dyDescent="0.25">
      <c r="A1620" t="s">
        <v>2617</v>
      </c>
      <c r="B1620" t="s">
        <v>193</v>
      </c>
      <c r="C1620">
        <v>39</v>
      </c>
      <c r="D1620" t="s">
        <v>10</v>
      </c>
      <c r="E1620" t="s">
        <v>29</v>
      </c>
      <c r="F1620" t="s">
        <v>194</v>
      </c>
      <c r="G1620">
        <v>18097357400</v>
      </c>
      <c r="H1620">
        <v>0</v>
      </c>
    </row>
    <row r="1621" spans="1:8" x14ac:dyDescent="0.25">
      <c r="A1621" t="s">
        <v>2617</v>
      </c>
      <c r="B1621" t="s">
        <v>151</v>
      </c>
      <c r="C1621">
        <v>39.200000000000003</v>
      </c>
      <c r="D1621" t="s">
        <v>10</v>
      </c>
      <c r="E1621" t="s">
        <v>29</v>
      </c>
      <c r="F1621" t="s">
        <v>152</v>
      </c>
      <c r="G1621">
        <v>18097350600</v>
      </c>
      <c r="H1621">
        <v>0</v>
      </c>
    </row>
    <row r="1622" spans="1:8" x14ac:dyDescent="0.25">
      <c r="A1622" t="s">
        <v>2630</v>
      </c>
      <c r="B1622" t="s">
        <v>385</v>
      </c>
      <c r="C1622">
        <v>39.799999999999997</v>
      </c>
      <c r="D1622" t="s">
        <v>10</v>
      </c>
      <c r="E1622" t="s">
        <v>35</v>
      </c>
      <c r="F1622" t="s">
        <v>386</v>
      </c>
      <c r="G1622">
        <v>18105000301</v>
      </c>
      <c r="H1622">
        <v>0</v>
      </c>
    </row>
    <row r="1623" spans="1:8" x14ac:dyDescent="0.25">
      <c r="A1623" t="s">
        <v>2614</v>
      </c>
      <c r="B1623" t="s">
        <v>191</v>
      </c>
      <c r="C1623">
        <v>39.9</v>
      </c>
      <c r="D1623" t="s">
        <v>10</v>
      </c>
      <c r="E1623" t="s">
        <v>17</v>
      </c>
      <c r="F1623" t="s">
        <v>192</v>
      </c>
      <c r="G1623">
        <v>18089030200</v>
      </c>
      <c r="H1623">
        <v>0</v>
      </c>
    </row>
    <row r="1624" spans="1:8" x14ac:dyDescent="0.25">
      <c r="A1624" t="s">
        <v>2617</v>
      </c>
      <c r="B1624" t="s">
        <v>221</v>
      </c>
      <c r="C1624">
        <v>39.9</v>
      </c>
      <c r="D1624" t="s">
        <v>10</v>
      </c>
      <c r="E1624" t="s">
        <v>29</v>
      </c>
      <c r="F1624" t="s">
        <v>222</v>
      </c>
      <c r="G1624">
        <v>18097370203</v>
      </c>
      <c r="H1624">
        <v>0</v>
      </c>
    </row>
    <row r="1625" spans="1:8" x14ac:dyDescent="0.25">
      <c r="A1625" t="s">
        <v>2621</v>
      </c>
      <c r="B1625" t="s">
        <v>131</v>
      </c>
      <c r="C1625">
        <v>39.9</v>
      </c>
      <c r="D1625" t="s">
        <v>10</v>
      </c>
      <c r="E1625" t="s">
        <v>111</v>
      </c>
      <c r="F1625" t="s">
        <v>132</v>
      </c>
      <c r="G1625">
        <v>18141000400</v>
      </c>
      <c r="H1625">
        <v>0</v>
      </c>
    </row>
    <row r="1626" spans="1:8" x14ac:dyDescent="0.25">
      <c r="A1626" t="s">
        <v>2614</v>
      </c>
      <c r="B1626" t="s">
        <v>155</v>
      </c>
      <c r="C1626">
        <v>40</v>
      </c>
      <c r="D1626" t="s">
        <v>10</v>
      </c>
      <c r="E1626" t="s">
        <v>17</v>
      </c>
      <c r="F1626" t="s">
        <v>156</v>
      </c>
      <c r="G1626">
        <v>18089010205</v>
      </c>
      <c r="H1626">
        <v>0</v>
      </c>
    </row>
    <row r="1627" spans="1:8" x14ac:dyDescent="0.25">
      <c r="A1627" t="s">
        <v>2620</v>
      </c>
      <c r="B1627" t="s">
        <v>91</v>
      </c>
      <c r="C1627">
        <v>40</v>
      </c>
      <c r="D1627" t="s">
        <v>10</v>
      </c>
      <c r="E1627" t="s">
        <v>45</v>
      </c>
      <c r="F1627" t="s">
        <v>92</v>
      </c>
      <c r="G1627">
        <v>18163002000</v>
      </c>
      <c r="H1627">
        <v>0</v>
      </c>
    </row>
    <row r="1628" spans="1:8" x14ac:dyDescent="0.25">
      <c r="A1628" t="s">
        <v>2664</v>
      </c>
      <c r="B1628" t="s">
        <v>117</v>
      </c>
      <c r="C1628">
        <v>40.200000000000003</v>
      </c>
      <c r="D1628" t="s">
        <v>10</v>
      </c>
      <c r="E1628" t="s">
        <v>77</v>
      </c>
      <c r="F1628" t="s">
        <v>118</v>
      </c>
      <c r="G1628">
        <v>18167000500</v>
      </c>
      <c r="H1628">
        <v>0</v>
      </c>
    </row>
    <row r="1629" spans="1:8" x14ac:dyDescent="0.25">
      <c r="A1629" t="s">
        <v>2614</v>
      </c>
      <c r="B1629" t="s">
        <v>93</v>
      </c>
      <c r="C1629">
        <v>40.299999999999997</v>
      </c>
      <c r="D1629" t="s">
        <v>10</v>
      </c>
      <c r="E1629" t="s">
        <v>17</v>
      </c>
      <c r="F1629" t="s">
        <v>94</v>
      </c>
      <c r="G1629">
        <v>18089011700</v>
      </c>
      <c r="H1629">
        <v>0</v>
      </c>
    </row>
    <row r="1630" spans="1:8" x14ac:dyDescent="0.25">
      <c r="A1630" t="s">
        <v>2614</v>
      </c>
      <c r="B1630" t="s">
        <v>355</v>
      </c>
      <c r="C1630">
        <v>40.4</v>
      </c>
      <c r="D1630" t="s">
        <v>10</v>
      </c>
      <c r="E1630" t="s">
        <v>17</v>
      </c>
      <c r="F1630" t="s">
        <v>356</v>
      </c>
      <c r="G1630">
        <v>18089010304</v>
      </c>
      <c r="H1630">
        <v>0</v>
      </c>
    </row>
    <row r="1631" spans="1:8" x14ac:dyDescent="0.25">
      <c r="A1631" t="s">
        <v>2614</v>
      </c>
      <c r="B1631" t="s">
        <v>333</v>
      </c>
      <c r="C1631">
        <v>40.700000000000003</v>
      </c>
      <c r="D1631" t="s">
        <v>10</v>
      </c>
      <c r="E1631" t="s">
        <v>17</v>
      </c>
      <c r="F1631" t="s">
        <v>334</v>
      </c>
      <c r="G1631">
        <v>18089020400</v>
      </c>
      <c r="H1631">
        <v>0</v>
      </c>
    </row>
    <row r="1632" spans="1:8" x14ac:dyDescent="0.25">
      <c r="A1632" t="s">
        <v>2614</v>
      </c>
      <c r="B1632" t="s">
        <v>135</v>
      </c>
      <c r="C1632">
        <v>40.799999999999997</v>
      </c>
      <c r="D1632" t="s">
        <v>10</v>
      </c>
      <c r="E1632" t="s">
        <v>17</v>
      </c>
      <c r="F1632" t="s">
        <v>136</v>
      </c>
      <c r="G1632">
        <v>18089010207</v>
      </c>
      <c r="H1632">
        <v>0</v>
      </c>
    </row>
    <row r="1633" spans="1:8" x14ac:dyDescent="0.25">
      <c r="A1633" t="s">
        <v>2617</v>
      </c>
      <c r="B1633" t="s">
        <v>371</v>
      </c>
      <c r="C1633">
        <v>41</v>
      </c>
      <c r="D1633" t="s">
        <v>10</v>
      </c>
      <c r="E1633" t="s">
        <v>29</v>
      </c>
      <c r="F1633" t="s">
        <v>372</v>
      </c>
      <c r="G1633">
        <v>18097330806</v>
      </c>
      <c r="H1633">
        <v>0</v>
      </c>
    </row>
    <row r="1634" spans="1:8" x14ac:dyDescent="0.25">
      <c r="A1634" t="s">
        <v>2620</v>
      </c>
      <c r="B1634" t="s">
        <v>279</v>
      </c>
      <c r="C1634">
        <v>41</v>
      </c>
      <c r="D1634" t="s">
        <v>10</v>
      </c>
      <c r="E1634" t="s">
        <v>45</v>
      </c>
      <c r="F1634" t="s">
        <v>280</v>
      </c>
      <c r="G1634">
        <v>18163001101</v>
      </c>
      <c r="H1634">
        <v>0</v>
      </c>
    </row>
    <row r="1635" spans="1:8" x14ac:dyDescent="0.25">
      <c r="A1635" t="s">
        <v>2623</v>
      </c>
      <c r="B1635" t="s">
        <v>83</v>
      </c>
      <c r="C1635">
        <v>41.1</v>
      </c>
      <c r="D1635" t="s">
        <v>10</v>
      </c>
      <c r="E1635" t="s">
        <v>57</v>
      </c>
      <c r="F1635" t="s">
        <v>84</v>
      </c>
      <c r="G1635">
        <v>18035000300</v>
      </c>
      <c r="H1635">
        <v>0</v>
      </c>
    </row>
    <row r="1636" spans="1:8" x14ac:dyDescent="0.25">
      <c r="A1636" t="s">
        <v>2614</v>
      </c>
      <c r="B1636" t="s">
        <v>375</v>
      </c>
      <c r="C1636">
        <v>41.3</v>
      </c>
      <c r="D1636" t="s">
        <v>10</v>
      </c>
      <c r="E1636" t="s">
        <v>17</v>
      </c>
      <c r="F1636" t="s">
        <v>376</v>
      </c>
      <c r="G1636">
        <v>18089011000</v>
      </c>
      <c r="H1636">
        <v>0</v>
      </c>
    </row>
    <row r="1637" spans="1:8" x14ac:dyDescent="0.25">
      <c r="A1637" t="s">
        <v>2617</v>
      </c>
      <c r="B1637" t="s">
        <v>97</v>
      </c>
      <c r="C1637">
        <v>41.3</v>
      </c>
      <c r="D1637" t="s">
        <v>10</v>
      </c>
      <c r="E1637" t="s">
        <v>29</v>
      </c>
      <c r="F1637" t="s">
        <v>98</v>
      </c>
      <c r="G1637">
        <v>18097341600</v>
      </c>
      <c r="H1637">
        <v>0</v>
      </c>
    </row>
    <row r="1638" spans="1:8" x14ac:dyDescent="0.25">
      <c r="A1638" t="s">
        <v>2633</v>
      </c>
      <c r="B1638" t="s">
        <v>209</v>
      </c>
      <c r="C1638">
        <v>41.6</v>
      </c>
      <c r="D1638" t="s">
        <v>10</v>
      </c>
      <c r="E1638" t="s">
        <v>211</v>
      </c>
      <c r="F1638" t="s">
        <v>212</v>
      </c>
      <c r="G1638">
        <v>18039002201</v>
      </c>
      <c r="H1638">
        <v>0</v>
      </c>
    </row>
    <row r="1639" spans="1:8" x14ac:dyDescent="0.25">
      <c r="A1639" t="s">
        <v>2614</v>
      </c>
      <c r="B1639" t="s">
        <v>359</v>
      </c>
      <c r="C1639">
        <v>42</v>
      </c>
      <c r="D1639" t="s">
        <v>10</v>
      </c>
      <c r="E1639" t="s">
        <v>17</v>
      </c>
      <c r="F1639" t="s">
        <v>360</v>
      </c>
      <c r="G1639">
        <v>18089011500</v>
      </c>
      <c r="H1639">
        <v>0</v>
      </c>
    </row>
    <row r="1640" spans="1:8" x14ac:dyDescent="0.25">
      <c r="A1640" t="s">
        <v>2627</v>
      </c>
      <c r="B1640" t="s">
        <v>125</v>
      </c>
      <c r="C1640">
        <v>42.4</v>
      </c>
      <c r="D1640" t="s">
        <v>10</v>
      </c>
      <c r="E1640" t="s">
        <v>158</v>
      </c>
      <c r="F1640" t="s">
        <v>126</v>
      </c>
      <c r="G1640">
        <v>18067001200</v>
      </c>
      <c r="H1640">
        <v>0</v>
      </c>
    </row>
    <row r="1641" spans="1:8" x14ac:dyDescent="0.25">
      <c r="A1641" t="s">
        <v>2617</v>
      </c>
      <c r="B1641" t="s">
        <v>99</v>
      </c>
      <c r="C1641">
        <v>43.1</v>
      </c>
      <c r="D1641" t="s">
        <v>10</v>
      </c>
      <c r="E1641" t="s">
        <v>29</v>
      </c>
      <c r="F1641" t="s">
        <v>100</v>
      </c>
      <c r="G1641">
        <v>18097350800</v>
      </c>
      <c r="H1641">
        <v>0</v>
      </c>
    </row>
    <row r="1642" spans="1:8" x14ac:dyDescent="0.25">
      <c r="A1642" t="s">
        <v>2614</v>
      </c>
      <c r="B1642" t="s">
        <v>103</v>
      </c>
      <c r="C1642">
        <v>43.3</v>
      </c>
      <c r="D1642" t="s">
        <v>10</v>
      </c>
      <c r="E1642" t="s">
        <v>17</v>
      </c>
      <c r="F1642" t="s">
        <v>104</v>
      </c>
      <c r="G1642">
        <v>18089031000</v>
      </c>
      <c r="H1642">
        <v>0</v>
      </c>
    </row>
    <row r="1643" spans="1:8" x14ac:dyDescent="0.25">
      <c r="A1643" t="s">
        <v>2617</v>
      </c>
      <c r="B1643" t="s">
        <v>881</v>
      </c>
      <c r="C1643">
        <v>43.6</v>
      </c>
      <c r="D1643" t="s">
        <v>10</v>
      </c>
      <c r="E1643" t="s">
        <v>29</v>
      </c>
      <c r="F1643" t="s">
        <v>882</v>
      </c>
      <c r="G1643">
        <v>18097391001</v>
      </c>
      <c r="H1643">
        <v>0</v>
      </c>
    </row>
    <row r="1644" spans="1:8" x14ac:dyDescent="0.25">
      <c r="A1644" t="s">
        <v>2617</v>
      </c>
      <c r="B1644" t="s">
        <v>199</v>
      </c>
      <c r="C1644">
        <v>43.7</v>
      </c>
      <c r="D1644" t="s">
        <v>10</v>
      </c>
      <c r="E1644" t="s">
        <v>29</v>
      </c>
      <c r="F1644" t="s">
        <v>200</v>
      </c>
      <c r="G1644">
        <v>18097360102</v>
      </c>
      <c r="H1644">
        <v>0</v>
      </c>
    </row>
    <row r="1645" spans="1:8" x14ac:dyDescent="0.25">
      <c r="A1645" t="s">
        <v>2617</v>
      </c>
      <c r="B1645" t="s">
        <v>309</v>
      </c>
      <c r="C1645">
        <v>43.8</v>
      </c>
      <c r="D1645" t="s">
        <v>10</v>
      </c>
      <c r="E1645" t="s">
        <v>29</v>
      </c>
      <c r="F1645" t="s">
        <v>310</v>
      </c>
      <c r="G1645">
        <v>18097330803</v>
      </c>
      <c r="H1645">
        <v>0</v>
      </c>
    </row>
    <row r="1646" spans="1:8" x14ac:dyDescent="0.25">
      <c r="A1646" t="s">
        <v>2621</v>
      </c>
      <c r="B1646" t="s">
        <v>69</v>
      </c>
      <c r="C1646">
        <v>43.9</v>
      </c>
      <c r="D1646" t="s">
        <v>10</v>
      </c>
      <c r="E1646" t="s">
        <v>111</v>
      </c>
      <c r="F1646" t="s">
        <v>70</v>
      </c>
      <c r="G1646">
        <v>18141000100</v>
      </c>
      <c r="H1646">
        <v>0</v>
      </c>
    </row>
    <row r="1647" spans="1:8" x14ac:dyDescent="0.25">
      <c r="A1647" t="s">
        <v>2623</v>
      </c>
      <c r="B1647" t="s">
        <v>125</v>
      </c>
      <c r="C1647">
        <v>44</v>
      </c>
      <c r="D1647" t="s">
        <v>10</v>
      </c>
      <c r="E1647" t="s">
        <v>57</v>
      </c>
      <c r="F1647" t="s">
        <v>126</v>
      </c>
      <c r="G1647">
        <v>18035001200</v>
      </c>
      <c r="H1647">
        <v>0</v>
      </c>
    </row>
    <row r="1648" spans="1:8" x14ac:dyDescent="0.25">
      <c r="A1648" t="s">
        <v>2617</v>
      </c>
      <c r="B1648" t="s">
        <v>305</v>
      </c>
      <c r="C1648">
        <v>44</v>
      </c>
      <c r="D1648" t="s">
        <v>10</v>
      </c>
      <c r="E1648" t="s">
        <v>29</v>
      </c>
      <c r="F1648" t="s">
        <v>306</v>
      </c>
      <c r="G1648">
        <v>18097353500</v>
      </c>
      <c r="H1648">
        <v>0</v>
      </c>
    </row>
    <row r="1649" spans="1:8" x14ac:dyDescent="0.25">
      <c r="A1649" t="s">
        <v>2619</v>
      </c>
      <c r="B1649" t="s">
        <v>373</v>
      </c>
      <c r="C1649">
        <v>44.2</v>
      </c>
      <c r="D1649" t="s">
        <v>10</v>
      </c>
      <c r="E1649" t="s">
        <v>41</v>
      </c>
      <c r="F1649" t="s">
        <v>374</v>
      </c>
      <c r="G1649">
        <v>18157010208</v>
      </c>
      <c r="H1649">
        <v>0</v>
      </c>
    </row>
    <row r="1650" spans="1:8" x14ac:dyDescent="0.25">
      <c r="A1650" t="s">
        <v>2614</v>
      </c>
      <c r="B1650" t="s">
        <v>185</v>
      </c>
      <c r="C1650">
        <v>44.3</v>
      </c>
      <c r="D1650" t="s">
        <v>10</v>
      </c>
      <c r="E1650" t="s">
        <v>17</v>
      </c>
      <c r="F1650" t="s">
        <v>186</v>
      </c>
      <c r="G1650">
        <v>18089041500</v>
      </c>
      <c r="H1650">
        <v>0</v>
      </c>
    </row>
    <row r="1651" spans="1:8" x14ac:dyDescent="0.25">
      <c r="A1651" t="s">
        <v>2664</v>
      </c>
      <c r="B1651" t="s">
        <v>131</v>
      </c>
      <c r="C1651">
        <v>44.4</v>
      </c>
      <c r="D1651" t="s">
        <v>10</v>
      </c>
      <c r="E1651" t="s">
        <v>77</v>
      </c>
      <c r="F1651" t="s">
        <v>132</v>
      </c>
      <c r="G1651">
        <v>18167000400</v>
      </c>
      <c r="H1651">
        <v>0</v>
      </c>
    </row>
    <row r="1652" spans="1:8" x14ac:dyDescent="0.25">
      <c r="A1652" t="s">
        <v>2664</v>
      </c>
      <c r="B1652" t="s">
        <v>79</v>
      </c>
      <c r="C1652">
        <v>44.5</v>
      </c>
      <c r="D1652" t="s">
        <v>10</v>
      </c>
      <c r="E1652" t="s">
        <v>77</v>
      </c>
      <c r="F1652" t="s">
        <v>80</v>
      </c>
      <c r="G1652">
        <v>18167000600</v>
      </c>
      <c r="H1652">
        <v>0</v>
      </c>
    </row>
    <row r="1653" spans="1:8" x14ac:dyDescent="0.25">
      <c r="A1653" t="s">
        <v>2623</v>
      </c>
      <c r="B1653" t="s">
        <v>131</v>
      </c>
      <c r="C1653">
        <v>45.3</v>
      </c>
      <c r="D1653" t="s">
        <v>10</v>
      </c>
      <c r="E1653" t="s">
        <v>57</v>
      </c>
      <c r="F1653" t="s">
        <v>132</v>
      </c>
      <c r="G1653">
        <v>18035000400</v>
      </c>
      <c r="H1653">
        <v>0</v>
      </c>
    </row>
    <row r="1654" spans="1:8" x14ac:dyDescent="0.25">
      <c r="A1654" t="s">
        <v>2625</v>
      </c>
      <c r="B1654" t="s">
        <v>105</v>
      </c>
      <c r="C1654">
        <v>45.3</v>
      </c>
      <c r="D1654" t="s">
        <v>10</v>
      </c>
      <c r="E1654" t="s">
        <v>107</v>
      </c>
      <c r="F1654" t="s">
        <v>108</v>
      </c>
      <c r="G1654">
        <v>18043070902</v>
      </c>
      <c r="H1654">
        <v>0</v>
      </c>
    </row>
    <row r="1655" spans="1:8" x14ac:dyDescent="0.25">
      <c r="A1655" t="s">
        <v>2625</v>
      </c>
      <c r="B1655" t="s">
        <v>141</v>
      </c>
      <c r="C1655">
        <v>45.5</v>
      </c>
      <c r="D1655" t="s">
        <v>10</v>
      </c>
      <c r="E1655" t="s">
        <v>107</v>
      </c>
      <c r="F1655" t="s">
        <v>142</v>
      </c>
      <c r="G1655">
        <v>18043070801</v>
      </c>
      <c r="H1655">
        <v>0</v>
      </c>
    </row>
    <row r="1656" spans="1:8" x14ac:dyDescent="0.25">
      <c r="A1656" t="s">
        <v>2614</v>
      </c>
      <c r="B1656" t="s">
        <v>187</v>
      </c>
      <c r="C1656">
        <v>45.9</v>
      </c>
      <c r="D1656" t="s">
        <v>10</v>
      </c>
      <c r="E1656" t="s">
        <v>17</v>
      </c>
      <c r="F1656" t="s">
        <v>188</v>
      </c>
      <c r="G1656">
        <v>18089041100</v>
      </c>
      <c r="H1656">
        <v>0</v>
      </c>
    </row>
    <row r="1657" spans="1:8" x14ac:dyDescent="0.25">
      <c r="A1657" t="s">
        <v>2617</v>
      </c>
      <c r="B1657" t="s">
        <v>317</v>
      </c>
      <c r="C1657">
        <v>46</v>
      </c>
      <c r="D1657" t="s">
        <v>10</v>
      </c>
      <c r="E1657" t="s">
        <v>29</v>
      </c>
      <c r="F1657" t="s">
        <v>318</v>
      </c>
      <c r="G1657">
        <v>18097340301</v>
      </c>
      <c r="H1657">
        <v>0</v>
      </c>
    </row>
    <row r="1658" spans="1:8" x14ac:dyDescent="0.25">
      <c r="A1658" t="s">
        <v>2617</v>
      </c>
      <c r="B1658" t="s">
        <v>207</v>
      </c>
      <c r="C1658">
        <v>46</v>
      </c>
      <c r="D1658" t="s">
        <v>10</v>
      </c>
      <c r="E1658" t="s">
        <v>29</v>
      </c>
      <c r="F1658" t="s">
        <v>208</v>
      </c>
      <c r="G1658">
        <v>18097350300</v>
      </c>
      <c r="H1658">
        <v>0</v>
      </c>
    </row>
    <row r="1659" spans="1:8" x14ac:dyDescent="0.25">
      <c r="A1659" t="s">
        <v>2630</v>
      </c>
      <c r="B1659" t="s">
        <v>33</v>
      </c>
      <c r="C1659">
        <v>46.2</v>
      </c>
      <c r="D1659" t="s">
        <v>10</v>
      </c>
      <c r="E1659" t="s">
        <v>35</v>
      </c>
      <c r="F1659" t="s">
        <v>36</v>
      </c>
      <c r="G1659">
        <v>18105000201</v>
      </c>
      <c r="H1659">
        <v>0</v>
      </c>
    </row>
    <row r="1660" spans="1:8" x14ac:dyDescent="0.25">
      <c r="A1660" t="s">
        <v>2614</v>
      </c>
      <c r="B1660" t="s">
        <v>189</v>
      </c>
      <c r="C1660">
        <v>46.5</v>
      </c>
      <c r="D1660" t="s">
        <v>10</v>
      </c>
      <c r="E1660" t="s">
        <v>17</v>
      </c>
      <c r="F1660" t="s">
        <v>190</v>
      </c>
      <c r="G1660">
        <v>18089012400</v>
      </c>
      <c r="H1660">
        <v>0</v>
      </c>
    </row>
    <row r="1661" spans="1:8" x14ac:dyDescent="0.25">
      <c r="A1661" t="s">
        <v>2614</v>
      </c>
      <c r="B1661" t="s">
        <v>85</v>
      </c>
      <c r="C1661">
        <v>46.6</v>
      </c>
      <c r="D1661" t="s">
        <v>10</v>
      </c>
      <c r="E1661" t="s">
        <v>17</v>
      </c>
      <c r="F1661" t="s">
        <v>86</v>
      </c>
      <c r="G1661">
        <v>18089011400</v>
      </c>
      <c r="H1661">
        <v>0</v>
      </c>
    </row>
    <row r="1662" spans="1:8" x14ac:dyDescent="0.25">
      <c r="A1662" t="s">
        <v>2673</v>
      </c>
      <c r="B1662" t="s">
        <v>113</v>
      </c>
      <c r="C1662">
        <v>46.7</v>
      </c>
      <c r="D1662" t="s">
        <v>10</v>
      </c>
      <c r="E1662" t="s">
        <v>115</v>
      </c>
      <c r="F1662" t="s">
        <v>116</v>
      </c>
      <c r="G1662">
        <v>18177000200</v>
      </c>
      <c r="H1662">
        <v>0</v>
      </c>
    </row>
    <row r="1663" spans="1:8" x14ac:dyDescent="0.25">
      <c r="A1663" t="s">
        <v>2617</v>
      </c>
      <c r="B1663" t="s">
        <v>87</v>
      </c>
      <c r="C1663">
        <v>47.2</v>
      </c>
      <c r="D1663" t="s">
        <v>10</v>
      </c>
      <c r="E1663" t="s">
        <v>29</v>
      </c>
      <c r="F1663" t="s">
        <v>88</v>
      </c>
      <c r="G1663">
        <v>18097360402</v>
      </c>
      <c r="H1663">
        <v>0</v>
      </c>
    </row>
    <row r="1664" spans="1:8" x14ac:dyDescent="0.25">
      <c r="A1664" t="s">
        <v>2630</v>
      </c>
      <c r="B1664" t="s">
        <v>273</v>
      </c>
      <c r="C1664">
        <v>47.2</v>
      </c>
      <c r="D1664" t="s">
        <v>10</v>
      </c>
      <c r="E1664" t="s">
        <v>35</v>
      </c>
      <c r="F1664" t="s">
        <v>274</v>
      </c>
      <c r="G1664">
        <v>18105000901</v>
      </c>
      <c r="H1664">
        <v>0</v>
      </c>
    </row>
    <row r="1665" spans="1:8" x14ac:dyDescent="0.25">
      <c r="A1665" t="s">
        <v>2614</v>
      </c>
      <c r="B1665" t="s">
        <v>483</v>
      </c>
      <c r="C1665">
        <v>47.5</v>
      </c>
      <c r="D1665" t="s">
        <v>10</v>
      </c>
      <c r="E1665" t="s">
        <v>17</v>
      </c>
      <c r="F1665" t="s">
        <v>484</v>
      </c>
      <c r="G1665">
        <v>18089010900</v>
      </c>
      <c r="H1665">
        <v>0</v>
      </c>
    </row>
    <row r="1666" spans="1:8" x14ac:dyDescent="0.25">
      <c r="A1666" t="s">
        <v>2630</v>
      </c>
      <c r="B1666" t="s">
        <v>81</v>
      </c>
      <c r="C1666">
        <v>47.7</v>
      </c>
      <c r="D1666" t="s">
        <v>10</v>
      </c>
      <c r="E1666" t="s">
        <v>35</v>
      </c>
      <c r="F1666" t="s">
        <v>82</v>
      </c>
      <c r="G1666">
        <v>18105000202</v>
      </c>
      <c r="H1666">
        <v>0</v>
      </c>
    </row>
    <row r="1667" spans="1:8" x14ac:dyDescent="0.25">
      <c r="A1667" t="s">
        <v>2623</v>
      </c>
      <c r="B1667" t="s">
        <v>79</v>
      </c>
      <c r="C1667">
        <v>48.2</v>
      </c>
      <c r="D1667" t="s">
        <v>10</v>
      </c>
      <c r="E1667" t="s">
        <v>57</v>
      </c>
      <c r="F1667" t="s">
        <v>80</v>
      </c>
      <c r="G1667">
        <v>18035000600</v>
      </c>
      <c r="H1667">
        <v>0</v>
      </c>
    </row>
    <row r="1668" spans="1:8" x14ac:dyDescent="0.25">
      <c r="A1668" t="s">
        <v>2621</v>
      </c>
      <c r="B1668" t="s">
        <v>133</v>
      </c>
      <c r="C1668">
        <v>48.3</v>
      </c>
      <c r="D1668" t="s">
        <v>10</v>
      </c>
      <c r="E1668" t="s">
        <v>111</v>
      </c>
      <c r="F1668" t="s">
        <v>134</v>
      </c>
      <c r="G1668">
        <v>18141002300</v>
      </c>
      <c r="H1668">
        <v>0</v>
      </c>
    </row>
    <row r="1669" spans="1:8" x14ac:dyDescent="0.25">
      <c r="A1669" t="s">
        <v>2614</v>
      </c>
      <c r="B1669" t="s">
        <v>217</v>
      </c>
      <c r="C1669">
        <v>48.5</v>
      </c>
      <c r="D1669" t="s">
        <v>10</v>
      </c>
      <c r="E1669" t="s">
        <v>17</v>
      </c>
      <c r="F1669" t="s">
        <v>218</v>
      </c>
      <c r="G1669">
        <v>18089012800</v>
      </c>
      <c r="H1669">
        <v>0</v>
      </c>
    </row>
    <row r="1670" spans="1:8" x14ac:dyDescent="0.25">
      <c r="A1670" t="s">
        <v>2664</v>
      </c>
      <c r="B1670" t="s">
        <v>75</v>
      </c>
      <c r="C1670">
        <v>49.8</v>
      </c>
      <c r="D1670" t="s">
        <v>10</v>
      </c>
      <c r="E1670" t="s">
        <v>77</v>
      </c>
      <c r="F1670" t="s">
        <v>78</v>
      </c>
      <c r="G1670">
        <v>18167011102</v>
      </c>
      <c r="H1670">
        <v>0</v>
      </c>
    </row>
    <row r="1671" spans="1:8" x14ac:dyDescent="0.25">
      <c r="A1671" t="s">
        <v>2664</v>
      </c>
      <c r="B1671" t="s">
        <v>121</v>
      </c>
      <c r="C1671">
        <v>49.9</v>
      </c>
      <c r="D1671" t="s">
        <v>10</v>
      </c>
      <c r="E1671" t="s">
        <v>77</v>
      </c>
      <c r="F1671" t="s">
        <v>122</v>
      </c>
      <c r="G1671">
        <v>18167001900</v>
      </c>
      <c r="H1671">
        <v>0</v>
      </c>
    </row>
    <row r="1672" spans="1:8" x14ac:dyDescent="0.25">
      <c r="A1672" t="s">
        <v>2613</v>
      </c>
      <c r="B1672" t="s">
        <v>123</v>
      </c>
      <c r="C1672">
        <v>50</v>
      </c>
      <c r="D1672" t="s">
        <v>10</v>
      </c>
      <c r="E1672" t="s">
        <v>11</v>
      </c>
      <c r="F1672" t="s">
        <v>124</v>
      </c>
      <c r="G1672">
        <v>18003001700</v>
      </c>
      <c r="H1672">
        <v>0</v>
      </c>
    </row>
    <row r="1673" spans="1:8" x14ac:dyDescent="0.25">
      <c r="A1673" t="s">
        <v>2614</v>
      </c>
      <c r="B1673" t="s">
        <v>61</v>
      </c>
      <c r="C1673">
        <v>50.6</v>
      </c>
      <c r="D1673" t="s">
        <v>10</v>
      </c>
      <c r="E1673" t="s">
        <v>17</v>
      </c>
      <c r="F1673" t="s">
        <v>62</v>
      </c>
      <c r="G1673">
        <v>18089010500</v>
      </c>
      <c r="H1673">
        <v>0</v>
      </c>
    </row>
    <row r="1674" spans="1:8" x14ac:dyDescent="0.25">
      <c r="A1674" t="s">
        <v>2621</v>
      </c>
      <c r="B1674" t="s">
        <v>91</v>
      </c>
      <c r="C1674">
        <v>52.7</v>
      </c>
      <c r="D1674" t="s">
        <v>10</v>
      </c>
      <c r="E1674" t="s">
        <v>111</v>
      </c>
      <c r="F1674" t="s">
        <v>92</v>
      </c>
      <c r="G1674">
        <v>18141002000</v>
      </c>
      <c r="H1674">
        <v>0</v>
      </c>
    </row>
    <row r="1675" spans="1:8" x14ac:dyDescent="0.25">
      <c r="A1675" t="s">
        <v>2613</v>
      </c>
      <c r="B1675" t="s">
        <v>101</v>
      </c>
      <c r="C1675">
        <v>52.9</v>
      </c>
      <c r="D1675" t="s">
        <v>10</v>
      </c>
      <c r="E1675" t="s">
        <v>11</v>
      </c>
      <c r="F1675" t="s">
        <v>102</v>
      </c>
      <c r="G1675">
        <v>18003001600</v>
      </c>
      <c r="H1675">
        <v>0</v>
      </c>
    </row>
    <row r="1676" spans="1:8" x14ac:dyDescent="0.25">
      <c r="A1676" t="s">
        <v>2664</v>
      </c>
      <c r="B1676" t="s">
        <v>143</v>
      </c>
      <c r="C1676">
        <v>53.4</v>
      </c>
      <c r="D1676" t="s">
        <v>10</v>
      </c>
      <c r="E1676" t="s">
        <v>77</v>
      </c>
      <c r="F1676" t="s">
        <v>144</v>
      </c>
      <c r="G1676">
        <v>18167000700</v>
      </c>
      <c r="H1676">
        <v>0</v>
      </c>
    </row>
    <row r="1677" spans="1:8" x14ac:dyDescent="0.25">
      <c r="A1677" t="s">
        <v>2614</v>
      </c>
      <c r="B1677" t="s">
        <v>161</v>
      </c>
      <c r="C1677">
        <v>53.8</v>
      </c>
      <c r="D1677" t="s">
        <v>10</v>
      </c>
      <c r="E1677" t="s">
        <v>17</v>
      </c>
      <c r="F1677" t="s">
        <v>162</v>
      </c>
      <c r="G1677">
        <v>18089012200</v>
      </c>
      <c r="H1677">
        <v>0</v>
      </c>
    </row>
    <row r="1678" spans="1:8" x14ac:dyDescent="0.25">
      <c r="A1678" t="s">
        <v>2614</v>
      </c>
      <c r="B1678" t="s">
        <v>67</v>
      </c>
      <c r="C1678">
        <v>54.1</v>
      </c>
      <c r="D1678" t="s">
        <v>10</v>
      </c>
      <c r="E1678" t="s">
        <v>17</v>
      </c>
      <c r="F1678" t="s">
        <v>68</v>
      </c>
      <c r="G1678">
        <v>18089020600</v>
      </c>
      <c r="H1678">
        <v>0</v>
      </c>
    </row>
    <row r="1679" spans="1:8" x14ac:dyDescent="0.25">
      <c r="A1679" t="s">
        <v>2617</v>
      </c>
      <c r="B1679" t="s">
        <v>89</v>
      </c>
      <c r="C1679">
        <v>54.3</v>
      </c>
      <c r="D1679" t="s">
        <v>10</v>
      </c>
      <c r="E1679" t="s">
        <v>29</v>
      </c>
      <c r="F1679" t="s">
        <v>90</v>
      </c>
      <c r="G1679">
        <v>18097355100</v>
      </c>
      <c r="H1679">
        <v>0</v>
      </c>
    </row>
    <row r="1680" spans="1:8" x14ac:dyDescent="0.25">
      <c r="A1680" t="s">
        <v>2617</v>
      </c>
      <c r="B1680" t="s">
        <v>137</v>
      </c>
      <c r="C1680">
        <v>54.5</v>
      </c>
      <c r="D1680" t="s">
        <v>10</v>
      </c>
      <c r="E1680" t="s">
        <v>29</v>
      </c>
      <c r="F1680" t="s">
        <v>138</v>
      </c>
      <c r="G1680">
        <v>18097360302</v>
      </c>
      <c r="H1680">
        <v>0</v>
      </c>
    </row>
    <row r="1681" spans="1:8" x14ac:dyDescent="0.25">
      <c r="A1681" t="s">
        <v>2623</v>
      </c>
      <c r="B1681" t="s">
        <v>213</v>
      </c>
      <c r="C1681">
        <v>56.1</v>
      </c>
      <c r="D1681" t="s">
        <v>10</v>
      </c>
      <c r="E1681" t="s">
        <v>57</v>
      </c>
      <c r="F1681" t="s">
        <v>214</v>
      </c>
      <c r="G1681">
        <v>18035001000</v>
      </c>
      <c r="H1681">
        <v>0</v>
      </c>
    </row>
    <row r="1682" spans="1:8" x14ac:dyDescent="0.25">
      <c r="A1682" t="s">
        <v>2623</v>
      </c>
      <c r="B1682" t="s">
        <v>143</v>
      </c>
      <c r="C1682">
        <v>56.4</v>
      </c>
      <c r="D1682" t="s">
        <v>10</v>
      </c>
      <c r="E1682" t="s">
        <v>57</v>
      </c>
      <c r="F1682" t="s">
        <v>144</v>
      </c>
      <c r="G1682">
        <v>18035000700</v>
      </c>
      <c r="H1682">
        <v>0</v>
      </c>
    </row>
    <row r="1683" spans="1:8" x14ac:dyDescent="0.25">
      <c r="A1683" t="s">
        <v>2619</v>
      </c>
      <c r="B1683" t="s">
        <v>95</v>
      </c>
      <c r="C1683">
        <v>58.4</v>
      </c>
      <c r="D1683" t="s">
        <v>10</v>
      </c>
      <c r="E1683" t="s">
        <v>41</v>
      </c>
      <c r="F1683" t="s">
        <v>96</v>
      </c>
      <c r="G1683">
        <v>18157005401</v>
      </c>
      <c r="H1683">
        <v>0</v>
      </c>
    </row>
    <row r="1684" spans="1:8" x14ac:dyDescent="0.25">
      <c r="A1684" t="s">
        <v>2664</v>
      </c>
      <c r="B1684" t="s">
        <v>83</v>
      </c>
      <c r="C1684">
        <v>59</v>
      </c>
      <c r="D1684" t="s">
        <v>10</v>
      </c>
      <c r="E1684" t="s">
        <v>77</v>
      </c>
      <c r="F1684" t="s">
        <v>84</v>
      </c>
      <c r="G1684">
        <v>18167000300</v>
      </c>
      <c r="H1684">
        <v>0</v>
      </c>
    </row>
    <row r="1685" spans="1:8" x14ac:dyDescent="0.25">
      <c r="A1685" t="s">
        <v>2621</v>
      </c>
      <c r="B1685" t="s">
        <v>205</v>
      </c>
      <c r="C1685">
        <v>59.6</v>
      </c>
      <c r="D1685" t="s">
        <v>10</v>
      </c>
      <c r="E1685" t="s">
        <v>111</v>
      </c>
      <c r="F1685" t="s">
        <v>206</v>
      </c>
      <c r="G1685">
        <v>18141003000</v>
      </c>
      <c r="H1685">
        <v>0</v>
      </c>
    </row>
    <row r="1686" spans="1:8" x14ac:dyDescent="0.25">
      <c r="A1686" t="s">
        <v>2621</v>
      </c>
      <c r="B1686" t="s">
        <v>109</v>
      </c>
      <c r="C1686">
        <v>60.3</v>
      </c>
      <c r="D1686" t="s">
        <v>10</v>
      </c>
      <c r="E1686" t="s">
        <v>111</v>
      </c>
      <c r="F1686" t="s">
        <v>112</v>
      </c>
      <c r="G1686">
        <v>18141002900</v>
      </c>
      <c r="H1686">
        <v>0</v>
      </c>
    </row>
    <row r="1687" spans="1:8" x14ac:dyDescent="0.25">
      <c r="A1687" t="s">
        <v>2614</v>
      </c>
      <c r="B1687" t="s">
        <v>73</v>
      </c>
      <c r="C1687">
        <v>62</v>
      </c>
      <c r="D1687" t="s">
        <v>10</v>
      </c>
      <c r="E1687" t="s">
        <v>17</v>
      </c>
      <c r="F1687" t="s">
        <v>74</v>
      </c>
      <c r="G1687">
        <v>18089011900</v>
      </c>
      <c r="H1687">
        <v>0</v>
      </c>
    </row>
    <row r="1688" spans="1:8" x14ac:dyDescent="0.25">
      <c r="A1688" t="s">
        <v>2630</v>
      </c>
      <c r="B1688" t="s">
        <v>69</v>
      </c>
      <c r="C1688">
        <v>65.400000000000006</v>
      </c>
      <c r="D1688" t="s">
        <v>10</v>
      </c>
      <c r="E1688" t="s">
        <v>35</v>
      </c>
      <c r="F1688" t="s">
        <v>70</v>
      </c>
      <c r="G1688">
        <v>18105000100</v>
      </c>
      <c r="H1688">
        <v>0</v>
      </c>
    </row>
    <row r="1689" spans="1:8" x14ac:dyDescent="0.25">
      <c r="A1689" t="s">
        <v>2614</v>
      </c>
      <c r="B1689" t="s">
        <v>59</v>
      </c>
      <c r="C1689">
        <v>66.7</v>
      </c>
      <c r="D1689" t="s">
        <v>10</v>
      </c>
      <c r="E1689" t="s">
        <v>17</v>
      </c>
      <c r="F1689" t="s">
        <v>60</v>
      </c>
      <c r="G1689">
        <v>18089030100</v>
      </c>
      <c r="H1689">
        <v>0</v>
      </c>
    </row>
    <row r="1690" spans="1:8" x14ac:dyDescent="0.25">
      <c r="A1690" t="s">
        <v>2619</v>
      </c>
      <c r="B1690" t="s">
        <v>71</v>
      </c>
      <c r="C1690">
        <v>70.8</v>
      </c>
      <c r="D1690" t="s">
        <v>10</v>
      </c>
      <c r="E1690" t="s">
        <v>41</v>
      </c>
      <c r="F1690" t="s">
        <v>72</v>
      </c>
      <c r="G1690">
        <v>18157011200</v>
      </c>
      <c r="H1690">
        <v>0</v>
      </c>
    </row>
    <row r="1691" spans="1:8" x14ac:dyDescent="0.25">
      <c r="A1691" t="s">
        <v>2630</v>
      </c>
      <c r="B1691" t="s">
        <v>101</v>
      </c>
      <c r="C1691">
        <v>70.900000000000006</v>
      </c>
      <c r="D1691" t="s">
        <v>10</v>
      </c>
      <c r="E1691" t="s">
        <v>35</v>
      </c>
      <c r="F1691" t="s">
        <v>102</v>
      </c>
      <c r="G1691">
        <v>18105001600</v>
      </c>
      <c r="H1691">
        <v>0</v>
      </c>
    </row>
    <row r="1692" spans="1:8" x14ac:dyDescent="0.25">
      <c r="A1692" t="s">
        <v>2615</v>
      </c>
      <c r="B1692" t="s">
        <v>19</v>
      </c>
      <c r="C1692">
        <v>75</v>
      </c>
      <c r="D1692" t="s">
        <v>10</v>
      </c>
      <c r="E1692" t="s">
        <v>21</v>
      </c>
      <c r="F1692" t="s">
        <v>22</v>
      </c>
      <c r="G1692">
        <v>18091042602</v>
      </c>
      <c r="H1692">
        <v>0</v>
      </c>
    </row>
    <row r="1693" spans="1:8" x14ac:dyDescent="0.25">
      <c r="A1693" t="s">
        <v>2619</v>
      </c>
      <c r="B1693" t="s">
        <v>63</v>
      </c>
      <c r="C1693">
        <v>75.099999999999994</v>
      </c>
      <c r="D1693" t="s">
        <v>10</v>
      </c>
      <c r="E1693" t="s">
        <v>41</v>
      </c>
      <c r="F1693" t="s">
        <v>64</v>
      </c>
      <c r="G1693">
        <v>18157005500</v>
      </c>
      <c r="H1693">
        <v>0</v>
      </c>
    </row>
    <row r="1694" spans="1:8" x14ac:dyDescent="0.25">
      <c r="A1694" t="s">
        <v>2619</v>
      </c>
      <c r="B1694" t="s">
        <v>65</v>
      </c>
      <c r="C1694">
        <v>75.8</v>
      </c>
      <c r="D1694" t="s">
        <v>10</v>
      </c>
      <c r="E1694" t="s">
        <v>41</v>
      </c>
      <c r="F1694" t="s">
        <v>66</v>
      </c>
      <c r="G1694">
        <v>18157005402</v>
      </c>
      <c r="H1694">
        <v>0</v>
      </c>
    </row>
    <row r="1695" spans="1:8" x14ac:dyDescent="0.25">
      <c r="A1695" t="s">
        <v>2623</v>
      </c>
      <c r="B1695" t="s">
        <v>55</v>
      </c>
      <c r="C1695">
        <v>78.900000000000006</v>
      </c>
      <c r="D1695" t="s">
        <v>10</v>
      </c>
      <c r="E1695" t="s">
        <v>57</v>
      </c>
      <c r="F1695" t="s">
        <v>58</v>
      </c>
      <c r="G1695">
        <v>18035000902</v>
      </c>
      <c r="H1695">
        <v>0</v>
      </c>
    </row>
    <row r="1696" spans="1:8" x14ac:dyDescent="0.25">
      <c r="A1696" t="s">
        <v>2619</v>
      </c>
      <c r="B1696" t="s">
        <v>61</v>
      </c>
      <c r="C1696">
        <v>80</v>
      </c>
      <c r="D1696" t="s">
        <v>10</v>
      </c>
      <c r="E1696" t="s">
        <v>41</v>
      </c>
      <c r="F1696" t="s">
        <v>62</v>
      </c>
      <c r="G1696">
        <v>18157010500</v>
      </c>
      <c r="H1696">
        <v>0</v>
      </c>
    </row>
    <row r="1697" spans="1:8" x14ac:dyDescent="0.25">
      <c r="A1697" t="s">
        <v>2613</v>
      </c>
      <c r="B1697" t="s">
        <v>8</v>
      </c>
      <c r="C1697">
        <v>100</v>
      </c>
      <c r="D1697" t="s">
        <v>10</v>
      </c>
      <c r="E1697" t="s">
        <v>11</v>
      </c>
      <c r="F1697" t="s">
        <v>12</v>
      </c>
      <c r="G1697">
        <v>18003980001</v>
      </c>
      <c r="H1697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66552-4036-4C91-8BA8-4EBC7C0CB7E6}">
  <dimension ref="A1:C95"/>
  <sheetViews>
    <sheetView workbookViewId="0">
      <selection activeCell="B7" sqref="B7"/>
    </sheetView>
  </sheetViews>
  <sheetFormatPr defaultRowHeight="15" x14ac:dyDescent="0.25"/>
  <cols>
    <col min="2" max="2" width="9.140625" style="1"/>
  </cols>
  <sheetData>
    <row r="1" spans="1:3" x14ac:dyDescent="0.25">
      <c r="A1" t="s">
        <v>2821</v>
      </c>
    </row>
    <row r="2" spans="1:3" x14ac:dyDescent="0.25">
      <c r="A2" t="s">
        <v>2705</v>
      </c>
      <c r="B2" s="2">
        <v>3.6999999999999998E-2</v>
      </c>
      <c r="C2" s="3"/>
    </row>
    <row r="3" spans="1:3" x14ac:dyDescent="0.25">
      <c r="A3" t="s">
        <v>4</v>
      </c>
      <c r="B3" s="1" t="s">
        <v>2706</v>
      </c>
      <c r="C3" t="s">
        <v>2707</v>
      </c>
    </row>
    <row r="4" spans="1:3" x14ac:dyDescent="0.25">
      <c r="A4" t="s">
        <v>2708</v>
      </c>
      <c r="B4" s="9">
        <v>3.6</v>
      </c>
      <c r="C4">
        <v>1</v>
      </c>
    </row>
    <row r="5" spans="1:3" x14ac:dyDescent="0.25">
      <c r="A5" t="s">
        <v>2709</v>
      </c>
      <c r="B5" s="9">
        <v>3.5</v>
      </c>
      <c r="C5">
        <v>1</v>
      </c>
    </row>
    <row r="6" spans="1:3" x14ac:dyDescent="0.25">
      <c r="A6" t="s">
        <v>2710</v>
      </c>
      <c r="B6" s="9">
        <v>3.6</v>
      </c>
      <c r="C6">
        <v>1</v>
      </c>
    </row>
    <row r="7" spans="1:3" x14ac:dyDescent="0.25">
      <c r="A7" t="s">
        <v>2711</v>
      </c>
      <c r="B7" s="9">
        <v>3.1</v>
      </c>
      <c r="C7">
        <v>1</v>
      </c>
    </row>
    <row r="8" spans="1:3" x14ac:dyDescent="0.25">
      <c r="A8" t="s">
        <v>2712</v>
      </c>
      <c r="B8" s="9">
        <v>4.2</v>
      </c>
      <c r="C8">
        <v>0</v>
      </c>
    </row>
    <row r="9" spans="1:3" x14ac:dyDescent="0.25">
      <c r="A9" t="s">
        <v>2713</v>
      </c>
      <c r="B9" s="9">
        <v>2.9</v>
      </c>
      <c r="C9">
        <v>1</v>
      </c>
    </row>
    <row r="10" spans="1:3" x14ac:dyDescent="0.25">
      <c r="A10" t="s">
        <v>2714</v>
      </c>
      <c r="B10" s="9">
        <v>3.2</v>
      </c>
      <c r="C10">
        <v>1</v>
      </c>
    </row>
    <row r="11" spans="1:3" x14ac:dyDescent="0.25">
      <c r="A11" t="s">
        <v>2715</v>
      </c>
      <c r="B11" s="9">
        <v>3.4</v>
      </c>
      <c r="C11">
        <v>1</v>
      </c>
    </row>
    <row r="12" spans="1:3" x14ac:dyDescent="0.25">
      <c r="A12" t="s">
        <v>2716</v>
      </c>
      <c r="B12" s="9">
        <v>4.4000000000000004</v>
      </c>
      <c r="C12">
        <v>0</v>
      </c>
    </row>
    <row r="13" spans="1:3" x14ac:dyDescent="0.25">
      <c r="A13" t="s">
        <v>2717</v>
      </c>
      <c r="B13" s="9">
        <v>3.3</v>
      </c>
      <c r="C13">
        <v>1</v>
      </c>
    </row>
    <row r="14" spans="1:3" x14ac:dyDescent="0.25">
      <c r="A14" t="s">
        <v>2718</v>
      </c>
      <c r="B14" s="9">
        <v>3.7</v>
      </c>
      <c r="C14">
        <v>1</v>
      </c>
    </row>
    <row r="15" spans="1:3" x14ac:dyDescent="0.25">
      <c r="A15" t="s">
        <v>2719</v>
      </c>
      <c r="B15" s="9">
        <v>3.4</v>
      </c>
      <c r="C15">
        <v>1</v>
      </c>
    </row>
    <row r="16" spans="1:3" x14ac:dyDescent="0.25">
      <c r="A16" t="s">
        <v>2720</v>
      </c>
      <c r="B16" s="9">
        <v>4.2</v>
      </c>
      <c r="C16">
        <v>0</v>
      </c>
    </row>
    <row r="17" spans="1:3" x14ac:dyDescent="0.25">
      <c r="A17" t="s">
        <v>2721</v>
      </c>
      <c r="B17" s="9">
        <v>3</v>
      </c>
      <c r="C17">
        <v>1</v>
      </c>
    </row>
    <row r="18" spans="1:3" x14ac:dyDescent="0.25">
      <c r="A18" t="s">
        <v>2722</v>
      </c>
      <c r="B18" s="9">
        <v>3.4</v>
      </c>
      <c r="C18">
        <v>1</v>
      </c>
    </row>
    <row r="19" spans="1:3" x14ac:dyDescent="0.25">
      <c r="A19" t="s">
        <v>2723</v>
      </c>
      <c r="B19" s="9">
        <v>3.4</v>
      </c>
      <c r="C19">
        <v>1</v>
      </c>
    </row>
    <row r="20" spans="1:3" x14ac:dyDescent="0.25">
      <c r="A20" t="s">
        <v>2724</v>
      </c>
      <c r="B20" s="9">
        <v>3.3</v>
      </c>
      <c r="C20">
        <v>1</v>
      </c>
    </row>
    <row r="21" spans="1:3" x14ac:dyDescent="0.25">
      <c r="A21" t="s">
        <v>2725</v>
      </c>
      <c r="B21" s="9">
        <v>4.3</v>
      </c>
      <c r="C21">
        <v>0</v>
      </c>
    </row>
    <row r="22" spans="1:3" x14ac:dyDescent="0.25">
      <c r="A22" t="s">
        <v>2726</v>
      </c>
      <c r="B22" s="9">
        <v>3</v>
      </c>
      <c r="C22">
        <v>1</v>
      </c>
    </row>
    <row r="23" spans="1:3" x14ac:dyDescent="0.25">
      <c r="A23" t="s">
        <v>2727</v>
      </c>
      <c r="B23" s="9">
        <v>3.9</v>
      </c>
      <c r="C23">
        <v>0</v>
      </c>
    </row>
    <row r="24" spans="1:3" x14ac:dyDescent="0.25">
      <c r="A24" t="s">
        <v>2728</v>
      </c>
      <c r="B24" s="9">
        <v>4.2</v>
      </c>
      <c r="C24">
        <v>0</v>
      </c>
    </row>
    <row r="25" spans="1:3" x14ac:dyDescent="0.25">
      <c r="A25" t="s">
        <v>2729</v>
      </c>
      <c r="B25" s="9">
        <v>3.3</v>
      </c>
      <c r="C25">
        <v>1</v>
      </c>
    </row>
    <row r="26" spans="1:3" x14ac:dyDescent="0.25">
      <c r="A26" t="s">
        <v>2730</v>
      </c>
      <c r="B26" s="9">
        <v>3.5</v>
      </c>
      <c r="C26">
        <v>1</v>
      </c>
    </row>
    <row r="27" spans="1:3" x14ac:dyDescent="0.25">
      <c r="A27" t="s">
        <v>2731</v>
      </c>
      <c r="B27" s="9">
        <v>3.2</v>
      </c>
      <c r="C27">
        <v>1</v>
      </c>
    </row>
    <row r="28" spans="1:3" x14ac:dyDescent="0.25">
      <c r="A28" t="s">
        <v>2732</v>
      </c>
      <c r="B28" s="9">
        <v>3.9</v>
      </c>
      <c r="C28">
        <v>0</v>
      </c>
    </row>
    <row r="29" spans="1:3" x14ac:dyDescent="0.25">
      <c r="A29" t="s">
        <v>2733</v>
      </c>
      <c r="B29" s="9">
        <v>3.1</v>
      </c>
      <c r="C29">
        <v>1</v>
      </c>
    </row>
    <row r="30" spans="1:3" x14ac:dyDescent="0.25">
      <c r="A30" t="s">
        <v>2734</v>
      </c>
      <c r="B30" s="9">
        <v>4.5999999999999996</v>
      </c>
      <c r="C30">
        <v>0</v>
      </c>
    </row>
    <row r="31" spans="1:3" x14ac:dyDescent="0.25">
      <c r="A31" t="s">
        <v>2735</v>
      </c>
      <c r="B31" s="9">
        <v>3.8</v>
      </c>
      <c r="C31">
        <v>0</v>
      </c>
    </row>
    <row r="32" spans="1:3" x14ac:dyDescent="0.25">
      <c r="A32" t="s">
        <v>2736</v>
      </c>
      <c r="B32" s="9">
        <v>3.1</v>
      </c>
      <c r="C32">
        <v>1</v>
      </c>
    </row>
    <row r="33" spans="1:3" x14ac:dyDescent="0.25">
      <c r="A33" t="s">
        <v>2737</v>
      </c>
      <c r="B33" s="9">
        <v>3.1</v>
      </c>
      <c r="C33">
        <v>1</v>
      </c>
    </row>
    <row r="34" spans="1:3" x14ac:dyDescent="0.25">
      <c r="A34" t="s">
        <v>2738</v>
      </c>
      <c r="B34" s="9">
        <v>3.3</v>
      </c>
      <c r="C34">
        <v>1</v>
      </c>
    </row>
    <row r="35" spans="1:3" x14ac:dyDescent="0.25">
      <c r="A35" t="s">
        <v>2739</v>
      </c>
      <c r="B35" s="9">
        <v>3.1</v>
      </c>
      <c r="C35">
        <v>1</v>
      </c>
    </row>
    <row r="36" spans="1:3" x14ac:dyDescent="0.25">
      <c r="A36" t="s">
        <v>2740</v>
      </c>
      <c r="B36" s="9">
        <v>3.8</v>
      </c>
      <c r="C36">
        <v>0</v>
      </c>
    </row>
    <row r="37" spans="1:3" x14ac:dyDescent="0.25">
      <c r="A37" t="s">
        <v>2741</v>
      </c>
      <c r="B37" s="9">
        <v>6.5</v>
      </c>
      <c r="C37">
        <v>0</v>
      </c>
    </row>
    <row r="38" spans="1:3" x14ac:dyDescent="0.25">
      <c r="A38" t="s">
        <v>2742</v>
      </c>
      <c r="B38" s="9">
        <v>3.3</v>
      </c>
      <c r="C38">
        <v>1</v>
      </c>
    </row>
    <row r="39" spans="1:3" x14ac:dyDescent="0.25">
      <c r="A39" t="s">
        <v>2743</v>
      </c>
      <c r="B39" s="9">
        <v>3.3</v>
      </c>
      <c r="C39">
        <v>1</v>
      </c>
    </row>
    <row r="40" spans="1:3" x14ac:dyDescent="0.25">
      <c r="A40" t="s">
        <v>2744</v>
      </c>
      <c r="B40" s="9">
        <v>3.7</v>
      </c>
      <c r="C40">
        <v>1</v>
      </c>
    </row>
    <row r="41" spans="1:3" x14ac:dyDescent="0.25">
      <c r="A41" t="s">
        <v>2745</v>
      </c>
      <c r="B41" s="9">
        <v>3.6</v>
      </c>
      <c r="C41">
        <v>1</v>
      </c>
    </row>
    <row r="42" spans="1:3" x14ac:dyDescent="0.25">
      <c r="A42" t="s">
        <v>2746</v>
      </c>
      <c r="B42" s="9">
        <v>3.7</v>
      </c>
      <c r="C42">
        <v>1</v>
      </c>
    </row>
    <row r="43" spans="1:3" x14ac:dyDescent="0.25">
      <c r="A43" t="s">
        <v>2747</v>
      </c>
      <c r="B43" s="9">
        <v>3.3</v>
      </c>
      <c r="C43">
        <v>1</v>
      </c>
    </row>
    <row r="44" spans="1:3" x14ac:dyDescent="0.25">
      <c r="A44" t="s">
        <v>2748</v>
      </c>
      <c r="B44" s="9">
        <v>3.2</v>
      </c>
      <c r="C44">
        <v>1</v>
      </c>
    </row>
    <row r="45" spans="1:3" x14ac:dyDescent="0.25">
      <c r="A45" t="s">
        <v>2749</v>
      </c>
      <c r="B45" s="9">
        <v>3.5</v>
      </c>
      <c r="C45">
        <v>1</v>
      </c>
    </row>
    <row r="46" spans="1:3" x14ac:dyDescent="0.25">
      <c r="A46" t="s">
        <v>2750</v>
      </c>
      <c r="B46" s="9">
        <v>3.6</v>
      </c>
      <c r="C46">
        <v>1</v>
      </c>
    </row>
    <row r="47" spans="1:3" x14ac:dyDescent="0.25">
      <c r="A47" t="s">
        <v>2751</v>
      </c>
      <c r="B47" s="9">
        <v>3.2</v>
      </c>
      <c r="C47">
        <v>1</v>
      </c>
    </row>
    <row r="48" spans="1:3" x14ac:dyDescent="0.25">
      <c r="A48" t="s">
        <v>2752</v>
      </c>
      <c r="B48" s="9">
        <v>4.9000000000000004</v>
      </c>
      <c r="C48">
        <v>0</v>
      </c>
    </row>
    <row r="49" spans="1:3" x14ac:dyDescent="0.25">
      <c r="A49" t="s">
        <v>2753</v>
      </c>
      <c r="B49" s="9">
        <v>3.9</v>
      </c>
      <c r="C49">
        <v>0</v>
      </c>
    </row>
    <row r="50" spans="1:3" x14ac:dyDescent="0.25">
      <c r="A50" t="s">
        <v>2754</v>
      </c>
      <c r="B50" s="9">
        <v>3.7</v>
      </c>
      <c r="C50">
        <v>1</v>
      </c>
    </row>
    <row r="51" spans="1:3" x14ac:dyDescent="0.25">
      <c r="A51" t="s">
        <v>2755</v>
      </c>
      <c r="B51" s="9">
        <v>3.7</v>
      </c>
      <c r="C51">
        <v>1</v>
      </c>
    </row>
    <row r="52" spans="1:3" x14ac:dyDescent="0.25">
      <c r="A52" t="s">
        <v>2756</v>
      </c>
      <c r="B52" s="9">
        <v>3.8</v>
      </c>
      <c r="C52">
        <v>0</v>
      </c>
    </row>
    <row r="53" spans="1:3" x14ac:dyDescent="0.25">
      <c r="A53" t="s">
        <v>2757</v>
      </c>
      <c r="B53" s="9">
        <v>3.5</v>
      </c>
      <c r="C53">
        <v>1</v>
      </c>
    </row>
    <row r="54" spans="1:3" x14ac:dyDescent="0.25">
      <c r="A54" t="s">
        <v>2758</v>
      </c>
      <c r="B54" s="9">
        <v>3</v>
      </c>
      <c r="C54">
        <v>1</v>
      </c>
    </row>
    <row r="55" spans="1:3" x14ac:dyDescent="0.25">
      <c r="A55" t="s">
        <v>2759</v>
      </c>
      <c r="B55" s="9">
        <v>4.5</v>
      </c>
      <c r="C55">
        <v>0</v>
      </c>
    </row>
    <row r="56" spans="1:3" x14ac:dyDescent="0.25">
      <c r="A56" t="s">
        <v>2760</v>
      </c>
      <c r="B56" s="9">
        <v>3.7</v>
      </c>
      <c r="C56">
        <v>1</v>
      </c>
    </row>
    <row r="57" spans="1:3" x14ac:dyDescent="0.25">
      <c r="A57" t="s">
        <v>2761</v>
      </c>
      <c r="B57" s="9">
        <v>3.2</v>
      </c>
      <c r="C57">
        <v>1</v>
      </c>
    </row>
    <row r="58" spans="1:3" x14ac:dyDescent="0.25">
      <c r="A58" t="s">
        <v>2762</v>
      </c>
      <c r="B58" s="9">
        <v>3.4</v>
      </c>
      <c r="C58">
        <v>1</v>
      </c>
    </row>
    <row r="59" spans="1:3" x14ac:dyDescent="0.25">
      <c r="A59" t="s">
        <v>2763</v>
      </c>
      <c r="B59" s="9">
        <v>4</v>
      </c>
      <c r="C59">
        <v>0</v>
      </c>
    </row>
    <row r="60" spans="1:3" x14ac:dyDescent="0.25">
      <c r="A60" t="s">
        <v>2764</v>
      </c>
      <c r="B60" s="9">
        <v>3.4</v>
      </c>
      <c r="C60">
        <v>1</v>
      </c>
    </row>
    <row r="61" spans="1:3" x14ac:dyDescent="0.25">
      <c r="A61" t="s">
        <v>2765</v>
      </c>
      <c r="B61" s="9">
        <v>3.4</v>
      </c>
      <c r="C61">
        <v>1</v>
      </c>
    </row>
    <row r="62" spans="1:3" x14ac:dyDescent="0.25">
      <c r="A62" t="s">
        <v>2766</v>
      </c>
      <c r="B62" s="9">
        <v>3.7</v>
      </c>
      <c r="C62">
        <v>1</v>
      </c>
    </row>
    <row r="63" spans="1:3" x14ac:dyDescent="0.25">
      <c r="A63" t="s">
        <v>2767</v>
      </c>
      <c r="B63" s="9">
        <v>3.8</v>
      </c>
      <c r="C63">
        <v>0</v>
      </c>
    </row>
    <row r="64" spans="1:3" x14ac:dyDescent="0.25">
      <c r="A64" t="s">
        <v>2768</v>
      </c>
      <c r="B64" s="9">
        <v>3.8</v>
      </c>
      <c r="C64">
        <v>0</v>
      </c>
    </row>
    <row r="65" spans="1:3" x14ac:dyDescent="0.25">
      <c r="A65" t="s">
        <v>2769</v>
      </c>
      <c r="B65" s="9">
        <v>3.5</v>
      </c>
      <c r="C65">
        <v>1</v>
      </c>
    </row>
    <row r="66" spans="1:3" x14ac:dyDescent="0.25">
      <c r="A66" t="s">
        <v>2770</v>
      </c>
      <c r="B66" s="9">
        <v>3.5</v>
      </c>
      <c r="C66">
        <v>1</v>
      </c>
    </row>
    <row r="67" spans="1:3" x14ac:dyDescent="0.25">
      <c r="A67" t="s">
        <v>2771</v>
      </c>
      <c r="B67" s="9">
        <v>3.9</v>
      </c>
      <c r="C67">
        <v>0</v>
      </c>
    </row>
    <row r="68" spans="1:3" x14ac:dyDescent="0.25">
      <c r="A68" t="s">
        <v>2772</v>
      </c>
      <c r="B68" s="9">
        <v>3.4</v>
      </c>
      <c r="C68">
        <v>1</v>
      </c>
    </row>
    <row r="69" spans="1:3" x14ac:dyDescent="0.25">
      <c r="A69" t="s">
        <v>2773</v>
      </c>
      <c r="B69" s="9">
        <v>2.9</v>
      </c>
      <c r="C69">
        <v>1</v>
      </c>
    </row>
    <row r="70" spans="1:3" x14ac:dyDescent="0.25">
      <c r="A70" t="s">
        <v>2774</v>
      </c>
      <c r="B70" s="9">
        <v>3.7</v>
      </c>
      <c r="C70">
        <v>1</v>
      </c>
    </row>
    <row r="71" spans="1:3" x14ac:dyDescent="0.25">
      <c r="A71" t="s">
        <v>2775</v>
      </c>
      <c r="B71" s="9">
        <v>3.8</v>
      </c>
      <c r="C71">
        <v>0</v>
      </c>
    </row>
    <row r="72" spans="1:3" x14ac:dyDescent="0.25">
      <c r="A72" t="s">
        <v>2776</v>
      </c>
      <c r="B72" s="9">
        <v>3.3</v>
      </c>
      <c r="C72">
        <v>1</v>
      </c>
    </row>
    <row r="73" spans="1:3" x14ac:dyDescent="0.25">
      <c r="A73" t="s">
        <v>2777</v>
      </c>
      <c r="B73" s="9">
        <v>3.5</v>
      </c>
      <c r="C73">
        <v>1</v>
      </c>
    </row>
    <row r="74" spans="1:3" x14ac:dyDescent="0.25">
      <c r="A74" t="s">
        <v>2778</v>
      </c>
      <c r="B74" s="9">
        <v>4.4000000000000004</v>
      </c>
      <c r="C74">
        <v>0</v>
      </c>
    </row>
    <row r="75" spans="1:3" x14ac:dyDescent="0.25">
      <c r="A75" t="s">
        <v>2779</v>
      </c>
      <c r="B75" s="9">
        <v>3.3</v>
      </c>
      <c r="C75">
        <v>1</v>
      </c>
    </row>
    <row r="76" spans="1:3" x14ac:dyDescent="0.25">
      <c r="A76" t="s">
        <v>2780</v>
      </c>
      <c r="B76" s="9">
        <v>3</v>
      </c>
      <c r="C76">
        <v>1</v>
      </c>
    </row>
    <row r="77" spans="1:3" x14ac:dyDescent="0.25">
      <c r="A77" t="s">
        <v>2781</v>
      </c>
      <c r="B77" s="9">
        <v>4.0999999999999996</v>
      </c>
      <c r="C77">
        <v>0</v>
      </c>
    </row>
    <row r="78" spans="1:3" x14ac:dyDescent="0.25">
      <c r="A78" t="s">
        <v>2782</v>
      </c>
      <c r="B78" s="9">
        <v>4.5</v>
      </c>
      <c r="C78">
        <v>0</v>
      </c>
    </row>
    <row r="79" spans="1:3" x14ac:dyDescent="0.25">
      <c r="A79" t="s">
        <v>2783</v>
      </c>
      <c r="B79" s="9">
        <v>3.7</v>
      </c>
      <c r="C79">
        <v>1</v>
      </c>
    </row>
    <row r="80" spans="1:3" x14ac:dyDescent="0.25">
      <c r="A80" t="s">
        <v>2784</v>
      </c>
      <c r="B80" s="9">
        <v>3.5</v>
      </c>
      <c r="C80">
        <v>1</v>
      </c>
    </row>
    <row r="81" spans="1:3" x14ac:dyDescent="0.25">
      <c r="A81" t="s">
        <v>2785</v>
      </c>
      <c r="B81" s="9">
        <v>3.9</v>
      </c>
      <c r="C81">
        <v>0</v>
      </c>
    </row>
    <row r="82" spans="1:3" x14ac:dyDescent="0.25">
      <c r="A82" t="s">
        <v>2786</v>
      </c>
      <c r="B82" s="9">
        <v>3.8</v>
      </c>
      <c r="C82">
        <v>0</v>
      </c>
    </row>
    <row r="83" spans="1:3" x14ac:dyDescent="0.25">
      <c r="A83" t="s">
        <v>2787</v>
      </c>
      <c r="B83" s="9">
        <v>4.0999999999999996</v>
      </c>
      <c r="C83">
        <v>0</v>
      </c>
    </row>
    <row r="84" spans="1:3" x14ac:dyDescent="0.25">
      <c r="A84" t="s">
        <v>2788</v>
      </c>
      <c r="B84" s="9">
        <v>2.8</v>
      </c>
      <c r="C84">
        <v>1</v>
      </c>
    </row>
    <row r="85" spans="1:3" x14ac:dyDescent="0.25">
      <c r="A85" t="s">
        <v>2789</v>
      </c>
      <c r="B85" s="9">
        <v>3.6</v>
      </c>
      <c r="C85">
        <v>1</v>
      </c>
    </row>
    <row r="86" spans="1:3" x14ac:dyDescent="0.25">
      <c r="A86" t="s">
        <v>2790</v>
      </c>
      <c r="B86" s="9">
        <v>4.2</v>
      </c>
      <c r="C86">
        <v>0</v>
      </c>
    </row>
    <row r="87" spans="1:3" x14ac:dyDescent="0.25">
      <c r="A87" t="s">
        <v>2791</v>
      </c>
      <c r="B87" s="9">
        <v>3.9</v>
      </c>
      <c r="C87">
        <v>0</v>
      </c>
    </row>
    <row r="88" spans="1:3" x14ac:dyDescent="0.25">
      <c r="A88" t="s">
        <v>2792</v>
      </c>
      <c r="B88" s="9">
        <v>3.4</v>
      </c>
      <c r="C88">
        <v>1</v>
      </c>
    </row>
    <row r="89" spans="1:3" x14ac:dyDescent="0.25">
      <c r="A89" t="s">
        <v>2793</v>
      </c>
      <c r="B89" s="9">
        <v>3.3</v>
      </c>
      <c r="C89">
        <v>1</v>
      </c>
    </row>
    <row r="90" spans="1:3" x14ac:dyDescent="0.25">
      <c r="A90" t="s">
        <v>2794</v>
      </c>
      <c r="B90" s="9">
        <v>3.2</v>
      </c>
      <c r="C90">
        <v>1</v>
      </c>
    </row>
    <row r="91" spans="1:3" x14ac:dyDescent="0.25">
      <c r="A91" t="s">
        <v>2795</v>
      </c>
      <c r="B91" s="9">
        <v>3.4</v>
      </c>
      <c r="C91">
        <v>1</v>
      </c>
    </row>
    <row r="92" spans="1:3" x14ac:dyDescent="0.25">
      <c r="A92" t="s">
        <v>2796</v>
      </c>
      <c r="B92" s="9">
        <v>4</v>
      </c>
      <c r="C92">
        <v>0</v>
      </c>
    </row>
    <row r="93" spans="1:3" x14ac:dyDescent="0.25">
      <c r="A93" t="s">
        <v>2797</v>
      </c>
      <c r="B93" s="9">
        <v>3</v>
      </c>
      <c r="C93">
        <v>1</v>
      </c>
    </row>
    <row r="94" spans="1:3" x14ac:dyDescent="0.25">
      <c r="A94" t="s">
        <v>2798</v>
      </c>
      <c r="B94" s="9">
        <v>3.7</v>
      </c>
      <c r="C94">
        <v>1</v>
      </c>
    </row>
    <row r="95" spans="1:3" x14ac:dyDescent="0.25">
      <c r="A95" t="s">
        <v>2799</v>
      </c>
      <c r="B95" s="9">
        <v>3.3</v>
      </c>
      <c r="C95">
        <v>1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7AB5CF-2995-4962-83CC-910038AD56D1}">
  <dimension ref="A1:C96"/>
  <sheetViews>
    <sheetView workbookViewId="0"/>
  </sheetViews>
  <sheetFormatPr defaultRowHeight="15" x14ac:dyDescent="0.25"/>
  <cols>
    <col min="2" max="2" width="11.140625" customWidth="1"/>
    <col min="3" max="3" width="10.5703125" customWidth="1"/>
  </cols>
  <sheetData>
    <row r="1" spans="1:3" x14ac:dyDescent="0.25">
      <c r="A1" t="s">
        <v>2800</v>
      </c>
      <c r="B1" s="4" t="s">
        <v>2801</v>
      </c>
    </row>
    <row r="2" spans="1:3" x14ac:dyDescent="0.25">
      <c r="A2" t="s">
        <v>2802</v>
      </c>
      <c r="B2">
        <v>1524</v>
      </c>
    </row>
    <row r="4" spans="1:3" x14ac:dyDescent="0.25">
      <c r="A4" t="s">
        <v>4</v>
      </c>
      <c r="B4" t="s">
        <v>2803</v>
      </c>
      <c r="C4" t="s">
        <v>2804</v>
      </c>
    </row>
    <row r="5" spans="1:3" x14ac:dyDescent="0.25">
      <c r="A5" t="s">
        <v>2709</v>
      </c>
      <c r="B5">
        <v>1354</v>
      </c>
      <c r="C5">
        <v>1</v>
      </c>
    </row>
    <row r="6" spans="1:3" x14ac:dyDescent="0.25">
      <c r="A6" t="s">
        <v>2710</v>
      </c>
      <c r="B6">
        <v>1269</v>
      </c>
      <c r="C6">
        <v>1</v>
      </c>
    </row>
    <row r="7" spans="1:3" x14ac:dyDescent="0.25">
      <c r="A7" t="s">
        <v>2712</v>
      </c>
      <c r="B7">
        <v>1511</v>
      </c>
      <c r="C7">
        <v>1</v>
      </c>
    </row>
    <row r="8" spans="1:3" x14ac:dyDescent="0.25">
      <c r="A8" t="s">
        <v>2713</v>
      </c>
      <c r="B8">
        <v>474</v>
      </c>
      <c r="C8">
        <v>1</v>
      </c>
    </row>
    <row r="9" spans="1:3" x14ac:dyDescent="0.25">
      <c r="A9" t="s">
        <v>2723</v>
      </c>
      <c r="B9">
        <v>1645</v>
      </c>
      <c r="C9">
        <v>1</v>
      </c>
    </row>
    <row r="10" spans="1:3" x14ac:dyDescent="0.25">
      <c r="A10" t="s">
        <v>2725</v>
      </c>
      <c r="B10">
        <v>874</v>
      </c>
      <c r="C10">
        <v>1</v>
      </c>
    </row>
    <row r="11" spans="1:3" x14ac:dyDescent="0.25">
      <c r="A11" t="s">
        <v>2726</v>
      </c>
      <c r="B11">
        <v>1320</v>
      </c>
      <c r="C11">
        <v>1</v>
      </c>
    </row>
    <row r="12" spans="1:3" x14ac:dyDescent="0.25">
      <c r="A12" t="s">
        <v>2729</v>
      </c>
      <c r="B12">
        <v>1788</v>
      </c>
      <c r="C12">
        <v>1</v>
      </c>
    </row>
    <row r="13" spans="1:3" x14ac:dyDescent="0.25">
      <c r="A13" t="s">
        <v>2731</v>
      </c>
      <c r="B13">
        <v>1428</v>
      </c>
      <c r="C13">
        <v>1</v>
      </c>
    </row>
    <row r="14" spans="1:3" x14ac:dyDescent="0.25">
      <c r="A14" t="s">
        <v>2736</v>
      </c>
      <c r="B14">
        <v>721</v>
      </c>
      <c r="C14">
        <v>1</v>
      </c>
    </row>
    <row r="15" spans="1:3" x14ac:dyDescent="0.25">
      <c r="A15" t="s">
        <v>2737</v>
      </c>
      <c r="B15">
        <v>1203</v>
      </c>
      <c r="C15">
        <v>1</v>
      </c>
    </row>
    <row r="16" spans="1:3" x14ac:dyDescent="0.25">
      <c r="A16" t="s">
        <v>2741</v>
      </c>
      <c r="B16">
        <v>1819</v>
      </c>
      <c r="C16">
        <v>1</v>
      </c>
    </row>
    <row r="17" spans="1:3" x14ac:dyDescent="0.25">
      <c r="A17" t="s">
        <v>2742</v>
      </c>
      <c r="B17">
        <v>1836</v>
      </c>
      <c r="C17">
        <v>1</v>
      </c>
    </row>
    <row r="18" spans="1:3" x14ac:dyDescent="0.25">
      <c r="A18" t="s">
        <v>2743</v>
      </c>
      <c r="B18">
        <v>1486</v>
      </c>
      <c r="C18">
        <v>1</v>
      </c>
    </row>
    <row r="19" spans="1:3" x14ac:dyDescent="0.25">
      <c r="A19" t="s">
        <v>2746</v>
      </c>
      <c r="B19">
        <v>1657</v>
      </c>
      <c r="C19">
        <v>1</v>
      </c>
    </row>
    <row r="20" spans="1:3" x14ac:dyDescent="0.25">
      <c r="A20" t="s">
        <v>2748</v>
      </c>
      <c r="B20">
        <v>1245</v>
      </c>
      <c r="C20">
        <v>1</v>
      </c>
    </row>
    <row r="21" spans="1:3" x14ac:dyDescent="0.25">
      <c r="A21" t="s">
        <v>2749</v>
      </c>
      <c r="B21">
        <v>1383</v>
      </c>
      <c r="C21">
        <v>1</v>
      </c>
    </row>
    <row r="22" spans="1:3" x14ac:dyDescent="0.25">
      <c r="A22" t="s">
        <v>2752</v>
      </c>
      <c r="B22">
        <v>1971</v>
      </c>
      <c r="C22">
        <v>1</v>
      </c>
    </row>
    <row r="23" spans="1:3" x14ac:dyDescent="0.25">
      <c r="A23" t="s">
        <v>2756</v>
      </c>
      <c r="B23">
        <v>1283</v>
      </c>
      <c r="C23">
        <v>1</v>
      </c>
    </row>
    <row r="24" spans="1:3" x14ac:dyDescent="0.25">
      <c r="A24" t="s">
        <v>2757</v>
      </c>
      <c r="B24">
        <v>1922</v>
      </c>
      <c r="C24">
        <v>1</v>
      </c>
    </row>
    <row r="25" spans="1:3" x14ac:dyDescent="0.25">
      <c r="A25" t="s">
        <v>2760</v>
      </c>
      <c r="B25">
        <v>1706</v>
      </c>
      <c r="C25">
        <v>1</v>
      </c>
    </row>
    <row r="26" spans="1:3" x14ac:dyDescent="0.25">
      <c r="A26" t="s">
        <v>2771</v>
      </c>
      <c r="B26">
        <v>1778</v>
      </c>
      <c r="C26">
        <v>1</v>
      </c>
    </row>
    <row r="27" spans="1:3" x14ac:dyDescent="0.25">
      <c r="A27" t="s">
        <v>2781</v>
      </c>
      <c r="B27">
        <v>1111</v>
      </c>
      <c r="C27">
        <v>1</v>
      </c>
    </row>
    <row r="28" spans="1:3" x14ac:dyDescent="0.25">
      <c r="A28" t="s">
        <v>2786</v>
      </c>
      <c r="B28">
        <v>1428</v>
      </c>
      <c r="C28">
        <v>1</v>
      </c>
    </row>
    <row r="29" spans="1:3" x14ac:dyDescent="0.25">
      <c r="A29" t="s">
        <v>2789</v>
      </c>
      <c r="B29">
        <v>1286</v>
      </c>
      <c r="C29">
        <v>1</v>
      </c>
    </row>
    <row r="30" spans="1:3" x14ac:dyDescent="0.25">
      <c r="A30" t="s">
        <v>2790</v>
      </c>
      <c r="B30">
        <v>1705</v>
      </c>
      <c r="C30">
        <v>1</v>
      </c>
    </row>
    <row r="31" spans="1:3" x14ac:dyDescent="0.25">
      <c r="A31" t="s">
        <v>2791</v>
      </c>
      <c r="B31">
        <v>1204</v>
      </c>
      <c r="C31">
        <v>1</v>
      </c>
    </row>
    <row r="32" spans="1:3" x14ac:dyDescent="0.25">
      <c r="A32" t="s">
        <v>2794</v>
      </c>
      <c r="B32">
        <v>652</v>
      </c>
      <c r="C32">
        <v>1</v>
      </c>
    </row>
    <row r="33" spans="1:3" x14ac:dyDescent="0.25">
      <c r="A33" t="s">
        <v>2796</v>
      </c>
      <c r="B33">
        <v>1661</v>
      </c>
      <c r="C33">
        <v>1</v>
      </c>
    </row>
    <row r="34" spans="1:3" x14ac:dyDescent="0.25">
      <c r="A34" t="s">
        <v>2799</v>
      </c>
      <c r="B34">
        <v>1722</v>
      </c>
      <c r="C34">
        <v>1</v>
      </c>
    </row>
    <row r="35" spans="1:3" x14ac:dyDescent="0.25">
      <c r="A35" t="s">
        <v>2708</v>
      </c>
      <c r="B35">
        <v>2569</v>
      </c>
      <c r="C35">
        <v>0</v>
      </c>
    </row>
    <row r="36" spans="1:3" x14ac:dyDescent="0.25">
      <c r="A36" t="s">
        <v>2711</v>
      </c>
      <c r="B36">
        <v>4357</v>
      </c>
      <c r="C36">
        <v>0</v>
      </c>
    </row>
    <row r="37" spans="1:3" x14ac:dyDescent="0.25">
      <c r="A37" t="s">
        <v>2714</v>
      </c>
      <c r="B37">
        <v>3110</v>
      </c>
      <c r="C37">
        <v>0</v>
      </c>
    </row>
    <row r="38" spans="1:3" x14ac:dyDescent="0.25">
      <c r="A38" t="s">
        <v>2715</v>
      </c>
      <c r="B38">
        <v>10222</v>
      </c>
      <c r="C38">
        <v>0</v>
      </c>
    </row>
    <row r="39" spans="1:3" x14ac:dyDescent="0.25">
      <c r="A39" t="s">
        <v>2716</v>
      </c>
      <c r="B39">
        <v>2210</v>
      </c>
      <c r="C39">
        <v>0</v>
      </c>
    </row>
    <row r="40" spans="1:3" x14ac:dyDescent="0.25">
      <c r="A40" t="s">
        <v>2717</v>
      </c>
      <c r="B40">
        <v>2611</v>
      </c>
      <c r="C40">
        <v>0</v>
      </c>
    </row>
    <row r="41" spans="1:3" x14ac:dyDescent="0.25">
      <c r="A41" t="s">
        <v>2718</v>
      </c>
      <c r="B41">
        <v>2032</v>
      </c>
      <c r="C41">
        <v>0</v>
      </c>
    </row>
    <row r="42" spans="1:3" x14ac:dyDescent="0.25">
      <c r="A42" t="s">
        <v>2719</v>
      </c>
      <c r="B42">
        <v>6613</v>
      </c>
      <c r="C42">
        <v>0</v>
      </c>
    </row>
    <row r="43" spans="1:3" x14ac:dyDescent="0.25">
      <c r="A43" t="s">
        <v>2720</v>
      </c>
      <c r="B43" t="s">
        <v>2805</v>
      </c>
      <c r="C43">
        <v>0</v>
      </c>
    </row>
    <row r="44" spans="1:3" x14ac:dyDescent="0.25">
      <c r="A44" t="s">
        <v>2721</v>
      </c>
      <c r="B44">
        <v>2386</v>
      </c>
      <c r="C44">
        <v>0</v>
      </c>
    </row>
    <row r="45" spans="1:3" x14ac:dyDescent="0.25">
      <c r="A45" t="s">
        <v>2722</v>
      </c>
      <c r="B45">
        <v>2209</v>
      </c>
      <c r="C45">
        <v>0</v>
      </c>
    </row>
    <row r="46" spans="1:3" x14ac:dyDescent="0.25">
      <c r="A46" t="s">
        <v>2724</v>
      </c>
      <c r="B46">
        <v>2167</v>
      </c>
      <c r="C46">
        <v>0</v>
      </c>
    </row>
    <row r="47" spans="1:3" x14ac:dyDescent="0.25">
      <c r="A47" t="s">
        <v>2727</v>
      </c>
      <c r="B47">
        <v>2049</v>
      </c>
      <c r="C47">
        <v>0</v>
      </c>
    </row>
    <row r="48" spans="1:3" x14ac:dyDescent="0.25">
      <c r="A48" t="s">
        <v>2728</v>
      </c>
      <c r="B48">
        <v>2336</v>
      </c>
      <c r="C48">
        <v>0</v>
      </c>
    </row>
    <row r="49" spans="1:3" x14ac:dyDescent="0.25">
      <c r="A49" t="s">
        <v>2730</v>
      </c>
      <c r="B49">
        <v>4107</v>
      </c>
      <c r="C49">
        <v>0</v>
      </c>
    </row>
    <row r="50" spans="1:3" x14ac:dyDescent="0.25">
      <c r="A50" t="s">
        <v>2732</v>
      </c>
      <c r="B50">
        <v>2039</v>
      </c>
      <c r="C50">
        <v>0</v>
      </c>
    </row>
    <row r="51" spans="1:3" x14ac:dyDescent="0.25">
      <c r="A51" t="s">
        <v>2733</v>
      </c>
      <c r="B51">
        <v>2533</v>
      </c>
      <c r="C51">
        <v>0</v>
      </c>
    </row>
    <row r="52" spans="1:3" x14ac:dyDescent="0.25">
      <c r="A52" t="s">
        <v>2734</v>
      </c>
      <c r="B52">
        <v>2367</v>
      </c>
      <c r="C52">
        <v>0</v>
      </c>
    </row>
    <row r="53" spans="1:3" x14ac:dyDescent="0.25">
      <c r="A53" t="s">
        <v>2735</v>
      </c>
      <c r="B53">
        <v>3421</v>
      </c>
      <c r="C53">
        <v>0</v>
      </c>
    </row>
    <row r="54" spans="1:3" x14ac:dyDescent="0.25">
      <c r="A54" t="s">
        <v>2738</v>
      </c>
      <c r="B54">
        <v>2093</v>
      </c>
      <c r="C54">
        <v>0</v>
      </c>
    </row>
    <row r="55" spans="1:3" x14ac:dyDescent="0.25">
      <c r="A55" t="s">
        <v>2739</v>
      </c>
      <c r="B55">
        <v>2062</v>
      </c>
      <c r="C55">
        <v>0</v>
      </c>
    </row>
    <row r="56" spans="1:3" x14ac:dyDescent="0.25">
      <c r="A56" t="s">
        <v>2740</v>
      </c>
      <c r="B56">
        <v>2447</v>
      </c>
      <c r="C56">
        <v>0</v>
      </c>
    </row>
    <row r="57" spans="1:3" x14ac:dyDescent="0.25">
      <c r="A57" t="s">
        <v>2744</v>
      </c>
      <c r="B57">
        <v>4136</v>
      </c>
      <c r="C57">
        <v>0</v>
      </c>
    </row>
    <row r="58" spans="1:3" x14ac:dyDescent="0.25">
      <c r="A58" t="s">
        <v>2745</v>
      </c>
      <c r="B58">
        <v>3375</v>
      </c>
      <c r="C58">
        <v>0</v>
      </c>
    </row>
    <row r="59" spans="1:3" x14ac:dyDescent="0.25">
      <c r="A59" t="s">
        <v>2747</v>
      </c>
      <c r="B59">
        <v>2284</v>
      </c>
      <c r="C59">
        <v>0</v>
      </c>
    </row>
    <row r="60" spans="1:3" x14ac:dyDescent="0.25">
      <c r="A60" t="s">
        <v>2750</v>
      </c>
      <c r="B60">
        <v>2289</v>
      </c>
      <c r="C60">
        <v>0</v>
      </c>
    </row>
    <row r="61" spans="1:3" x14ac:dyDescent="0.25">
      <c r="A61" t="s">
        <v>2751</v>
      </c>
      <c r="B61">
        <v>4052</v>
      </c>
      <c r="C61">
        <v>0</v>
      </c>
    </row>
    <row r="62" spans="1:3" x14ac:dyDescent="0.25">
      <c r="A62" t="s">
        <v>2753</v>
      </c>
      <c r="B62">
        <v>2676</v>
      </c>
      <c r="C62">
        <v>0</v>
      </c>
    </row>
    <row r="63" spans="1:3" x14ac:dyDescent="0.25">
      <c r="A63" t="s">
        <v>2754</v>
      </c>
      <c r="B63">
        <v>2504</v>
      </c>
      <c r="C63">
        <v>0</v>
      </c>
    </row>
    <row r="64" spans="1:3" x14ac:dyDescent="0.25">
      <c r="A64" t="s">
        <v>2755</v>
      </c>
      <c r="B64">
        <v>2076</v>
      </c>
      <c r="C64">
        <v>0</v>
      </c>
    </row>
    <row r="65" spans="1:3" x14ac:dyDescent="0.25">
      <c r="A65" t="s">
        <v>2758</v>
      </c>
      <c r="B65">
        <v>3260</v>
      </c>
      <c r="C65">
        <v>0</v>
      </c>
    </row>
    <row r="66" spans="1:3" x14ac:dyDescent="0.25">
      <c r="A66" t="s">
        <v>2759</v>
      </c>
      <c r="B66">
        <v>4510</v>
      </c>
      <c r="C66">
        <v>0</v>
      </c>
    </row>
    <row r="67" spans="1:3" x14ac:dyDescent="0.25">
      <c r="A67" t="s">
        <v>2761</v>
      </c>
      <c r="B67">
        <v>3460</v>
      </c>
      <c r="C67">
        <v>0</v>
      </c>
    </row>
    <row r="68" spans="1:3" x14ac:dyDescent="0.25">
      <c r="A68" t="s">
        <v>2762</v>
      </c>
      <c r="B68">
        <v>2490</v>
      </c>
      <c r="C68">
        <v>0</v>
      </c>
    </row>
    <row r="69" spans="1:3" x14ac:dyDescent="0.25">
      <c r="A69" t="s">
        <v>2763</v>
      </c>
      <c r="B69">
        <v>13808</v>
      </c>
      <c r="C69">
        <v>0</v>
      </c>
    </row>
    <row r="70" spans="1:3" x14ac:dyDescent="0.25">
      <c r="A70" t="s">
        <v>2764</v>
      </c>
      <c r="B70">
        <v>2952</v>
      </c>
      <c r="C70">
        <v>0</v>
      </c>
    </row>
    <row r="71" spans="1:3" x14ac:dyDescent="0.25">
      <c r="A71" t="s">
        <v>2765</v>
      </c>
      <c r="B71">
        <v>5978</v>
      </c>
      <c r="C71">
        <v>0</v>
      </c>
    </row>
    <row r="72" spans="1:3" x14ac:dyDescent="0.25">
      <c r="A72" t="s">
        <v>2766</v>
      </c>
      <c r="B72">
        <v>2479</v>
      </c>
      <c r="C72">
        <v>0</v>
      </c>
    </row>
    <row r="73" spans="1:3" x14ac:dyDescent="0.25">
      <c r="A73" t="s">
        <v>2767</v>
      </c>
      <c r="B73">
        <v>7149</v>
      </c>
      <c r="C73">
        <v>0</v>
      </c>
    </row>
    <row r="74" spans="1:3" x14ac:dyDescent="0.25">
      <c r="A74" t="s">
        <v>2768</v>
      </c>
      <c r="B74">
        <v>3281</v>
      </c>
      <c r="C74">
        <v>0</v>
      </c>
    </row>
    <row r="75" spans="1:3" x14ac:dyDescent="0.25">
      <c r="A75" t="s">
        <v>2769</v>
      </c>
      <c r="B75">
        <v>2146</v>
      </c>
      <c r="C75">
        <v>0</v>
      </c>
    </row>
    <row r="76" spans="1:3" x14ac:dyDescent="0.25">
      <c r="A76" t="s">
        <v>2770</v>
      </c>
      <c r="B76">
        <v>3036</v>
      </c>
      <c r="C76">
        <v>0</v>
      </c>
    </row>
    <row r="77" spans="1:3" x14ac:dyDescent="0.25">
      <c r="A77" t="s">
        <v>2772</v>
      </c>
      <c r="B77">
        <v>3140</v>
      </c>
      <c r="C77">
        <v>0</v>
      </c>
    </row>
    <row r="78" spans="1:3" x14ac:dyDescent="0.25">
      <c r="A78" t="s">
        <v>2773</v>
      </c>
      <c r="B78">
        <v>3085</v>
      </c>
      <c r="C78">
        <v>0</v>
      </c>
    </row>
    <row r="79" spans="1:3" x14ac:dyDescent="0.25">
      <c r="A79" t="s">
        <v>2774</v>
      </c>
      <c r="B79">
        <v>3082</v>
      </c>
      <c r="C79">
        <v>0</v>
      </c>
    </row>
    <row r="80" spans="1:3" x14ac:dyDescent="0.25">
      <c r="A80" t="s">
        <v>2775</v>
      </c>
      <c r="B80">
        <v>6097</v>
      </c>
      <c r="C80">
        <v>0</v>
      </c>
    </row>
    <row r="81" spans="1:3" x14ac:dyDescent="0.25">
      <c r="A81" t="s">
        <v>2776</v>
      </c>
      <c r="B81">
        <v>29081</v>
      </c>
      <c r="C81">
        <v>0</v>
      </c>
    </row>
    <row r="82" spans="1:3" x14ac:dyDescent="0.25">
      <c r="A82" t="s">
        <v>2777</v>
      </c>
      <c r="B82">
        <v>2779</v>
      </c>
      <c r="C82">
        <v>0</v>
      </c>
    </row>
    <row r="83" spans="1:3" x14ac:dyDescent="0.25">
      <c r="A83" t="s">
        <v>2778</v>
      </c>
      <c r="B83">
        <v>2706</v>
      </c>
      <c r="C83">
        <v>0</v>
      </c>
    </row>
    <row r="84" spans="1:3" x14ac:dyDescent="0.25">
      <c r="A84" t="s">
        <v>2779</v>
      </c>
      <c r="B84">
        <v>2815</v>
      </c>
      <c r="C84">
        <v>0</v>
      </c>
    </row>
    <row r="85" spans="1:3" x14ac:dyDescent="0.25">
      <c r="A85" t="s">
        <v>2780</v>
      </c>
      <c r="B85">
        <v>2828</v>
      </c>
      <c r="C85">
        <v>0</v>
      </c>
    </row>
    <row r="86" spans="1:3" x14ac:dyDescent="0.25">
      <c r="A86" t="s">
        <v>2782</v>
      </c>
      <c r="B86">
        <v>7791</v>
      </c>
      <c r="C86">
        <v>0</v>
      </c>
    </row>
    <row r="87" spans="1:3" x14ac:dyDescent="0.25">
      <c r="A87" t="s">
        <v>2783</v>
      </c>
      <c r="B87">
        <v>3463</v>
      </c>
      <c r="C87">
        <v>0</v>
      </c>
    </row>
    <row r="88" spans="1:3" x14ac:dyDescent="0.25">
      <c r="A88" t="s">
        <v>2784</v>
      </c>
      <c r="B88">
        <v>2965</v>
      </c>
      <c r="C88">
        <v>0</v>
      </c>
    </row>
    <row r="89" spans="1:3" x14ac:dyDescent="0.25">
      <c r="A89" t="s">
        <v>2785</v>
      </c>
      <c r="B89" t="s">
        <v>2805</v>
      </c>
      <c r="C89">
        <v>0</v>
      </c>
    </row>
    <row r="90" spans="1:3" x14ac:dyDescent="0.25">
      <c r="A90" t="s">
        <v>2787</v>
      </c>
      <c r="B90">
        <v>3843</v>
      </c>
      <c r="C90">
        <v>0</v>
      </c>
    </row>
    <row r="91" spans="1:3" x14ac:dyDescent="0.25">
      <c r="A91" t="s">
        <v>2788</v>
      </c>
      <c r="B91">
        <v>7047</v>
      </c>
      <c r="C91">
        <v>0</v>
      </c>
    </row>
    <row r="92" spans="1:3" x14ac:dyDescent="0.25">
      <c r="A92" t="s">
        <v>2792</v>
      </c>
      <c r="B92">
        <v>2370</v>
      </c>
      <c r="C92">
        <v>0</v>
      </c>
    </row>
    <row r="93" spans="1:3" x14ac:dyDescent="0.25">
      <c r="A93" t="s">
        <v>2793</v>
      </c>
      <c r="B93" t="s">
        <v>2805</v>
      </c>
      <c r="C93">
        <v>0</v>
      </c>
    </row>
    <row r="94" spans="1:3" x14ac:dyDescent="0.25">
      <c r="A94" t="s">
        <v>2795</v>
      </c>
      <c r="B94">
        <v>4015</v>
      </c>
      <c r="C94">
        <v>0</v>
      </c>
    </row>
    <row r="95" spans="1:3" x14ac:dyDescent="0.25">
      <c r="A95" t="s">
        <v>2797</v>
      </c>
      <c r="B95">
        <v>2169</v>
      </c>
      <c r="C95">
        <v>0</v>
      </c>
    </row>
    <row r="96" spans="1:3" x14ac:dyDescent="0.25">
      <c r="A96" t="s">
        <v>2798</v>
      </c>
      <c r="B96">
        <v>2739</v>
      </c>
      <c r="C96">
        <v>0</v>
      </c>
    </row>
  </sheetData>
  <hyperlinks>
    <hyperlink ref="B1" r:id="rId1" xr:uid="{D9CE7A87-E975-4994-AC98-6F3D53842AB9}"/>
  </hyperlinks>
  <pageMargins left="0.7" right="0.7" top="0.75" bottom="0.75" header="0.3" footer="0.3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8BF8F-4BFE-4D0F-8725-2C18D07BF5DD}">
  <dimension ref="A1:G66"/>
  <sheetViews>
    <sheetView workbookViewId="0">
      <selection activeCell="G2" sqref="G2"/>
    </sheetView>
  </sheetViews>
  <sheetFormatPr defaultRowHeight="15" x14ac:dyDescent="0.25"/>
  <cols>
    <col min="5" max="5" width="12" bestFit="1" customWidth="1"/>
  </cols>
  <sheetData>
    <row r="1" spans="1:7" x14ac:dyDescent="0.25">
      <c r="B1" t="s">
        <v>2806</v>
      </c>
      <c r="C1" t="s">
        <v>2807</v>
      </c>
      <c r="D1" t="s">
        <v>2808</v>
      </c>
      <c r="E1" t="s">
        <v>6</v>
      </c>
      <c r="F1" t="s">
        <v>2809</v>
      </c>
    </row>
    <row r="2" spans="1:7" x14ac:dyDescent="0.25">
      <c r="A2" t="str">
        <f t="shared" ref="A2:A33" si="0">CONCATENATE(B2," ",G2)</f>
        <v>Allen 13</v>
      </c>
      <c r="B2" t="s">
        <v>2709</v>
      </c>
      <c r="C2">
        <v>18003</v>
      </c>
      <c r="D2">
        <v>1300</v>
      </c>
      <c r="E2">
        <v>18003001300</v>
      </c>
      <c r="F2">
        <v>-1</v>
      </c>
      <c r="G2">
        <f>D2/100</f>
        <v>13</v>
      </c>
    </row>
    <row r="3" spans="1:7" x14ac:dyDescent="0.25">
      <c r="A3" t="str">
        <f t="shared" si="0"/>
        <v>Allen 16</v>
      </c>
      <c r="B3" t="s">
        <v>2709</v>
      </c>
      <c r="C3">
        <v>18003</v>
      </c>
      <c r="D3">
        <v>1600</v>
      </c>
      <c r="E3">
        <v>18003001600</v>
      </c>
      <c r="F3">
        <v>-1</v>
      </c>
      <c r="G3">
        <f t="shared" ref="G3:G66" si="1">D3/100</f>
        <v>16</v>
      </c>
    </row>
    <row r="4" spans="1:7" x14ac:dyDescent="0.25">
      <c r="A4" t="str">
        <f t="shared" si="0"/>
        <v>Allen 17</v>
      </c>
      <c r="B4" t="s">
        <v>2709</v>
      </c>
      <c r="C4">
        <v>18003</v>
      </c>
      <c r="D4">
        <v>1700</v>
      </c>
      <c r="E4">
        <v>18003001700</v>
      </c>
      <c r="F4">
        <v>-1</v>
      </c>
      <c r="G4">
        <f t="shared" si="1"/>
        <v>17</v>
      </c>
    </row>
    <row r="5" spans="1:7" x14ac:dyDescent="0.25">
      <c r="A5" t="str">
        <f t="shared" si="0"/>
        <v>Allen 23</v>
      </c>
      <c r="B5" t="s">
        <v>2709</v>
      </c>
      <c r="C5">
        <v>18003</v>
      </c>
      <c r="D5">
        <v>2300</v>
      </c>
      <c r="E5">
        <v>18003002300</v>
      </c>
      <c r="F5">
        <v>-1</v>
      </c>
      <c r="G5">
        <f t="shared" si="1"/>
        <v>23</v>
      </c>
    </row>
    <row r="6" spans="1:7" x14ac:dyDescent="0.25">
      <c r="A6" t="str">
        <f t="shared" si="0"/>
        <v>Allen 28</v>
      </c>
      <c r="B6" t="s">
        <v>2709</v>
      </c>
      <c r="C6">
        <v>18003</v>
      </c>
      <c r="D6">
        <v>2800</v>
      </c>
      <c r="E6">
        <v>18003002800</v>
      </c>
      <c r="F6">
        <v>-1</v>
      </c>
      <c r="G6">
        <f t="shared" si="1"/>
        <v>28</v>
      </c>
    </row>
    <row r="7" spans="1:7" x14ac:dyDescent="0.25">
      <c r="A7" t="str">
        <f t="shared" si="0"/>
        <v>Allen 29</v>
      </c>
      <c r="B7" t="s">
        <v>2709</v>
      </c>
      <c r="C7">
        <v>18003</v>
      </c>
      <c r="D7">
        <v>2900</v>
      </c>
      <c r="E7">
        <v>18003002900</v>
      </c>
      <c r="F7">
        <v>-1</v>
      </c>
      <c r="G7">
        <f t="shared" si="1"/>
        <v>29</v>
      </c>
    </row>
    <row r="8" spans="1:7" x14ac:dyDescent="0.25">
      <c r="A8" t="str">
        <f t="shared" si="0"/>
        <v>Allen 30</v>
      </c>
      <c r="B8" t="s">
        <v>2709</v>
      </c>
      <c r="C8">
        <v>18003</v>
      </c>
      <c r="D8">
        <v>3000</v>
      </c>
      <c r="E8">
        <v>18003003000</v>
      </c>
      <c r="F8">
        <v>-1</v>
      </c>
      <c r="G8">
        <f t="shared" si="1"/>
        <v>30</v>
      </c>
    </row>
    <row r="9" spans="1:7" x14ac:dyDescent="0.25">
      <c r="A9" t="str">
        <f t="shared" si="0"/>
        <v>Allen 31</v>
      </c>
      <c r="B9" t="s">
        <v>2709</v>
      </c>
      <c r="C9">
        <v>18003</v>
      </c>
      <c r="D9">
        <v>3100</v>
      </c>
      <c r="E9">
        <v>18003003100</v>
      </c>
      <c r="F9">
        <v>-1</v>
      </c>
      <c r="G9">
        <f t="shared" si="1"/>
        <v>31</v>
      </c>
    </row>
    <row r="10" spans="1:7" x14ac:dyDescent="0.25">
      <c r="A10" t="str">
        <f t="shared" si="0"/>
        <v>Allen 44</v>
      </c>
      <c r="B10" t="s">
        <v>2709</v>
      </c>
      <c r="C10">
        <v>18003</v>
      </c>
      <c r="D10">
        <v>4400</v>
      </c>
      <c r="E10">
        <v>18003004400</v>
      </c>
      <c r="F10">
        <v>-1</v>
      </c>
      <c r="G10">
        <f t="shared" si="1"/>
        <v>44</v>
      </c>
    </row>
    <row r="11" spans="1:7" x14ac:dyDescent="0.25">
      <c r="A11" t="str">
        <f t="shared" si="0"/>
        <v>Elkhart 26</v>
      </c>
      <c r="B11" t="s">
        <v>2727</v>
      </c>
      <c r="C11">
        <v>18039</v>
      </c>
      <c r="D11">
        <v>2600</v>
      </c>
      <c r="E11">
        <v>18039002600</v>
      </c>
      <c r="F11">
        <v>-1</v>
      </c>
      <c r="G11">
        <f t="shared" si="1"/>
        <v>26</v>
      </c>
    </row>
    <row r="12" spans="1:7" x14ac:dyDescent="0.25">
      <c r="A12" t="str">
        <f t="shared" si="0"/>
        <v>Elkhart 27</v>
      </c>
      <c r="B12" t="s">
        <v>2727</v>
      </c>
      <c r="C12">
        <v>18039</v>
      </c>
      <c r="D12">
        <v>2700</v>
      </c>
      <c r="E12">
        <v>18039002700</v>
      </c>
      <c r="F12">
        <v>-1</v>
      </c>
      <c r="G12">
        <f t="shared" si="1"/>
        <v>27</v>
      </c>
    </row>
    <row r="13" spans="1:7" x14ac:dyDescent="0.25">
      <c r="A13" t="str">
        <f t="shared" si="0"/>
        <v>Lake 102.01</v>
      </c>
      <c r="B13" t="s">
        <v>2752</v>
      </c>
      <c r="C13">
        <v>18089</v>
      </c>
      <c r="D13">
        <v>10201</v>
      </c>
      <c r="E13">
        <v>18089010201</v>
      </c>
      <c r="F13">
        <v>-1</v>
      </c>
      <c r="G13">
        <f t="shared" si="1"/>
        <v>102.01</v>
      </c>
    </row>
    <row r="14" spans="1:7" x14ac:dyDescent="0.25">
      <c r="A14" t="str">
        <f t="shared" si="0"/>
        <v>Lake 102.03</v>
      </c>
      <c r="B14" t="s">
        <v>2752</v>
      </c>
      <c r="C14">
        <v>18089</v>
      </c>
      <c r="D14">
        <v>10203</v>
      </c>
      <c r="E14">
        <v>18089010203</v>
      </c>
      <c r="F14">
        <v>-1</v>
      </c>
      <c r="G14">
        <f t="shared" si="1"/>
        <v>102.03</v>
      </c>
    </row>
    <row r="15" spans="1:7" x14ac:dyDescent="0.25">
      <c r="A15" t="str">
        <f t="shared" si="0"/>
        <v>Lake 102.05</v>
      </c>
      <c r="B15" t="s">
        <v>2752</v>
      </c>
      <c r="C15">
        <v>18089</v>
      </c>
      <c r="D15">
        <v>10205</v>
      </c>
      <c r="E15">
        <v>18089010205</v>
      </c>
      <c r="F15">
        <v>-1</v>
      </c>
      <c r="G15">
        <f t="shared" si="1"/>
        <v>102.05</v>
      </c>
    </row>
    <row r="16" spans="1:7" x14ac:dyDescent="0.25">
      <c r="A16" t="str">
        <f t="shared" si="0"/>
        <v>Lake 104</v>
      </c>
      <c r="B16" t="s">
        <v>2752</v>
      </c>
      <c r="C16">
        <v>18089</v>
      </c>
      <c r="D16">
        <v>10400</v>
      </c>
      <c r="E16">
        <v>18089010400</v>
      </c>
      <c r="F16">
        <v>-1</v>
      </c>
      <c r="G16">
        <f t="shared" si="1"/>
        <v>104</v>
      </c>
    </row>
    <row r="17" spans="1:7" x14ac:dyDescent="0.25">
      <c r="A17" t="str">
        <f t="shared" si="0"/>
        <v>Lake 105</v>
      </c>
      <c r="B17" t="s">
        <v>2752</v>
      </c>
      <c r="C17">
        <v>18089</v>
      </c>
      <c r="D17">
        <v>10500</v>
      </c>
      <c r="E17">
        <v>18089010500</v>
      </c>
      <c r="F17">
        <v>-1</v>
      </c>
      <c r="G17">
        <f t="shared" si="1"/>
        <v>105</v>
      </c>
    </row>
    <row r="18" spans="1:7" x14ac:dyDescent="0.25">
      <c r="A18" t="str">
        <f t="shared" si="0"/>
        <v>Lake 106</v>
      </c>
      <c r="B18" t="s">
        <v>2752</v>
      </c>
      <c r="C18">
        <v>18089</v>
      </c>
      <c r="D18">
        <v>10600</v>
      </c>
      <c r="E18">
        <v>18089010600</v>
      </c>
      <c r="F18">
        <v>-1</v>
      </c>
      <c r="G18">
        <f t="shared" si="1"/>
        <v>106</v>
      </c>
    </row>
    <row r="19" spans="1:7" x14ac:dyDescent="0.25">
      <c r="A19" t="str">
        <f t="shared" si="0"/>
        <v>Lake 109</v>
      </c>
      <c r="B19" t="s">
        <v>2752</v>
      </c>
      <c r="C19">
        <v>18089</v>
      </c>
      <c r="D19">
        <v>10900</v>
      </c>
      <c r="E19">
        <v>18089010900</v>
      </c>
      <c r="F19">
        <v>-1</v>
      </c>
      <c r="G19">
        <f t="shared" si="1"/>
        <v>109</v>
      </c>
    </row>
    <row r="20" spans="1:7" x14ac:dyDescent="0.25">
      <c r="A20" t="str">
        <f t="shared" si="0"/>
        <v>Lake 113</v>
      </c>
      <c r="B20" t="s">
        <v>2752</v>
      </c>
      <c r="C20">
        <v>18089</v>
      </c>
      <c r="D20">
        <v>11300</v>
      </c>
      <c r="E20">
        <v>18089011300</v>
      </c>
      <c r="F20">
        <v>-1</v>
      </c>
      <c r="G20">
        <f t="shared" si="1"/>
        <v>113</v>
      </c>
    </row>
    <row r="21" spans="1:7" x14ac:dyDescent="0.25">
      <c r="A21" t="str">
        <f t="shared" si="0"/>
        <v>Lake 114</v>
      </c>
      <c r="B21" t="s">
        <v>2752</v>
      </c>
      <c r="C21">
        <v>18089</v>
      </c>
      <c r="D21">
        <v>11400</v>
      </c>
      <c r="E21">
        <v>18089011400</v>
      </c>
      <c r="F21">
        <v>-1</v>
      </c>
      <c r="G21">
        <f t="shared" si="1"/>
        <v>114</v>
      </c>
    </row>
    <row r="22" spans="1:7" x14ac:dyDescent="0.25">
      <c r="A22" t="str">
        <f t="shared" si="0"/>
        <v>Lake 116</v>
      </c>
      <c r="B22" t="s">
        <v>2752</v>
      </c>
      <c r="C22">
        <v>18089</v>
      </c>
      <c r="D22">
        <v>11600</v>
      </c>
      <c r="E22">
        <v>18089011600</v>
      </c>
      <c r="F22">
        <v>-1</v>
      </c>
      <c r="G22">
        <f t="shared" si="1"/>
        <v>116</v>
      </c>
    </row>
    <row r="23" spans="1:7" x14ac:dyDescent="0.25">
      <c r="A23" t="str">
        <f t="shared" si="0"/>
        <v>Lake 118</v>
      </c>
      <c r="B23" t="s">
        <v>2752</v>
      </c>
      <c r="C23">
        <v>18089</v>
      </c>
      <c r="D23">
        <v>11800</v>
      </c>
      <c r="E23">
        <v>18089011800</v>
      </c>
      <c r="F23">
        <v>-1</v>
      </c>
      <c r="G23">
        <f t="shared" si="1"/>
        <v>118</v>
      </c>
    </row>
    <row r="24" spans="1:7" x14ac:dyDescent="0.25">
      <c r="A24" t="str">
        <f t="shared" si="0"/>
        <v>Lake 119</v>
      </c>
      <c r="B24" t="s">
        <v>2752</v>
      </c>
      <c r="C24">
        <v>18089</v>
      </c>
      <c r="D24">
        <v>11900</v>
      </c>
      <c r="E24">
        <v>18089011900</v>
      </c>
      <c r="F24">
        <v>-1</v>
      </c>
      <c r="G24">
        <f t="shared" si="1"/>
        <v>119</v>
      </c>
    </row>
    <row r="25" spans="1:7" x14ac:dyDescent="0.25">
      <c r="A25" t="str">
        <f t="shared" si="0"/>
        <v>Lake 122</v>
      </c>
      <c r="B25" t="s">
        <v>2752</v>
      </c>
      <c r="C25">
        <v>18089</v>
      </c>
      <c r="D25">
        <v>12200</v>
      </c>
      <c r="E25">
        <v>18089012200</v>
      </c>
      <c r="F25">
        <v>-1</v>
      </c>
      <c r="G25">
        <f t="shared" si="1"/>
        <v>122</v>
      </c>
    </row>
    <row r="26" spans="1:7" x14ac:dyDescent="0.25">
      <c r="A26" t="str">
        <f t="shared" si="0"/>
        <v>Lake 123</v>
      </c>
      <c r="B26" t="s">
        <v>2752</v>
      </c>
      <c r="C26">
        <v>18089</v>
      </c>
      <c r="D26">
        <v>12300</v>
      </c>
      <c r="E26">
        <v>18089012300</v>
      </c>
      <c r="F26">
        <v>-1</v>
      </c>
      <c r="G26">
        <f t="shared" si="1"/>
        <v>123</v>
      </c>
    </row>
    <row r="27" spans="1:7" x14ac:dyDescent="0.25">
      <c r="A27" t="str">
        <f t="shared" si="0"/>
        <v>Lake 124</v>
      </c>
      <c r="B27" t="s">
        <v>2752</v>
      </c>
      <c r="C27">
        <v>18089</v>
      </c>
      <c r="D27">
        <v>12400</v>
      </c>
      <c r="E27">
        <v>18089012400</v>
      </c>
      <c r="F27">
        <v>-1</v>
      </c>
      <c r="G27">
        <f t="shared" si="1"/>
        <v>124</v>
      </c>
    </row>
    <row r="28" spans="1:7" x14ac:dyDescent="0.25">
      <c r="A28" t="str">
        <f t="shared" si="0"/>
        <v>Lake 128</v>
      </c>
      <c r="B28" t="s">
        <v>2752</v>
      </c>
      <c r="C28">
        <v>18089</v>
      </c>
      <c r="D28">
        <v>12800</v>
      </c>
      <c r="E28">
        <v>18089012800</v>
      </c>
      <c r="F28">
        <v>-1</v>
      </c>
      <c r="G28">
        <f t="shared" si="1"/>
        <v>128</v>
      </c>
    </row>
    <row r="29" spans="1:7" x14ac:dyDescent="0.25">
      <c r="A29" t="str">
        <f t="shared" si="0"/>
        <v>Lake 206</v>
      </c>
      <c r="B29" t="s">
        <v>2752</v>
      </c>
      <c r="C29">
        <v>18089</v>
      </c>
      <c r="D29">
        <v>20600</v>
      </c>
      <c r="E29">
        <v>18089020600</v>
      </c>
      <c r="F29">
        <v>-1</v>
      </c>
      <c r="G29">
        <f t="shared" si="1"/>
        <v>206</v>
      </c>
    </row>
    <row r="30" spans="1:7" x14ac:dyDescent="0.25">
      <c r="A30" t="str">
        <f t="shared" si="0"/>
        <v>Lake 301</v>
      </c>
      <c r="B30" t="s">
        <v>2752</v>
      </c>
      <c r="C30">
        <v>18089</v>
      </c>
      <c r="D30">
        <v>30100</v>
      </c>
      <c r="E30">
        <v>18089030100</v>
      </c>
      <c r="F30">
        <v>-1</v>
      </c>
      <c r="G30">
        <f t="shared" si="1"/>
        <v>301</v>
      </c>
    </row>
    <row r="31" spans="1:7" x14ac:dyDescent="0.25">
      <c r="A31" t="str">
        <f t="shared" si="0"/>
        <v>Lake 302</v>
      </c>
      <c r="B31" t="s">
        <v>2752</v>
      </c>
      <c r="C31">
        <v>18089</v>
      </c>
      <c r="D31">
        <v>30200</v>
      </c>
      <c r="E31">
        <v>18089030200</v>
      </c>
      <c r="F31">
        <v>-1</v>
      </c>
      <c r="G31">
        <f t="shared" si="1"/>
        <v>302</v>
      </c>
    </row>
    <row r="32" spans="1:7" x14ac:dyDescent="0.25">
      <c r="A32" t="str">
        <f t="shared" si="0"/>
        <v>Lake 303</v>
      </c>
      <c r="B32" t="s">
        <v>2752</v>
      </c>
      <c r="C32">
        <v>18089</v>
      </c>
      <c r="D32">
        <v>30300</v>
      </c>
      <c r="E32">
        <v>18089030300</v>
      </c>
      <c r="F32">
        <v>-1</v>
      </c>
      <c r="G32">
        <f t="shared" si="1"/>
        <v>303</v>
      </c>
    </row>
    <row r="33" spans="1:7" x14ac:dyDescent="0.25">
      <c r="A33" t="str">
        <f t="shared" si="0"/>
        <v>Lake 310</v>
      </c>
      <c r="B33" t="s">
        <v>2752</v>
      </c>
      <c r="C33">
        <v>18089</v>
      </c>
      <c r="D33">
        <v>31000</v>
      </c>
      <c r="E33">
        <v>18089031000</v>
      </c>
      <c r="F33">
        <v>-1</v>
      </c>
      <c r="G33">
        <f t="shared" si="1"/>
        <v>310</v>
      </c>
    </row>
    <row r="34" spans="1:7" x14ac:dyDescent="0.25">
      <c r="A34" t="str">
        <f t="shared" ref="A34:A65" si="2">CONCATENATE(B34," ",G34)</f>
        <v>Lake 415</v>
      </c>
      <c r="B34" t="s">
        <v>2752</v>
      </c>
      <c r="C34">
        <v>18089</v>
      </c>
      <c r="D34">
        <v>41500</v>
      </c>
      <c r="E34">
        <v>18089041500</v>
      </c>
      <c r="F34">
        <v>-1</v>
      </c>
      <c r="G34">
        <f t="shared" si="1"/>
        <v>415</v>
      </c>
    </row>
    <row r="35" spans="1:7" x14ac:dyDescent="0.25">
      <c r="A35" t="str">
        <f t="shared" si="2"/>
        <v>Marion 3103.09</v>
      </c>
      <c r="B35" t="s">
        <v>2756</v>
      </c>
      <c r="C35">
        <v>18097</v>
      </c>
      <c r="D35">
        <v>310309</v>
      </c>
      <c r="E35">
        <v>18097310309</v>
      </c>
      <c r="F35">
        <v>-1</v>
      </c>
      <c r="G35">
        <f t="shared" si="1"/>
        <v>3103.09</v>
      </c>
    </row>
    <row r="36" spans="1:7" x14ac:dyDescent="0.25">
      <c r="A36" t="str">
        <f t="shared" si="2"/>
        <v>Marion 3308.03</v>
      </c>
      <c r="B36" t="s">
        <v>2756</v>
      </c>
      <c r="C36">
        <v>18097</v>
      </c>
      <c r="D36">
        <v>330803</v>
      </c>
      <c r="E36">
        <v>18097330803</v>
      </c>
      <c r="F36">
        <v>-1</v>
      </c>
      <c r="G36">
        <f t="shared" si="1"/>
        <v>3308.03</v>
      </c>
    </row>
    <row r="37" spans="1:7" x14ac:dyDescent="0.25">
      <c r="A37" t="str">
        <f t="shared" si="2"/>
        <v>Marion 3308.04</v>
      </c>
      <c r="B37" t="s">
        <v>2756</v>
      </c>
      <c r="C37">
        <v>18097</v>
      </c>
      <c r="D37">
        <v>330804</v>
      </c>
      <c r="E37">
        <v>18097330804</v>
      </c>
      <c r="F37">
        <v>-1</v>
      </c>
      <c r="G37">
        <f t="shared" si="1"/>
        <v>3308.04</v>
      </c>
    </row>
    <row r="38" spans="1:7" x14ac:dyDescent="0.25">
      <c r="A38" t="str">
        <f t="shared" si="2"/>
        <v>Marion 3308.05</v>
      </c>
      <c r="B38" t="s">
        <v>2756</v>
      </c>
      <c r="C38">
        <v>18097</v>
      </c>
      <c r="D38">
        <v>330805</v>
      </c>
      <c r="E38">
        <v>18097330805</v>
      </c>
      <c r="F38">
        <v>-1</v>
      </c>
      <c r="G38">
        <f t="shared" si="1"/>
        <v>3308.05</v>
      </c>
    </row>
    <row r="39" spans="1:7" x14ac:dyDescent="0.25">
      <c r="A39" t="str">
        <f t="shared" si="2"/>
        <v>Marion 3411</v>
      </c>
      <c r="B39" t="s">
        <v>2756</v>
      </c>
      <c r="C39">
        <v>18097</v>
      </c>
      <c r="D39">
        <v>341100</v>
      </c>
      <c r="E39">
        <v>18097341100</v>
      </c>
      <c r="F39">
        <v>-1</v>
      </c>
      <c r="G39">
        <f t="shared" si="1"/>
        <v>3411</v>
      </c>
    </row>
    <row r="40" spans="1:7" x14ac:dyDescent="0.25">
      <c r="A40" t="str">
        <f t="shared" si="2"/>
        <v>Marion 3503</v>
      </c>
      <c r="B40" t="s">
        <v>2756</v>
      </c>
      <c r="C40">
        <v>18097</v>
      </c>
      <c r="D40">
        <v>350300</v>
      </c>
      <c r="E40">
        <v>18097350300</v>
      </c>
      <c r="F40">
        <v>-1</v>
      </c>
      <c r="G40">
        <f t="shared" si="1"/>
        <v>3503</v>
      </c>
    </row>
    <row r="41" spans="1:7" x14ac:dyDescent="0.25">
      <c r="A41" t="str">
        <f t="shared" si="2"/>
        <v>Marion 3505</v>
      </c>
      <c r="B41" t="s">
        <v>2756</v>
      </c>
      <c r="C41">
        <v>18097</v>
      </c>
      <c r="D41">
        <v>350500</v>
      </c>
      <c r="E41">
        <v>18097350500</v>
      </c>
      <c r="F41">
        <v>-1</v>
      </c>
      <c r="G41">
        <f t="shared" si="1"/>
        <v>3505</v>
      </c>
    </row>
    <row r="42" spans="1:7" x14ac:dyDescent="0.25">
      <c r="A42" t="str">
        <f t="shared" si="2"/>
        <v>Marion 3508</v>
      </c>
      <c r="B42" t="s">
        <v>2756</v>
      </c>
      <c r="C42">
        <v>18097</v>
      </c>
      <c r="D42">
        <v>350800</v>
      </c>
      <c r="E42">
        <v>18097350800</v>
      </c>
      <c r="F42">
        <v>-1</v>
      </c>
      <c r="G42">
        <f t="shared" si="1"/>
        <v>3508</v>
      </c>
    </row>
    <row r="43" spans="1:7" x14ac:dyDescent="0.25">
      <c r="A43" t="str">
        <f t="shared" si="2"/>
        <v>Marion 3510</v>
      </c>
      <c r="B43" t="s">
        <v>2756</v>
      </c>
      <c r="C43">
        <v>18097</v>
      </c>
      <c r="D43">
        <v>351000</v>
      </c>
      <c r="E43">
        <v>18097351000</v>
      </c>
      <c r="F43">
        <v>-1</v>
      </c>
      <c r="G43">
        <f t="shared" si="1"/>
        <v>3510</v>
      </c>
    </row>
    <row r="44" spans="1:7" x14ac:dyDescent="0.25">
      <c r="A44" t="str">
        <f t="shared" si="2"/>
        <v>Marion 3512</v>
      </c>
      <c r="B44" t="s">
        <v>2756</v>
      </c>
      <c r="C44">
        <v>18097</v>
      </c>
      <c r="D44">
        <v>351200</v>
      </c>
      <c r="E44">
        <v>18097351200</v>
      </c>
      <c r="F44">
        <v>-1</v>
      </c>
      <c r="G44">
        <f t="shared" si="1"/>
        <v>3512</v>
      </c>
    </row>
    <row r="45" spans="1:7" x14ac:dyDescent="0.25">
      <c r="A45" t="str">
        <f t="shared" si="2"/>
        <v>Marion 3521</v>
      </c>
      <c r="B45" t="s">
        <v>2756</v>
      </c>
      <c r="C45">
        <v>18097</v>
      </c>
      <c r="D45">
        <v>352100</v>
      </c>
      <c r="E45">
        <v>18097352100</v>
      </c>
      <c r="F45">
        <v>-1</v>
      </c>
      <c r="G45">
        <f t="shared" si="1"/>
        <v>3521</v>
      </c>
    </row>
    <row r="46" spans="1:7" x14ac:dyDescent="0.25">
      <c r="A46" t="str">
        <f t="shared" si="2"/>
        <v>Marion 3524</v>
      </c>
      <c r="B46" t="s">
        <v>2756</v>
      </c>
      <c r="C46">
        <v>18097</v>
      </c>
      <c r="D46">
        <v>352400</v>
      </c>
      <c r="E46">
        <v>18097352400</v>
      </c>
      <c r="F46">
        <v>-1</v>
      </c>
      <c r="G46">
        <f t="shared" si="1"/>
        <v>3524</v>
      </c>
    </row>
    <row r="47" spans="1:7" x14ac:dyDescent="0.25">
      <c r="A47" t="str">
        <f t="shared" si="2"/>
        <v>Marion 3527</v>
      </c>
      <c r="B47" t="s">
        <v>2756</v>
      </c>
      <c r="C47">
        <v>18097</v>
      </c>
      <c r="D47">
        <v>352700</v>
      </c>
      <c r="E47">
        <v>18097352700</v>
      </c>
      <c r="F47">
        <v>-1</v>
      </c>
      <c r="G47">
        <f t="shared" si="1"/>
        <v>3527</v>
      </c>
    </row>
    <row r="48" spans="1:7" x14ac:dyDescent="0.25">
      <c r="A48" t="str">
        <f t="shared" si="2"/>
        <v>Marion 3528</v>
      </c>
      <c r="B48" t="s">
        <v>2756</v>
      </c>
      <c r="C48">
        <v>18097</v>
      </c>
      <c r="D48">
        <v>352800</v>
      </c>
      <c r="E48">
        <v>18097352800</v>
      </c>
      <c r="F48">
        <v>-1</v>
      </c>
      <c r="G48">
        <f t="shared" si="1"/>
        <v>3528</v>
      </c>
    </row>
    <row r="49" spans="1:7" x14ac:dyDescent="0.25">
      <c r="A49" t="str">
        <f t="shared" si="2"/>
        <v>Marion 3535</v>
      </c>
      <c r="B49" t="s">
        <v>2756</v>
      </c>
      <c r="C49">
        <v>18097</v>
      </c>
      <c r="D49">
        <v>353500</v>
      </c>
      <c r="E49">
        <v>18097353500</v>
      </c>
      <c r="F49">
        <v>-1</v>
      </c>
      <c r="G49">
        <f t="shared" si="1"/>
        <v>3535</v>
      </c>
    </row>
    <row r="50" spans="1:7" x14ac:dyDescent="0.25">
      <c r="A50" t="str">
        <f t="shared" si="2"/>
        <v>Marion 3536</v>
      </c>
      <c r="B50" t="s">
        <v>2756</v>
      </c>
      <c r="C50">
        <v>18097</v>
      </c>
      <c r="D50">
        <v>353600</v>
      </c>
      <c r="E50">
        <v>18097353600</v>
      </c>
      <c r="F50">
        <v>-1</v>
      </c>
      <c r="G50">
        <f t="shared" si="1"/>
        <v>3536</v>
      </c>
    </row>
    <row r="51" spans="1:7" x14ac:dyDescent="0.25">
      <c r="A51" t="str">
        <f t="shared" si="2"/>
        <v>Marion 3548</v>
      </c>
      <c r="B51" t="s">
        <v>2756</v>
      </c>
      <c r="C51">
        <v>18097</v>
      </c>
      <c r="D51">
        <v>354800</v>
      </c>
      <c r="E51">
        <v>18097354800</v>
      </c>
      <c r="F51">
        <v>-1</v>
      </c>
      <c r="G51">
        <f t="shared" si="1"/>
        <v>3548</v>
      </c>
    </row>
    <row r="52" spans="1:7" x14ac:dyDescent="0.25">
      <c r="A52" t="str">
        <f t="shared" si="2"/>
        <v>Marion 3549</v>
      </c>
      <c r="B52" t="s">
        <v>2756</v>
      </c>
      <c r="C52">
        <v>18097</v>
      </c>
      <c r="D52">
        <v>354900</v>
      </c>
      <c r="E52">
        <v>18097354900</v>
      </c>
      <c r="F52">
        <v>-1</v>
      </c>
      <c r="G52">
        <f t="shared" si="1"/>
        <v>3549</v>
      </c>
    </row>
    <row r="53" spans="1:7" x14ac:dyDescent="0.25">
      <c r="A53" t="str">
        <f t="shared" si="2"/>
        <v>Marion 3550</v>
      </c>
      <c r="B53" t="s">
        <v>2756</v>
      </c>
      <c r="C53">
        <v>18097</v>
      </c>
      <c r="D53">
        <v>355000</v>
      </c>
      <c r="E53">
        <v>18097355000</v>
      </c>
      <c r="F53">
        <v>-1</v>
      </c>
      <c r="G53">
        <f t="shared" si="1"/>
        <v>3550</v>
      </c>
    </row>
    <row r="54" spans="1:7" x14ac:dyDescent="0.25">
      <c r="A54" t="str">
        <f t="shared" si="2"/>
        <v>Marion 3601.01</v>
      </c>
      <c r="B54" t="s">
        <v>2756</v>
      </c>
      <c r="C54">
        <v>18097</v>
      </c>
      <c r="D54">
        <v>360101</v>
      </c>
      <c r="E54">
        <v>18097360101</v>
      </c>
      <c r="F54">
        <v>-1</v>
      </c>
      <c r="G54">
        <f t="shared" si="1"/>
        <v>3601.01</v>
      </c>
    </row>
    <row r="55" spans="1:7" x14ac:dyDescent="0.25">
      <c r="A55" t="str">
        <f t="shared" si="2"/>
        <v>Marion 3601.02</v>
      </c>
      <c r="B55" t="s">
        <v>2756</v>
      </c>
      <c r="C55">
        <v>18097</v>
      </c>
      <c r="D55">
        <v>360102</v>
      </c>
      <c r="E55">
        <v>18097360102</v>
      </c>
      <c r="F55">
        <v>-1</v>
      </c>
      <c r="G55">
        <f t="shared" si="1"/>
        <v>3601.02</v>
      </c>
    </row>
    <row r="56" spans="1:7" x14ac:dyDescent="0.25">
      <c r="A56" t="str">
        <f t="shared" si="2"/>
        <v>Marion 3603.02</v>
      </c>
      <c r="B56" t="s">
        <v>2756</v>
      </c>
      <c r="C56">
        <v>18097</v>
      </c>
      <c r="D56">
        <v>360302</v>
      </c>
      <c r="E56">
        <v>18097360302</v>
      </c>
      <c r="F56">
        <v>-1</v>
      </c>
      <c r="G56">
        <f t="shared" si="1"/>
        <v>3603.02</v>
      </c>
    </row>
    <row r="57" spans="1:7" x14ac:dyDescent="0.25">
      <c r="A57" t="str">
        <f t="shared" si="2"/>
        <v>Marion 3905</v>
      </c>
      <c r="B57" t="s">
        <v>2756</v>
      </c>
      <c r="C57">
        <v>18097</v>
      </c>
      <c r="D57">
        <v>390500</v>
      </c>
      <c r="E57">
        <v>18097390500</v>
      </c>
      <c r="F57">
        <v>-1</v>
      </c>
      <c r="G57">
        <f t="shared" si="1"/>
        <v>3905</v>
      </c>
    </row>
    <row r="58" spans="1:7" x14ac:dyDescent="0.25">
      <c r="A58" t="str">
        <f t="shared" si="2"/>
        <v>St. Joseph 5</v>
      </c>
      <c r="B58" t="s">
        <v>2781</v>
      </c>
      <c r="C58">
        <v>18141</v>
      </c>
      <c r="D58">
        <v>500</v>
      </c>
      <c r="E58">
        <v>18141000500</v>
      </c>
      <c r="F58">
        <v>-1</v>
      </c>
      <c r="G58">
        <f t="shared" si="1"/>
        <v>5</v>
      </c>
    </row>
    <row r="59" spans="1:7" x14ac:dyDescent="0.25">
      <c r="A59" t="str">
        <f t="shared" si="2"/>
        <v>St. Joseph 19</v>
      </c>
      <c r="B59" t="s">
        <v>2781</v>
      </c>
      <c r="C59">
        <v>18141</v>
      </c>
      <c r="D59">
        <v>1900</v>
      </c>
      <c r="E59">
        <v>18141001900</v>
      </c>
      <c r="F59">
        <v>-1</v>
      </c>
      <c r="G59">
        <f t="shared" si="1"/>
        <v>19</v>
      </c>
    </row>
    <row r="60" spans="1:7" x14ac:dyDescent="0.25">
      <c r="A60" t="str">
        <f t="shared" si="2"/>
        <v>St. Joseph 20</v>
      </c>
      <c r="B60" t="s">
        <v>2781</v>
      </c>
      <c r="C60">
        <v>18141</v>
      </c>
      <c r="D60">
        <v>2000</v>
      </c>
      <c r="E60">
        <v>18141002000</v>
      </c>
      <c r="F60">
        <v>-1</v>
      </c>
      <c r="G60">
        <f t="shared" si="1"/>
        <v>20</v>
      </c>
    </row>
    <row r="61" spans="1:7" x14ac:dyDescent="0.25">
      <c r="A61" t="str">
        <f t="shared" si="2"/>
        <v>St. Joseph 21</v>
      </c>
      <c r="B61" t="s">
        <v>2781</v>
      </c>
      <c r="C61">
        <v>18141</v>
      </c>
      <c r="D61">
        <v>2100</v>
      </c>
      <c r="E61">
        <v>18141002100</v>
      </c>
      <c r="F61">
        <v>-1</v>
      </c>
      <c r="G61">
        <f t="shared" si="1"/>
        <v>21</v>
      </c>
    </row>
    <row r="62" spans="1:7" x14ac:dyDescent="0.25">
      <c r="A62" t="str">
        <f t="shared" si="2"/>
        <v>St. Joseph 23</v>
      </c>
      <c r="B62" t="s">
        <v>2781</v>
      </c>
      <c r="C62">
        <v>18141</v>
      </c>
      <c r="D62">
        <v>2300</v>
      </c>
      <c r="E62">
        <v>18141002300</v>
      </c>
      <c r="F62">
        <v>-1</v>
      </c>
      <c r="G62">
        <f t="shared" si="1"/>
        <v>23</v>
      </c>
    </row>
    <row r="63" spans="1:7" x14ac:dyDescent="0.25">
      <c r="A63" t="str">
        <f t="shared" si="2"/>
        <v>St. Joseph 27</v>
      </c>
      <c r="B63" t="s">
        <v>2781</v>
      </c>
      <c r="C63">
        <v>18141</v>
      </c>
      <c r="D63">
        <v>2700</v>
      </c>
      <c r="E63">
        <v>18141002700</v>
      </c>
      <c r="F63">
        <v>-1</v>
      </c>
      <c r="G63">
        <f t="shared" si="1"/>
        <v>27</v>
      </c>
    </row>
    <row r="64" spans="1:7" x14ac:dyDescent="0.25">
      <c r="A64" t="str">
        <f t="shared" si="2"/>
        <v>St. Joseph 29</v>
      </c>
      <c r="B64" t="s">
        <v>2781</v>
      </c>
      <c r="C64">
        <v>18141</v>
      </c>
      <c r="D64">
        <v>2900</v>
      </c>
      <c r="E64">
        <v>18141002900</v>
      </c>
      <c r="F64">
        <v>-1</v>
      </c>
      <c r="G64">
        <f t="shared" si="1"/>
        <v>29</v>
      </c>
    </row>
    <row r="65" spans="1:7" x14ac:dyDescent="0.25">
      <c r="A65" t="str">
        <f t="shared" si="2"/>
        <v>Tippecanoe 105</v>
      </c>
      <c r="B65" t="s">
        <v>2786</v>
      </c>
      <c r="C65">
        <v>18157</v>
      </c>
      <c r="D65">
        <v>10500</v>
      </c>
      <c r="E65">
        <v>18157010500</v>
      </c>
      <c r="F65">
        <v>-1</v>
      </c>
      <c r="G65">
        <f t="shared" si="1"/>
        <v>105</v>
      </c>
    </row>
    <row r="66" spans="1:7" x14ac:dyDescent="0.25">
      <c r="A66" t="str">
        <f t="shared" ref="A66" si="3">CONCATENATE(B66," ",G66)</f>
        <v>Vanderburgh 14</v>
      </c>
      <c r="B66" t="s">
        <v>2789</v>
      </c>
      <c r="C66">
        <v>18163</v>
      </c>
      <c r="D66">
        <v>1400</v>
      </c>
      <c r="E66">
        <v>18163001400</v>
      </c>
      <c r="F66">
        <v>-1</v>
      </c>
      <c r="G66">
        <f t="shared" si="1"/>
        <v>14</v>
      </c>
    </row>
  </sheetData>
  <autoFilter ref="B1:F66" xr:uid="{3D62C64A-0AEA-41D5-A385-088D80E591BF}">
    <sortState xmlns:xlrd2="http://schemas.microsoft.com/office/spreadsheetml/2017/richdata2" ref="B2:F66">
      <sortCondition ref="F1"/>
    </sortState>
  </autoFilter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34180-4C26-42E0-BC09-12B3CCA230FC}">
  <dimension ref="A1:B338"/>
  <sheetViews>
    <sheetView workbookViewId="0"/>
  </sheetViews>
  <sheetFormatPr defaultRowHeight="15" x14ac:dyDescent="0.25"/>
  <cols>
    <col min="1" max="1" width="12" bestFit="1" customWidth="1"/>
    <col min="2" max="2" width="3.7109375" bestFit="1" customWidth="1"/>
  </cols>
  <sheetData>
    <row r="1" spans="1:2" x14ac:dyDescent="0.25">
      <c r="A1" s="5" t="s">
        <v>2818</v>
      </c>
      <c r="B1" s="5" t="s">
        <v>2819</v>
      </c>
    </row>
    <row r="2" spans="1:2" x14ac:dyDescent="0.25">
      <c r="A2" s="6">
        <v>18001030700</v>
      </c>
      <c r="B2" s="7">
        <v>1</v>
      </c>
    </row>
    <row r="3" spans="1:2" x14ac:dyDescent="0.25">
      <c r="A3" s="6">
        <v>18003000500</v>
      </c>
      <c r="B3" s="7">
        <v>1</v>
      </c>
    </row>
    <row r="4" spans="1:2" x14ac:dyDescent="0.25">
      <c r="A4" s="6">
        <v>18003000600</v>
      </c>
      <c r="B4" s="7">
        <v>1</v>
      </c>
    </row>
    <row r="5" spans="1:2" x14ac:dyDescent="0.25">
      <c r="A5" s="6">
        <v>18003000701</v>
      </c>
      <c r="B5" s="7">
        <v>1</v>
      </c>
    </row>
    <row r="6" spans="1:2" x14ac:dyDescent="0.25">
      <c r="A6" s="6">
        <v>18003001200</v>
      </c>
      <c r="B6" s="7">
        <v>1</v>
      </c>
    </row>
    <row r="7" spans="1:2" x14ac:dyDescent="0.25">
      <c r="A7" s="6">
        <v>18003001600</v>
      </c>
      <c r="B7" s="7">
        <v>1</v>
      </c>
    </row>
    <row r="8" spans="1:2" x14ac:dyDescent="0.25">
      <c r="A8" s="6">
        <v>18003001700</v>
      </c>
      <c r="B8" s="7">
        <v>1</v>
      </c>
    </row>
    <row r="9" spans="1:2" x14ac:dyDescent="0.25">
      <c r="A9" s="6">
        <v>18003002000</v>
      </c>
      <c r="B9" s="7">
        <v>1</v>
      </c>
    </row>
    <row r="10" spans="1:2" x14ac:dyDescent="0.25">
      <c r="A10" s="6">
        <v>18003002200</v>
      </c>
      <c r="B10" s="7">
        <v>1</v>
      </c>
    </row>
    <row r="11" spans="1:2" x14ac:dyDescent="0.25">
      <c r="A11" s="6">
        <v>18003002300</v>
      </c>
      <c r="B11" s="7">
        <v>1</v>
      </c>
    </row>
    <row r="12" spans="1:2" x14ac:dyDescent="0.25">
      <c r="A12" s="6">
        <v>18003002600</v>
      </c>
      <c r="B12" s="7">
        <v>1</v>
      </c>
    </row>
    <row r="13" spans="1:2" x14ac:dyDescent="0.25">
      <c r="A13" s="6">
        <v>18003002800</v>
      </c>
      <c r="B13" s="7">
        <v>1</v>
      </c>
    </row>
    <row r="14" spans="1:2" x14ac:dyDescent="0.25">
      <c r="A14" s="6">
        <v>18003002900</v>
      </c>
      <c r="B14" s="7">
        <v>1</v>
      </c>
    </row>
    <row r="15" spans="1:2" x14ac:dyDescent="0.25">
      <c r="A15" s="6">
        <v>18003003000</v>
      </c>
      <c r="B15" s="7">
        <v>1</v>
      </c>
    </row>
    <row r="16" spans="1:2" x14ac:dyDescent="0.25">
      <c r="A16" s="6">
        <v>18003003100</v>
      </c>
      <c r="B16" s="7">
        <v>1</v>
      </c>
    </row>
    <row r="17" spans="1:2" x14ac:dyDescent="0.25">
      <c r="A17" s="6">
        <v>18003003304</v>
      </c>
      <c r="B17" s="7">
        <v>1</v>
      </c>
    </row>
    <row r="18" spans="1:2" x14ac:dyDescent="0.25">
      <c r="A18" s="6">
        <v>18003003500</v>
      </c>
      <c r="B18" s="7">
        <v>1</v>
      </c>
    </row>
    <row r="19" spans="1:2" x14ac:dyDescent="0.25">
      <c r="A19" s="6">
        <v>18003003800</v>
      </c>
      <c r="B19" s="7">
        <v>1</v>
      </c>
    </row>
    <row r="20" spans="1:2" x14ac:dyDescent="0.25">
      <c r="A20" s="6">
        <v>18003004000</v>
      </c>
      <c r="B20" s="7">
        <v>1</v>
      </c>
    </row>
    <row r="21" spans="1:2" x14ac:dyDescent="0.25">
      <c r="A21" s="6">
        <v>18003004300</v>
      </c>
      <c r="B21" s="7">
        <v>1</v>
      </c>
    </row>
    <row r="22" spans="1:2" x14ac:dyDescent="0.25">
      <c r="A22" s="6">
        <v>18003004400</v>
      </c>
      <c r="B22" s="7">
        <v>1</v>
      </c>
    </row>
    <row r="23" spans="1:2" x14ac:dyDescent="0.25">
      <c r="A23" s="6">
        <v>18003010604</v>
      </c>
      <c r="B23" s="7">
        <v>1</v>
      </c>
    </row>
    <row r="24" spans="1:2" x14ac:dyDescent="0.25">
      <c r="A24" s="6">
        <v>18003011302</v>
      </c>
      <c r="B24" s="7">
        <v>1</v>
      </c>
    </row>
    <row r="25" spans="1:2" x14ac:dyDescent="0.25">
      <c r="A25" s="6">
        <v>18003011303</v>
      </c>
      <c r="B25" s="7">
        <v>1</v>
      </c>
    </row>
    <row r="26" spans="1:2" x14ac:dyDescent="0.25">
      <c r="A26" s="6">
        <v>18003011304</v>
      </c>
      <c r="B26" s="7">
        <v>1</v>
      </c>
    </row>
    <row r="27" spans="1:2" x14ac:dyDescent="0.25">
      <c r="A27" s="6">
        <v>18005010100</v>
      </c>
      <c r="B27" s="7">
        <v>1</v>
      </c>
    </row>
    <row r="28" spans="1:2" x14ac:dyDescent="0.25">
      <c r="A28" s="6">
        <v>18009975200</v>
      </c>
      <c r="B28" s="7">
        <v>1</v>
      </c>
    </row>
    <row r="29" spans="1:2" x14ac:dyDescent="0.25">
      <c r="A29" s="6">
        <v>18009975300</v>
      </c>
      <c r="B29" s="7">
        <v>1</v>
      </c>
    </row>
    <row r="30" spans="1:2" x14ac:dyDescent="0.25">
      <c r="A30" s="6">
        <v>18017951500</v>
      </c>
      <c r="B30" s="7">
        <v>1</v>
      </c>
    </row>
    <row r="31" spans="1:2" x14ac:dyDescent="0.25">
      <c r="A31" s="6">
        <v>18019050100</v>
      </c>
      <c r="B31" s="7">
        <v>1</v>
      </c>
    </row>
    <row r="32" spans="1:2" x14ac:dyDescent="0.25">
      <c r="A32" s="6">
        <v>18019050200</v>
      </c>
      <c r="B32" s="7">
        <v>1</v>
      </c>
    </row>
    <row r="33" spans="1:2" x14ac:dyDescent="0.25">
      <c r="A33" s="6">
        <v>18019050303</v>
      </c>
      <c r="B33" s="7">
        <v>1</v>
      </c>
    </row>
    <row r="34" spans="1:2" x14ac:dyDescent="0.25">
      <c r="A34" s="6">
        <v>18019050403</v>
      </c>
      <c r="B34" s="7">
        <v>1</v>
      </c>
    </row>
    <row r="35" spans="1:2" x14ac:dyDescent="0.25">
      <c r="A35" s="6">
        <v>18019050503</v>
      </c>
      <c r="B35" s="7">
        <v>1</v>
      </c>
    </row>
    <row r="36" spans="1:2" x14ac:dyDescent="0.25">
      <c r="A36" s="6">
        <v>18019050504</v>
      </c>
      <c r="B36" s="7">
        <v>1</v>
      </c>
    </row>
    <row r="37" spans="1:2" x14ac:dyDescent="0.25">
      <c r="A37" s="6">
        <v>18019050903</v>
      </c>
      <c r="B37" s="7">
        <v>1</v>
      </c>
    </row>
    <row r="38" spans="1:2" x14ac:dyDescent="0.25">
      <c r="A38" s="6">
        <v>18023950800</v>
      </c>
      <c r="B38" s="7">
        <v>1</v>
      </c>
    </row>
    <row r="39" spans="1:2" x14ac:dyDescent="0.25">
      <c r="A39" s="6">
        <v>18025952000</v>
      </c>
      <c r="B39" s="7">
        <v>1</v>
      </c>
    </row>
    <row r="40" spans="1:2" x14ac:dyDescent="0.25">
      <c r="A40" s="6">
        <v>18029080301</v>
      </c>
      <c r="B40" s="7">
        <v>1</v>
      </c>
    </row>
    <row r="41" spans="1:2" x14ac:dyDescent="0.25">
      <c r="A41" s="6">
        <v>18029080302</v>
      </c>
      <c r="B41" s="7">
        <v>1</v>
      </c>
    </row>
    <row r="42" spans="1:2" x14ac:dyDescent="0.25">
      <c r="A42" s="6">
        <v>18029080500</v>
      </c>
      <c r="B42" s="7">
        <v>1</v>
      </c>
    </row>
    <row r="43" spans="1:2" x14ac:dyDescent="0.25">
      <c r="A43" s="6">
        <v>18035000400</v>
      </c>
      <c r="B43" s="7">
        <v>1</v>
      </c>
    </row>
    <row r="44" spans="1:2" x14ac:dyDescent="0.25">
      <c r="A44" s="6">
        <v>18035000600</v>
      </c>
      <c r="B44" s="7">
        <v>1</v>
      </c>
    </row>
    <row r="45" spans="1:2" x14ac:dyDescent="0.25">
      <c r="A45" s="6">
        <v>18035000700</v>
      </c>
      <c r="B45" s="7">
        <v>1</v>
      </c>
    </row>
    <row r="46" spans="1:2" x14ac:dyDescent="0.25">
      <c r="A46" s="6">
        <v>18035000903</v>
      </c>
      <c r="B46" s="7">
        <v>1</v>
      </c>
    </row>
    <row r="47" spans="1:2" x14ac:dyDescent="0.25">
      <c r="A47" s="6">
        <v>18035001000</v>
      </c>
      <c r="B47" s="7">
        <v>1</v>
      </c>
    </row>
    <row r="48" spans="1:2" x14ac:dyDescent="0.25">
      <c r="A48" s="6">
        <v>18035001400</v>
      </c>
      <c r="B48" s="7">
        <v>1</v>
      </c>
    </row>
    <row r="49" spans="1:2" x14ac:dyDescent="0.25">
      <c r="A49" s="6">
        <v>18035001500</v>
      </c>
      <c r="B49" s="7">
        <v>1</v>
      </c>
    </row>
    <row r="50" spans="1:2" x14ac:dyDescent="0.25">
      <c r="A50" s="6">
        <v>18035001700</v>
      </c>
      <c r="B50" s="7">
        <v>1</v>
      </c>
    </row>
    <row r="51" spans="1:2" x14ac:dyDescent="0.25">
      <c r="A51" s="6">
        <v>18035002800</v>
      </c>
      <c r="B51" s="7">
        <v>1</v>
      </c>
    </row>
    <row r="52" spans="1:2" x14ac:dyDescent="0.25">
      <c r="A52" s="6">
        <v>18037953800</v>
      </c>
      <c r="B52" s="7">
        <v>1</v>
      </c>
    </row>
    <row r="53" spans="1:2" x14ac:dyDescent="0.25">
      <c r="A53" s="6">
        <v>18039000201</v>
      </c>
      <c r="B53" s="7">
        <v>1</v>
      </c>
    </row>
    <row r="54" spans="1:2" x14ac:dyDescent="0.25">
      <c r="A54" s="6">
        <v>18039002102</v>
      </c>
      <c r="B54" s="7">
        <v>1</v>
      </c>
    </row>
    <row r="55" spans="1:2" x14ac:dyDescent="0.25">
      <c r="A55" s="6">
        <v>18039002201</v>
      </c>
      <c r="B55" s="7">
        <v>1</v>
      </c>
    </row>
    <row r="56" spans="1:2" x14ac:dyDescent="0.25">
      <c r="A56" s="6">
        <v>18039002300</v>
      </c>
      <c r="B56" s="7">
        <v>1</v>
      </c>
    </row>
    <row r="57" spans="1:2" x14ac:dyDescent="0.25">
      <c r="A57" s="6">
        <v>18039002600</v>
      </c>
      <c r="B57" s="7">
        <v>1</v>
      </c>
    </row>
    <row r="58" spans="1:2" x14ac:dyDescent="0.25">
      <c r="A58" s="6">
        <v>18039002700</v>
      </c>
      <c r="B58" s="7">
        <v>1</v>
      </c>
    </row>
    <row r="59" spans="1:2" x14ac:dyDescent="0.25">
      <c r="A59" s="6">
        <v>18039002900</v>
      </c>
      <c r="B59" s="7">
        <v>1</v>
      </c>
    </row>
    <row r="60" spans="1:2" x14ac:dyDescent="0.25">
      <c r="A60" s="6">
        <v>18041954100</v>
      </c>
      <c r="B60" s="7">
        <v>1</v>
      </c>
    </row>
    <row r="61" spans="1:2" x14ac:dyDescent="0.25">
      <c r="A61" s="6">
        <v>18041954400</v>
      </c>
      <c r="B61" s="7">
        <v>1</v>
      </c>
    </row>
    <row r="62" spans="1:2" x14ac:dyDescent="0.25">
      <c r="A62" s="6">
        <v>18043070500</v>
      </c>
      <c r="B62" s="7">
        <v>1</v>
      </c>
    </row>
    <row r="63" spans="1:2" x14ac:dyDescent="0.25">
      <c r="A63" s="6">
        <v>18043070801</v>
      </c>
      <c r="B63" s="7">
        <v>1</v>
      </c>
    </row>
    <row r="64" spans="1:2" x14ac:dyDescent="0.25">
      <c r="A64" s="6">
        <v>18043070902</v>
      </c>
      <c r="B64" s="7">
        <v>1</v>
      </c>
    </row>
    <row r="65" spans="1:2" x14ac:dyDescent="0.25">
      <c r="A65" s="6">
        <v>18047969700</v>
      </c>
      <c r="B65" s="7">
        <v>1</v>
      </c>
    </row>
    <row r="66" spans="1:2" x14ac:dyDescent="0.25">
      <c r="A66" s="6">
        <v>18053000100</v>
      </c>
      <c r="B66" s="7">
        <v>1</v>
      </c>
    </row>
    <row r="67" spans="1:2" x14ac:dyDescent="0.25">
      <c r="A67" s="6">
        <v>18053000200</v>
      </c>
      <c r="B67" s="7">
        <v>1</v>
      </c>
    </row>
    <row r="68" spans="1:2" x14ac:dyDescent="0.25">
      <c r="A68" s="6">
        <v>18053000400</v>
      </c>
      <c r="B68" s="7">
        <v>1</v>
      </c>
    </row>
    <row r="69" spans="1:2" x14ac:dyDescent="0.25">
      <c r="A69" s="6">
        <v>18053000600</v>
      </c>
      <c r="B69" s="7">
        <v>1</v>
      </c>
    </row>
    <row r="70" spans="1:2" x14ac:dyDescent="0.25">
      <c r="A70" s="6">
        <v>18053000700</v>
      </c>
      <c r="B70" s="7">
        <v>1</v>
      </c>
    </row>
    <row r="71" spans="1:2" x14ac:dyDescent="0.25">
      <c r="A71" s="6">
        <v>18053000800</v>
      </c>
      <c r="B71" s="7">
        <v>1</v>
      </c>
    </row>
    <row r="72" spans="1:2" x14ac:dyDescent="0.25">
      <c r="A72" s="6">
        <v>18053000900</v>
      </c>
      <c r="B72" s="7">
        <v>1</v>
      </c>
    </row>
    <row r="73" spans="1:2" x14ac:dyDescent="0.25">
      <c r="A73" s="6">
        <v>18055955100</v>
      </c>
      <c r="B73" s="7">
        <v>1</v>
      </c>
    </row>
    <row r="74" spans="1:2" x14ac:dyDescent="0.25">
      <c r="A74" s="6">
        <v>18057110700</v>
      </c>
      <c r="B74" s="7">
        <v>1</v>
      </c>
    </row>
    <row r="75" spans="1:2" x14ac:dyDescent="0.25">
      <c r="A75" s="6">
        <v>18065976100</v>
      </c>
      <c r="B75" s="7">
        <v>1</v>
      </c>
    </row>
    <row r="76" spans="1:2" x14ac:dyDescent="0.25">
      <c r="A76" s="6">
        <v>18065976300</v>
      </c>
      <c r="B76" s="7">
        <v>1</v>
      </c>
    </row>
    <row r="77" spans="1:2" x14ac:dyDescent="0.25">
      <c r="A77" s="6">
        <v>18065976500</v>
      </c>
      <c r="B77" s="7">
        <v>1</v>
      </c>
    </row>
    <row r="78" spans="1:2" x14ac:dyDescent="0.25">
      <c r="A78" s="6">
        <v>18067000200</v>
      </c>
      <c r="B78" s="7">
        <v>1</v>
      </c>
    </row>
    <row r="79" spans="1:2" x14ac:dyDescent="0.25">
      <c r="A79" s="6">
        <v>18067000400</v>
      </c>
      <c r="B79" s="7">
        <v>1</v>
      </c>
    </row>
    <row r="80" spans="1:2" x14ac:dyDescent="0.25">
      <c r="A80" s="6">
        <v>18067000900</v>
      </c>
      <c r="B80" s="7">
        <v>1</v>
      </c>
    </row>
    <row r="81" spans="1:2" x14ac:dyDescent="0.25">
      <c r="A81" s="6">
        <v>18067001200</v>
      </c>
      <c r="B81" s="7">
        <v>1</v>
      </c>
    </row>
    <row r="82" spans="1:2" x14ac:dyDescent="0.25">
      <c r="A82" s="6">
        <v>18071967901</v>
      </c>
      <c r="B82" s="7">
        <v>1</v>
      </c>
    </row>
    <row r="83" spans="1:2" x14ac:dyDescent="0.25">
      <c r="A83" s="6">
        <v>18081611300</v>
      </c>
      <c r="B83" s="7">
        <v>1</v>
      </c>
    </row>
    <row r="84" spans="1:2" x14ac:dyDescent="0.25">
      <c r="A84" s="6">
        <v>18083955300</v>
      </c>
      <c r="B84" s="7">
        <v>1</v>
      </c>
    </row>
    <row r="85" spans="1:2" x14ac:dyDescent="0.25">
      <c r="A85" s="6">
        <v>18089010203</v>
      </c>
      <c r="B85" s="7">
        <v>1</v>
      </c>
    </row>
    <row r="86" spans="1:2" x14ac:dyDescent="0.25">
      <c r="A86" s="6">
        <v>18089010205</v>
      </c>
      <c r="B86" s="7">
        <v>1</v>
      </c>
    </row>
    <row r="87" spans="1:2" x14ac:dyDescent="0.25">
      <c r="A87" s="6">
        <v>18089010207</v>
      </c>
      <c r="B87" s="7">
        <v>1</v>
      </c>
    </row>
    <row r="88" spans="1:2" x14ac:dyDescent="0.25">
      <c r="A88" s="6">
        <v>18089010302</v>
      </c>
      <c r="B88" s="7">
        <v>1</v>
      </c>
    </row>
    <row r="89" spans="1:2" x14ac:dyDescent="0.25">
      <c r="A89" s="6">
        <v>18089010304</v>
      </c>
      <c r="B89" s="7">
        <v>1</v>
      </c>
    </row>
    <row r="90" spans="1:2" x14ac:dyDescent="0.25">
      <c r="A90" s="6">
        <v>18089010400</v>
      </c>
      <c r="B90" s="7">
        <v>1</v>
      </c>
    </row>
    <row r="91" spans="1:2" x14ac:dyDescent="0.25">
      <c r="A91" s="6">
        <v>18089010500</v>
      </c>
      <c r="B91" s="7">
        <v>1</v>
      </c>
    </row>
    <row r="92" spans="1:2" x14ac:dyDescent="0.25">
      <c r="A92" s="6">
        <v>18089010600</v>
      </c>
      <c r="B92" s="7">
        <v>1</v>
      </c>
    </row>
    <row r="93" spans="1:2" x14ac:dyDescent="0.25">
      <c r="A93" s="6">
        <v>18089010900</v>
      </c>
      <c r="B93" s="7">
        <v>1</v>
      </c>
    </row>
    <row r="94" spans="1:2" x14ac:dyDescent="0.25">
      <c r="A94" s="6">
        <v>18089011000</v>
      </c>
      <c r="B94" s="7">
        <v>1</v>
      </c>
    </row>
    <row r="95" spans="1:2" x14ac:dyDescent="0.25">
      <c r="A95" s="6">
        <v>18089011100</v>
      </c>
      <c r="B95" s="7">
        <v>1</v>
      </c>
    </row>
    <row r="96" spans="1:2" x14ac:dyDescent="0.25">
      <c r="A96" s="6">
        <v>18089011300</v>
      </c>
      <c r="B96" s="7">
        <v>1</v>
      </c>
    </row>
    <row r="97" spans="1:2" x14ac:dyDescent="0.25">
      <c r="A97" s="6">
        <v>18089011400</v>
      </c>
      <c r="B97" s="7">
        <v>1</v>
      </c>
    </row>
    <row r="98" spans="1:2" x14ac:dyDescent="0.25">
      <c r="A98" s="6">
        <v>18089011500</v>
      </c>
      <c r="B98" s="7">
        <v>1</v>
      </c>
    </row>
    <row r="99" spans="1:2" x14ac:dyDescent="0.25">
      <c r="A99" s="6">
        <v>18089011600</v>
      </c>
      <c r="B99" s="7">
        <v>1</v>
      </c>
    </row>
    <row r="100" spans="1:2" x14ac:dyDescent="0.25">
      <c r="A100" s="6">
        <v>18089011700</v>
      </c>
      <c r="B100" s="7">
        <v>1</v>
      </c>
    </row>
    <row r="101" spans="1:2" x14ac:dyDescent="0.25">
      <c r="A101" s="6">
        <v>18089011800</v>
      </c>
      <c r="B101" s="7">
        <v>1</v>
      </c>
    </row>
    <row r="102" spans="1:2" x14ac:dyDescent="0.25">
      <c r="A102" s="6">
        <v>18089011900</v>
      </c>
      <c r="B102" s="7">
        <v>1</v>
      </c>
    </row>
    <row r="103" spans="1:2" x14ac:dyDescent="0.25">
      <c r="A103" s="6">
        <v>18089012000</v>
      </c>
      <c r="B103" s="7">
        <v>1</v>
      </c>
    </row>
    <row r="104" spans="1:2" x14ac:dyDescent="0.25">
      <c r="A104" s="6">
        <v>18089012100</v>
      </c>
      <c r="B104" s="7">
        <v>1</v>
      </c>
    </row>
    <row r="105" spans="1:2" x14ac:dyDescent="0.25">
      <c r="A105" s="6">
        <v>18089012200</v>
      </c>
      <c r="B105" s="7">
        <v>1</v>
      </c>
    </row>
    <row r="106" spans="1:2" x14ac:dyDescent="0.25">
      <c r="A106" s="6">
        <v>18089012300</v>
      </c>
      <c r="B106" s="7">
        <v>1</v>
      </c>
    </row>
    <row r="107" spans="1:2" x14ac:dyDescent="0.25">
      <c r="A107" s="6">
        <v>18089012400</v>
      </c>
      <c r="B107" s="7">
        <v>1</v>
      </c>
    </row>
    <row r="108" spans="1:2" x14ac:dyDescent="0.25">
      <c r="A108" s="6">
        <v>18089012500</v>
      </c>
      <c r="B108" s="7">
        <v>1</v>
      </c>
    </row>
    <row r="109" spans="1:2" x14ac:dyDescent="0.25">
      <c r="A109" s="6">
        <v>18089012600</v>
      </c>
      <c r="B109" s="7">
        <v>1</v>
      </c>
    </row>
    <row r="110" spans="1:2" x14ac:dyDescent="0.25">
      <c r="A110" s="6">
        <v>18089012700</v>
      </c>
      <c r="B110" s="7">
        <v>1</v>
      </c>
    </row>
    <row r="111" spans="1:2" x14ac:dyDescent="0.25">
      <c r="A111" s="6">
        <v>18089012800</v>
      </c>
      <c r="B111" s="7">
        <v>1</v>
      </c>
    </row>
    <row r="112" spans="1:2" x14ac:dyDescent="0.25">
      <c r="A112" s="6">
        <v>18089020400</v>
      </c>
      <c r="B112" s="7">
        <v>1</v>
      </c>
    </row>
    <row r="113" spans="1:2" x14ac:dyDescent="0.25">
      <c r="A113" s="6">
        <v>18089020600</v>
      </c>
      <c r="B113" s="7">
        <v>1</v>
      </c>
    </row>
    <row r="114" spans="1:2" x14ac:dyDescent="0.25">
      <c r="A114" s="6">
        <v>18089020700</v>
      </c>
      <c r="B114" s="7">
        <v>1</v>
      </c>
    </row>
    <row r="115" spans="1:2" x14ac:dyDescent="0.25">
      <c r="A115" s="6">
        <v>18089020800</v>
      </c>
      <c r="B115" s="7">
        <v>1</v>
      </c>
    </row>
    <row r="116" spans="1:2" x14ac:dyDescent="0.25">
      <c r="A116" s="6">
        <v>18089021800</v>
      </c>
      <c r="B116" s="7">
        <v>1</v>
      </c>
    </row>
    <row r="117" spans="1:2" x14ac:dyDescent="0.25">
      <c r="A117" s="6">
        <v>18089030100</v>
      </c>
      <c r="B117" s="7">
        <v>1</v>
      </c>
    </row>
    <row r="118" spans="1:2" x14ac:dyDescent="0.25">
      <c r="A118" s="6">
        <v>18089030200</v>
      </c>
      <c r="B118" s="7">
        <v>1</v>
      </c>
    </row>
    <row r="119" spans="1:2" x14ac:dyDescent="0.25">
      <c r="A119" s="6">
        <v>18089030400</v>
      </c>
      <c r="B119" s="7">
        <v>1</v>
      </c>
    </row>
    <row r="120" spans="1:2" x14ac:dyDescent="0.25">
      <c r="A120" s="6">
        <v>18089030600</v>
      </c>
      <c r="B120" s="7">
        <v>1</v>
      </c>
    </row>
    <row r="121" spans="1:2" x14ac:dyDescent="0.25">
      <c r="A121" s="6">
        <v>18089030700</v>
      </c>
      <c r="B121" s="7">
        <v>1</v>
      </c>
    </row>
    <row r="122" spans="1:2" x14ac:dyDescent="0.25">
      <c r="A122" s="6">
        <v>18089031000</v>
      </c>
      <c r="B122" s="7">
        <v>1</v>
      </c>
    </row>
    <row r="123" spans="1:2" x14ac:dyDescent="0.25">
      <c r="A123" s="6">
        <v>18089041100</v>
      </c>
      <c r="B123" s="7">
        <v>1</v>
      </c>
    </row>
    <row r="124" spans="1:2" x14ac:dyDescent="0.25">
      <c r="A124" s="6">
        <v>18089041200</v>
      </c>
      <c r="B124" s="7">
        <v>1</v>
      </c>
    </row>
    <row r="125" spans="1:2" x14ac:dyDescent="0.25">
      <c r="A125" s="6">
        <v>18089041302</v>
      </c>
      <c r="B125" s="7">
        <v>1</v>
      </c>
    </row>
    <row r="126" spans="1:2" x14ac:dyDescent="0.25">
      <c r="A126" s="6">
        <v>18089041500</v>
      </c>
      <c r="B126" s="7">
        <v>1</v>
      </c>
    </row>
    <row r="127" spans="1:2" x14ac:dyDescent="0.25">
      <c r="A127" s="6">
        <v>18089042404</v>
      </c>
      <c r="B127" s="7">
        <v>1</v>
      </c>
    </row>
    <row r="128" spans="1:2" x14ac:dyDescent="0.25">
      <c r="A128" s="6">
        <v>18091040100</v>
      </c>
      <c r="B128" s="7">
        <v>1</v>
      </c>
    </row>
    <row r="129" spans="1:2" x14ac:dyDescent="0.25">
      <c r="A129" s="6">
        <v>18091040700</v>
      </c>
      <c r="B129" s="7">
        <v>1</v>
      </c>
    </row>
    <row r="130" spans="1:2" x14ac:dyDescent="0.25">
      <c r="A130" s="6">
        <v>18091040900</v>
      </c>
      <c r="B130" s="7">
        <v>1</v>
      </c>
    </row>
    <row r="131" spans="1:2" x14ac:dyDescent="0.25">
      <c r="A131" s="6">
        <v>18091041300</v>
      </c>
      <c r="B131" s="7">
        <v>1</v>
      </c>
    </row>
    <row r="132" spans="1:2" x14ac:dyDescent="0.25">
      <c r="A132" s="6">
        <v>18091042300</v>
      </c>
      <c r="B132" s="7">
        <v>1</v>
      </c>
    </row>
    <row r="133" spans="1:2" x14ac:dyDescent="0.25">
      <c r="A133" s="6">
        <v>18091042402</v>
      </c>
      <c r="B133" s="7">
        <v>1</v>
      </c>
    </row>
    <row r="134" spans="1:2" x14ac:dyDescent="0.25">
      <c r="A134" s="6">
        <v>18091042602</v>
      </c>
      <c r="B134" s="7">
        <v>1</v>
      </c>
    </row>
    <row r="135" spans="1:2" x14ac:dyDescent="0.25">
      <c r="A135" s="6">
        <v>18093950800</v>
      </c>
      <c r="B135" s="7">
        <v>1</v>
      </c>
    </row>
    <row r="136" spans="1:2" x14ac:dyDescent="0.25">
      <c r="A136" s="6">
        <v>18095000300</v>
      </c>
      <c r="B136" s="7">
        <v>1</v>
      </c>
    </row>
    <row r="137" spans="1:2" x14ac:dyDescent="0.25">
      <c r="A137" s="6">
        <v>18095000400</v>
      </c>
      <c r="B137" s="7">
        <v>1</v>
      </c>
    </row>
    <row r="138" spans="1:2" x14ac:dyDescent="0.25">
      <c r="A138" s="6">
        <v>18095000500</v>
      </c>
      <c r="B138" s="7">
        <v>1</v>
      </c>
    </row>
    <row r="139" spans="1:2" x14ac:dyDescent="0.25">
      <c r="A139" s="6">
        <v>18095000800</v>
      </c>
      <c r="B139" s="7">
        <v>1</v>
      </c>
    </row>
    <row r="140" spans="1:2" x14ac:dyDescent="0.25">
      <c r="A140" s="6">
        <v>18095000900</v>
      </c>
      <c r="B140" s="7">
        <v>1</v>
      </c>
    </row>
    <row r="141" spans="1:2" x14ac:dyDescent="0.25">
      <c r="A141" s="6">
        <v>18095001000</v>
      </c>
      <c r="B141" s="7">
        <v>1</v>
      </c>
    </row>
    <row r="142" spans="1:2" x14ac:dyDescent="0.25">
      <c r="A142" s="6">
        <v>18095001100</v>
      </c>
      <c r="B142" s="7">
        <v>1</v>
      </c>
    </row>
    <row r="143" spans="1:2" x14ac:dyDescent="0.25">
      <c r="A143" s="6">
        <v>18095001400</v>
      </c>
      <c r="B143" s="7">
        <v>1</v>
      </c>
    </row>
    <row r="144" spans="1:2" x14ac:dyDescent="0.25">
      <c r="A144" s="6">
        <v>18095001902</v>
      </c>
      <c r="B144" s="7">
        <v>1</v>
      </c>
    </row>
    <row r="145" spans="1:2" x14ac:dyDescent="0.25">
      <c r="A145" s="6">
        <v>18095011900</v>
      </c>
      <c r="B145" s="7">
        <v>1</v>
      </c>
    </row>
    <row r="146" spans="1:2" x14ac:dyDescent="0.25">
      <c r="A146" s="6">
        <v>18095012000</v>
      </c>
      <c r="B146" s="7">
        <v>1</v>
      </c>
    </row>
    <row r="147" spans="1:2" x14ac:dyDescent="0.25">
      <c r="A147" s="6">
        <v>18097310111</v>
      </c>
      <c r="B147" s="7">
        <v>1</v>
      </c>
    </row>
    <row r="148" spans="1:2" x14ac:dyDescent="0.25">
      <c r="A148" s="6">
        <v>18097310305</v>
      </c>
      <c r="B148" s="7">
        <v>1</v>
      </c>
    </row>
    <row r="149" spans="1:2" x14ac:dyDescent="0.25">
      <c r="A149" s="6">
        <v>18097310306</v>
      </c>
      <c r="B149" s="7">
        <v>1</v>
      </c>
    </row>
    <row r="150" spans="1:2" x14ac:dyDescent="0.25">
      <c r="A150" s="6">
        <v>18097310309</v>
      </c>
      <c r="B150" s="7">
        <v>1</v>
      </c>
    </row>
    <row r="151" spans="1:2" x14ac:dyDescent="0.25">
      <c r="A151" s="6">
        <v>18097310312</v>
      </c>
      <c r="B151" s="7">
        <v>1</v>
      </c>
    </row>
    <row r="152" spans="1:2" x14ac:dyDescent="0.25">
      <c r="A152" s="6">
        <v>18097320108</v>
      </c>
      <c r="B152" s="7">
        <v>1</v>
      </c>
    </row>
    <row r="153" spans="1:2" x14ac:dyDescent="0.25">
      <c r="A153" s="6">
        <v>18097320206</v>
      </c>
      <c r="B153" s="7">
        <v>1</v>
      </c>
    </row>
    <row r="154" spans="1:2" x14ac:dyDescent="0.25">
      <c r="A154" s="6">
        <v>18097320902</v>
      </c>
      <c r="B154" s="7">
        <v>1</v>
      </c>
    </row>
    <row r="155" spans="1:2" x14ac:dyDescent="0.25">
      <c r="A155" s="6">
        <v>18097320903</v>
      </c>
      <c r="B155" s="7">
        <v>1</v>
      </c>
    </row>
    <row r="156" spans="1:2" x14ac:dyDescent="0.25">
      <c r="A156" s="6">
        <v>18097322500</v>
      </c>
      <c r="B156" s="7">
        <v>1</v>
      </c>
    </row>
    <row r="157" spans="1:2" x14ac:dyDescent="0.25">
      <c r="A157" s="6">
        <v>18097322601</v>
      </c>
      <c r="B157" s="7">
        <v>1</v>
      </c>
    </row>
    <row r="158" spans="1:2" x14ac:dyDescent="0.25">
      <c r="A158" s="6">
        <v>18097330106</v>
      </c>
      <c r="B158" s="7">
        <v>1</v>
      </c>
    </row>
    <row r="159" spans="1:2" x14ac:dyDescent="0.25">
      <c r="A159" s="6">
        <v>18097330211</v>
      </c>
      <c r="B159" s="7">
        <v>1</v>
      </c>
    </row>
    <row r="160" spans="1:2" x14ac:dyDescent="0.25">
      <c r="A160" s="6">
        <v>18097330600</v>
      </c>
      <c r="B160" s="7">
        <v>1</v>
      </c>
    </row>
    <row r="161" spans="1:2" x14ac:dyDescent="0.25">
      <c r="A161" s="6">
        <v>18097330702</v>
      </c>
      <c r="B161" s="7">
        <v>1</v>
      </c>
    </row>
    <row r="162" spans="1:2" x14ac:dyDescent="0.25">
      <c r="A162" s="6">
        <v>18097330803</v>
      </c>
      <c r="B162" s="7">
        <v>1</v>
      </c>
    </row>
    <row r="163" spans="1:2" x14ac:dyDescent="0.25">
      <c r="A163" s="6">
        <v>18097330804</v>
      </c>
      <c r="B163" s="7">
        <v>1</v>
      </c>
    </row>
    <row r="164" spans="1:2" x14ac:dyDescent="0.25">
      <c r="A164" s="6">
        <v>18097330805</v>
      </c>
      <c r="B164" s="7">
        <v>1</v>
      </c>
    </row>
    <row r="165" spans="1:2" x14ac:dyDescent="0.25">
      <c r="A165" s="6">
        <v>18097330806</v>
      </c>
      <c r="B165" s="7">
        <v>1</v>
      </c>
    </row>
    <row r="166" spans="1:2" x14ac:dyDescent="0.25">
      <c r="A166" s="6">
        <v>18097330900</v>
      </c>
      <c r="B166" s="7">
        <v>1</v>
      </c>
    </row>
    <row r="167" spans="1:2" x14ac:dyDescent="0.25">
      <c r="A167" s="6">
        <v>18097331000</v>
      </c>
      <c r="B167" s="7">
        <v>1</v>
      </c>
    </row>
    <row r="168" spans="1:2" x14ac:dyDescent="0.25">
      <c r="A168" s="6">
        <v>18097340102</v>
      </c>
      <c r="B168" s="7">
        <v>1</v>
      </c>
    </row>
    <row r="169" spans="1:2" x14ac:dyDescent="0.25">
      <c r="A169" s="6">
        <v>18097340108</v>
      </c>
      <c r="B169" s="7">
        <v>1</v>
      </c>
    </row>
    <row r="170" spans="1:2" x14ac:dyDescent="0.25">
      <c r="A170" s="6">
        <v>18097340113</v>
      </c>
      <c r="B170" s="7">
        <v>1</v>
      </c>
    </row>
    <row r="171" spans="1:2" x14ac:dyDescent="0.25">
      <c r="A171" s="6">
        <v>18097340115</v>
      </c>
      <c r="B171" s="7">
        <v>1</v>
      </c>
    </row>
    <row r="172" spans="1:2" x14ac:dyDescent="0.25">
      <c r="A172" s="6">
        <v>18097340202</v>
      </c>
      <c r="B172" s="7">
        <v>1</v>
      </c>
    </row>
    <row r="173" spans="1:2" x14ac:dyDescent="0.25">
      <c r="A173" s="6">
        <v>18097340302</v>
      </c>
      <c r="B173" s="7">
        <v>1</v>
      </c>
    </row>
    <row r="174" spans="1:2" x14ac:dyDescent="0.25">
      <c r="A174" s="6">
        <v>18097340400</v>
      </c>
      <c r="B174" s="7">
        <v>1</v>
      </c>
    </row>
    <row r="175" spans="1:2" x14ac:dyDescent="0.25">
      <c r="A175" s="6">
        <v>18097340500</v>
      </c>
      <c r="B175" s="7">
        <v>1</v>
      </c>
    </row>
    <row r="176" spans="1:2" x14ac:dyDescent="0.25">
      <c r="A176" s="6">
        <v>18097340600</v>
      </c>
      <c r="B176" s="7">
        <v>1</v>
      </c>
    </row>
    <row r="177" spans="1:2" x14ac:dyDescent="0.25">
      <c r="A177" s="6">
        <v>18097340700</v>
      </c>
      <c r="B177" s="7">
        <v>1</v>
      </c>
    </row>
    <row r="178" spans="1:2" x14ac:dyDescent="0.25">
      <c r="A178" s="6">
        <v>18097341100</v>
      </c>
      <c r="B178" s="7">
        <v>1</v>
      </c>
    </row>
    <row r="179" spans="1:2" x14ac:dyDescent="0.25">
      <c r="A179" s="6">
        <v>18097341200</v>
      </c>
      <c r="B179" s="7">
        <v>1</v>
      </c>
    </row>
    <row r="180" spans="1:2" x14ac:dyDescent="0.25">
      <c r="A180" s="6">
        <v>18097341600</v>
      </c>
      <c r="B180" s="7">
        <v>1</v>
      </c>
    </row>
    <row r="181" spans="1:2" x14ac:dyDescent="0.25">
      <c r="A181" s="6">
        <v>18097341701</v>
      </c>
      <c r="B181" s="7">
        <v>1</v>
      </c>
    </row>
    <row r="182" spans="1:2" x14ac:dyDescent="0.25">
      <c r="A182" s="6">
        <v>18097341903</v>
      </c>
      <c r="B182" s="7">
        <v>1</v>
      </c>
    </row>
    <row r="183" spans="1:2" x14ac:dyDescent="0.25">
      <c r="A183" s="6">
        <v>18097341904</v>
      </c>
      <c r="B183" s="7">
        <v>1</v>
      </c>
    </row>
    <row r="184" spans="1:2" x14ac:dyDescent="0.25">
      <c r="A184" s="6">
        <v>18097342200</v>
      </c>
      <c r="B184" s="7">
        <v>1</v>
      </c>
    </row>
    <row r="185" spans="1:2" x14ac:dyDescent="0.25">
      <c r="A185" s="6">
        <v>18097342300</v>
      </c>
      <c r="B185" s="7">
        <v>1</v>
      </c>
    </row>
    <row r="186" spans="1:2" x14ac:dyDescent="0.25">
      <c r="A186" s="6">
        <v>18097342500</v>
      </c>
      <c r="B186" s="7">
        <v>1</v>
      </c>
    </row>
    <row r="187" spans="1:2" x14ac:dyDescent="0.25">
      <c r="A187" s="6">
        <v>18097342600</v>
      </c>
      <c r="B187" s="7">
        <v>1</v>
      </c>
    </row>
    <row r="188" spans="1:2" x14ac:dyDescent="0.25">
      <c r="A188" s="6">
        <v>18097350100</v>
      </c>
      <c r="B188" s="7">
        <v>1</v>
      </c>
    </row>
    <row r="189" spans="1:2" x14ac:dyDescent="0.25">
      <c r="A189" s="6">
        <v>18097350300</v>
      </c>
      <c r="B189" s="7">
        <v>1</v>
      </c>
    </row>
    <row r="190" spans="1:2" x14ac:dyDescent="0.25">
      <c r="A190" s="6">
        <v>18097350500</v>
      </c>
      <c r="B190" s="7">
        <v>1</v>
      </c>
    </row>
    <row r="191" spans="1:2" x14ac:dyDescent="0.25">
      <c r="A191" s="6">
        <v>18097350600</v>
      </c>
      <c r="B191" s="7">
        <v>1</v>
      </c>
    </row>
    <row r="192" spans="1:2" x14ac:dyDescent="0.25">
      <c r="A192" s="6">
        <v>18097350700</v>
      </c>
      <c r="B192" s="7">
        <v>1</v>
      </c>
    </row>
    <row r="193" spans="1:2" x14ac:dyDescent="0.25">
      <c r="A193" s="6">
        <v>18097350800</v>
      </c>
      <c r="B193" s="7">
        <v>1</v>
      </c>
    </row>
    <row r="194" spans="1:2" x14ac:dyDescent="0.25">
      <c r="A194" s="6">
        <v>18097350900</v>
      </c>
      <c r="B194" s="7">
        <v>1</v>
      </c>
    </row>
    <row r="195" spans="1:2" x14ac:dyDescent="0.25">
      <c r="A195" s="6">
        <v>18097351000</v>
      </c>
      <c r="B195" s="7">
        <v>1</v>
      </c>
    </row>
    <row r="196" spans="1:2" x14ac:dyDescent="0.25">
      <c r="A196" s="6">
        <v>18097351200</v>
      </c>
      <c r="B196" s="7">
        <v>1</v>
      </c>
    </row>
    <row r="197" spans="1:2" x14ac:dyDescent="0.25">
      <c r="A197" s="6">
        <v>18097351500</v>
      </c>
      <c r="B197" s="7">
        <v>1</v>
      </c>
    </row>
    <row r="198" spans="1:2" x14ac:dyDescent="0.25">
      <c r="A198" s="6">
        <v>18097351900</v>
      </c>
      <c r="B198" s="7">
        <v>1</v>
      </c>
    </row>
    <row r="199" spans="1:2" x14ac:dyDescent="0.25">
      <c r="A199" s="6">
        <v>18097352100</v>
      </c>
      <c r="B199" s="7">
        <v>1</v>
      </c>
    </row>
    <row r="200" spans="1:2" x14ac:dyDescent="0.25">
      <c r="A200" s="6">
        <v>18097352300</v>
      </c>
      <c r="B200" s="7">
        <v>1</v>
      </c>
    </row>
    <row r="201" spans="1:2" x14ac:dyDescent="0.25">
      <c r="A201" s="6">
        <v>18097352400</v>
      </c>
      <c r="B201" s="7">
        <v>1</v>
      </c>
    </row>
    <row r="202" spans="1:2" x14ac:dyDescent="0.25">
      <c r="A202" s="6">
        <v>18097352500</v>
      </c>
      <c r="B202" s="7">
        <v>1</v>
      </c>
    </row>
    <row r="203" spans="1:2" x14ac:dyDescent="0.25">
      <c r="A203" s="6">
        <v>18097352600</v>
      </c>
      <c r="B203" s="7">
        <v>1</v>
      </c>
    </row>
    <row r="204" spans="1:2" x14ac:dyDescent="0.25">
      <c r="A204" s="6">
        <v>18097352800</v>
      </c>
      <c r="B204" s="7">
        <v>1</v>
      </c>
    </row>
    <row r="205" spans="1:2" x14ac:dyDescent="0.25">
      <c r="A205" s="6">
        <v>18097353500</v>
      </c>
      <c r="B205" s="7">
        <v>1</v>
      </c>
    </row>
    <row r="206" spans="1:2" x14ac:dyDescent="0.25">
      <c r="A206" s="6">
        <v>18097353600</v>
      </c>
      <c r="B206" s="7">
        <v>1</v>
      </c>
    </row>
    <row r="207" spans="1:2" x14ac:dyDescent="0.25">
      <c r="A207" s="6">
        <v>18097354500</v>
      </c>
      <c r="B207" s="7">
        <v>1</v>
      </c>
    </row>
    <row r="208" spans="1:2" x14ac:dyDescent="0.25">
      <c r="A208" s="6">
        <v>18097354700</v>
      </c>
      <c r="B208" s="7">
        <v>1</v>
      </c>
    </row>
    <row r="209" spans="1:2" x14ac:dyDescent="0.25">
      <c r="A209" s="6">
        <v>18097354900</v>
      </c>
      <c r="B209" s="7">
        <v>1</v>
      </c>
    </row>
    <row r="210" spans="1:2" x14ac:dyDescent="0.25">
      <c r="A210" s="6">
        <v>18097355000</v>
      </c>
      <c r="B210" s="7">
        <v>1</v>
      </c>
    </row>
    <row r="211" spans="1:2" x14ac:dyDescent="0.25">
      <c r="A211" s="6">
        <v>18097355100</v>
      </c>
      <c r="B211" s="7">
        <v>1</v>
      </c>
    </row>
    <row r="212" spans="1:2" x14ac:dyDescent="0.25">
      <c r="A212" s="6">
        <v>18097355300</v>
      </c>
      <c r="B212" s="7">
        <v>1</v>
      </c>
    </row>
    <row r="213" spans="1:2" x14ac:dyDescent="0.25">
      <c r="A213" s="6">
        <v>18097355400</v>
      </c>
      <c r="B213" s="7">
        <v>1</v>
      </c>
    </row>
    <row r="214" spans="1:2" x14ac:dyDescent="0.25">
      <c r="A214" s="6">
        <v>18097355600</v>
      </c>
      <c r="B214" s="7">
        <v>1</v>
      </c>
    </row>
    <row r="215" spans="1:2" x14ac:dyDescent="0.25">
      <c r="A215" s="6">
        <v>18097355700</v>
      </c>
      <c r="B215" s="7">
        <v>1</v>
      </c>
    </row>
    <row r="216" spans="1:2" x14ac:dyDescent="0.25">
      <c r="A216" s="6">
        <v>18097356400</v>
      </c>
      <c r="B216" s="7">
        <v>1</v>
      </c>
    </row>
    <row r="217" spans="1:2" x14ac:dyDescent="0.25">
      <c r="A217" s="6">
        <v>18097356900</v>
      </c>
      <c r="B217" s="7">
        <v>1</v>
      </c>
    </row>
    <row r="218" spans="1:2" x14ac:dyDescent="0.25">
      <c r="A218" s="6">
        <v>18097357000</v>
      </c>
      <c r="B218" s="7">
        <v>1</v>
      </c>
    </row>
    <row r="219" spans="1:2" x14ac:dyDescent="0.25">
      <c r="A219" s="6">
        <v>18097357200</v>
      </c>
      <c r="B219" s="7">
        <v>1</v>
      </c>
    </row>
    <row r="220" spans="1:2" x14ac:dyDescent="0.25">
      <c r="A220" s="6">
        <v>18097357300</v>
      </c>
      <c r="B220" s="7">
        <v>1</v>
      </c>
    </row>
    <row r="221" spans="1:2" x14ac:dyDescent="0.25">
      <c r="A221" s="6">
        <v>18097357400</v>
      </c>
      <c r="B221" s="7">
        <v>1</v>
      </c>
    </row>
    <row r="222" spans="1:2" x14ac:dyDescent="0.25">
      <c r="A222" s="6">
        <v>18097357601</v>
      </c>
      <c r="B222" s="7">
        <v>1</v>
      </c>
    </row>
    <row r="223" spans="1:2" x14ac:dyDescent="0.25">
      <c r="A223" s="6">
        <v>18097357800</v>
      </c>
      <c r="B223" s="7">
        <v>1</v>
      </c>
    </row>
    <row r="224" spans="1:2" x14ac:dyDescent="0.25">
      <c r="A224" s="6">
        <v>18097358000</v>
      </c>
      <c r="B224" s="7">
        <v>1</v>
      </c>
    </row>
    <row r="225" spans="1:2" x14ac:dyDescent="0.25">
      <c r="A225" s="6">
        <v>18097358100</v>
      </c>
      <c r="B225" s="7">
        <v>1</v>
      </c>
    </row>
    <row r="226" spans="1:2" x14ac:dyDescent="0.25">
      <c r="A226" s="6">
        <v>18097360101</v>
      </c>
      <c r="B226" s="7">
        <v>1</v>
      </c>
    </row>
    <row r="227" spans="1:2" x14ac:dyDescent="0.25">
      <c r="A227" s="6">
        <v>18097360102</v>
      </c>
      <c r="B227" s="7">
        <v>1</v>
      </c>
    </row>
    <row r="228" spans="1:2" x14ac:dyDescent="0.25">
      <c r="A228" s="6">
        <v>18097360201</v>
      </c>
      <c r="B228" s="7">
        <v>1</v>
      </c>
    </row>
    <row r="229" spans="1:2" x14ac:dyDescent="0.25">
      <c r="A229" s="6">
        <v>18097360202</v>
      </c>
      <c r="B229" s="7">
        <v>1</v>
      </c>
    </row>
    <row r="230" spans="1:2" x14ac:dyDescent="0.25">
      <c r="A230" s="6">
        <v>18097360301</v>
      </c>
      <c r="B230" s="7">
        <v>1</v>
      </c>
    </row>
    <row r="231" spans="1:2" x14ac:dyDescent="0.25">
      <c r="A231" s="6">
        <v>18097360302</v>
      </c>
      <c r="B231" s="7">
        <v>1</v>
      </c>
    </row>
    <row r="232" spans="1:2" x14ac:dyDescent="0.25">
      <c r="A232" s="6">
        <v>18097360401</v>
      </c>
      <c r="B232" s="7">
        <v>1</v>
      </c>
    </row>
    <row r="233" spans="1:2" x14ac:dyDescent="0.25">
      <c r="A233" s="6">
        <v>18097360602</v>
      </c>
      <c r="B233" s="7">
        <v>1</v>
      </c>
    </row>
    <row r="234" spans="1:2" x14ac:dyDescent="0.25">
      <c r="A234" s="6">
        <v>18097360800</v>
      </c>
      <c r="B234" s="7">
        <v>1</v>
      </c>
    </row>
    <row r="235" spans="1:2" x14ac:dyDescent="0.25">
      <c r="A235" s="6">
        <v>18097360900</v>
      </c>
      <c r="B235" s="7">
        <v>1</v>
      </c>
    </row>
    <row r="236" spans="1:2" x14ac:dyDescent="0.25">
      <c r="A236" s="6">
        <v>18097361300</v>
      </c>
      <c r="B236" s="7">
        <v>1</v>
      </c>
    </row>
    <row r="237" spans="1:2" x14ac:dyDescent="0.25">
      <c r="A237" s="6">
        <v>18097370203</v>
      </c>
      <c r="B237" s="7">
        <v>1</v>
      </c>
    </row>
    <row r="238" spans="1:2" x14ac:dyDescent="0.25">
      <c r="A238" s="6">
        <v>18097370204</v>
      </c>
      <c r="B238" s="7">
        <v>1</v>
      </c>
    </row>
    <row r="239" spans="1:2" x14ac:dyDescent="0.25">
      <c r="A239" s="6">
        <v>18097370305</v>
      </c>
      <c r="B239" s="7">
        <v>1</v>
      </c>
    </row>
    <row r="240" spans="1:2" x14ac:dyDescent="0.25">
      <c r="A240" s="6">
        <v>18097380200</v>
      </c>
      <c r="B240" s="7">
        <v>1</v>
      </c>
    </row>
    <row r="241" spans="1:2" x14ac:dyDescent="0.25">
      <c r="A241" s="6">
        <v>18097380301</v>
      </c>
      <c r="B241" s="7">
        <v>1</v>
      </c>
    </row>
    <row r="242" spans="1:2" x14ac:dyDescent="0.25">
      <c r="A242" s="6">
        <v>18097380302</v>
      </c>
      <c r="B242" s="7">
        <v>1</v>
      </c>
    </row>
    <row r="243" spans="1:2" x14ac:dyDescent="0.25">
      <c r="A243" s="6">
        <v>18097380402</v>
      </c>
      <c r="B243" s="7">
        <v>1</v>
      </c>
    </row>
    <row r="244" spans="1:2" x14ac:dyDescent="0.25">
      <c r="A244" s="6">
        <v>18097380501</v>
      </c>
      <c r="B244" s="7">
        <v>1</v>
      </c>
    </row>
    <row r="245" spans="1:2" x14ac:dyDescent="0.25">
      <c r="A245" s="6">
        <v>18097380502</v>
      </c>
      <c r="B245" s="7">
        <v>1</v>
      </c>
    </row>
    <row r="246" spans="1:2" x14ac:dyDescent="0.25">
      <c r="A246" s="6">
        <v>18097381003</v>
      </c>
      <c r="B246" s="7">
        <v>1</v>
      </c>
    </row>
    <row r="247" spans="1:2" x14ac:dyDescent="0.25">
      <c r="A247" s="6">
        <v>18097381004</v>
      </c>
      <c r="B247" s="7">
        <v>1</v>
      </c>
    </row>
    <row r="248" spans="1:2" x14ac:dyDescent="0.25">
      <c r="A248" s="6">
        <v>18097381203</v>
      </c>
      <c r="B248" s="7">
        <v>1</v>
      </c>
    </row>
    <row r="249" spans="1:2" x14ac:dyDescent="0.25">
      <c r="A249" s="6">
        <v>18097381204</v>
      </c>
      <c r="B249" s="7">
        <v>1</v>
      </c>
    </row>
    <row r="250" spans="1:2" x14ac:dyDescent="0.25">
      <c r="A250" s="6">
        <v>18097390102</v>
      </c>
      <c r="B250" s="7">
        <v>1</v>
      </c>
    </row>
    <row r="251" spans="1:2" x14ac:dyDescent="0.25">
      <c r="A251" s="6">
        <v>18097390500</v>
      </c>
      <c r="B251" s="7">
        <v>1</v>
      </c>
    </row>
    <row r="252" spans="1:2" x14ac:dyDescent="0.25">
      <c r="A252" s="6">
        <v>18099020500</v>
      </c>
      <c r="B252" s="7">
        <v>1</v>
      </c>
    </row>
    <row r="253" spans="1:2" x14ac:dyDescent="0.25">
      <c r="A253" s="6">
        <v>18105000100</v>
      </c>
      <c r="B253" s="7">
        <v>1</v>
      </c>
    </row>
    <row r="254" spans="1:2" x14ac:dyDescent="0.25">
      <c r="A254" s="6">
        <v>18105000202</v>
      </c>
      <c r="B254" s="7">
        <v>1</v>
      </c>
    </row>
    <row r="255" spans="1:2" x14ac:dyDescent="0.25">
      <c r="A255" s="6">
        <v>18105000301</v>
      </c>
      <c r="B255" s="7">
        <v>1</v>
      </c>
    </row>
    <row r="256" spans="1:2" x14ac:dyDescent="0.25">
      <c r="A256" s="6">
        <v>18105000601</v>
      </c>
      <c r="B256" s="7">
        <v>1</v>
      </c>
    </row>
    <row r="257" spans="1:2" x14ac:dyDescent="0.25">
      <c r="A257" s="6">
        <v>18105000602</v>
      </c>
      <c r="B257" s="7">
        <v>1</v>
      </c>
    </row>
    <row r="258" spans="1:2" x14ac:dyDescent="0.25">
      <c r="A258" s="6">
        <v>18105000901</v>
      </c>
      <c r="B258" s="7">
        <v>1</v>
      </c>
    </row>
    <row r="259" spans="1:2" x14ac:dyDescent="0.25">
      <c r="A259" s="6">
        <v>18105001600</v>
      </c>
      <c r="B259" s="7">
        <v>1</v>
      </c>
    </row>
    <row r="260" spans="1:2" x14ac:dyDescent="0.25">
      <c r="A260" s="6">
        <v>18107957200</v>
      </c>
      <c r="B260" s="7">
        <v>1</v>
      </c>
    </row>
    <row r="261" spans="1:2" x14ac:dyDescent="0.25">
      <c r="A261" s="6">
        <v>18115965700</v>
      </c>
      <c r="B261" s="7">
        <v>1</v>
      </c>
    </row>
    <row r="262" spans="1:2" x14ac:dyDescent="0.25">
      <c r="A262" s="6">
        <v>18117951700</v>
      </c>
      <c r="B262" s="7">
        <v>1</v>
      </c>
    </row>
    <row r="263" spans="1:2" x14ac:dyDescent="0.25">
      <c r="A263" s="6">
        <v>18127050901</v>
      </c>
      <c r="B263" s="7">
        <v>1</v>
      </c>
    </row>
    <row r="264" spans="1:2" x14ac:dyDescent="0.25">
      <c r="A264" s="6">
        <v>18135951600</v>
      </c>
      <c r="B264" s="7">
        <v>1</v>
      </c>
    </row>
    <row r="265" spans="1:2" x14ac:dyDescent="0.25">
      <c r="A265" s="6">
        <v>18141000100</v>
      </c>
      <c r="B265" s="7">
        <v>1</v>
      </c>
    </row>
    <row r="266" spans="1:2" x14ac:dyDescent="0.25">
      <c r="A266" s="6">
        <v>18141000200</v>
      </c>
      <c r="B266" s="7">
        <v>1</v>
      </c>
    </row>
    <row r="267" spans="1:2" x14ac:dyDescent="0.25">
      <c r="A267" s="6">
        <v>18141000302</v>
      </c>
      <c r="B267" s="7">
        <v>1</v>
      </c>
    </row>
    <row r="268" spans="1:2" x14ac:dyDescent="0.25">
      <c r="A268" s="6">
        <v>18141000400</v>
      </c>
      <c r="B268" s="7">
        <v>1</v>
      </c>
    </row>
    <row r="269" spans="1:2" x14ac:dyDescent="0.25">
      <c r="A269" s="6">
        <v>18141000500</v>
      </c>
      <c r="B269" s="7">
        <v>1</v>
      </c>
    </row>
    <row r="270" spans="1:2" x14ac:dyDescent="0.25">
      <c r="A270" s="6">
        <v>18141000600</v>
      </c>
      <c r="B270" s="7">
        <v>1</v>
      </c>
    </row>
    <row r="271" spans="1:2" x14ac:dyDescent="0.25">
      <c r="A271" s="6">
        <v>18141001500</v>
      </c>
      <c r="B271" s="7">
        <v>1</v>
      </c>
    </row>
    <row r="272" spans="1:2" x14ac:dyDescent="0.25">
      <c r="A272" s="6">
        <v>18141001700</v>
      </c>
      <c r="B272" s="7">
        <v>1</v>
      </c>
    </row>
    <row r="273" spans="1:2" x14ac:dyDescent="0.25">
      <c r="A273" s="6">
        <v>18141001900</v>
      </c>
      <c r="B273" s="7">
        <v>1</v>
      </c>
    </row>
    <row r="274" spans="1:2" x14ac:dyDescent="0.25">
      <c r="A274" s="6">
        <v>18141002000</v>
      </c>
      <c r="B274" s="7">
        <v>1</v>
      </c>
    </row>
    <row r="275" spans="1:2" x14ac:dyDescent="0.25">
      <c r="A275" s="6">
        <v>18141002100</v>
      </c>
      <c r="B275" s="7">
        <v>1</v>
      </c>
    </row>
    <row r="276" spans="1:2" x14ac:dyDescent="0.25">
      <c r="A276" s="6">
        <v>18141002200</v>
      </c>
      <c r="B276" s="7">
        <v>1</v>
      </c>
    </row>
    <row r="277" spans="1:2" x14ac:dyDescent="0.25">
      <c r="A277" s="6">
        <v>18141002300</v>
      </c>
      <c r="B277" s="7">
        <v>1</v>
      </c>
    </row>
    <row r="278" spans="1:2" x14ac:dyDescent="0.25">
      <c r="A278" s="6">
        <v>18141002400</v>
      </c>
      <c r="B278" s="7">
        <v>1</v>
      </c>
    </row>
    <row r="279" spans="1:2" x14ac:dyDescent="0.25">
      <c r="A279" s="6">
        <v>18141002600</v>
      </c>
      <c r="B279" s="7">
        <v>1</v>
      </c>
    </row>
    <row r="280" spans="1:2" x14ac:dyDescent="0.25">
      <c r="A280" s="6">
        <v>18141002700</v>
      </c>
      <c r="B280" s="7">
        <v>1</v>
      </c>
    </row>
    <row r="281" spans="1:2" x14ac:dyDescent="0.25">
      <c r="A281" s="6">
        <v>18141002800</v>
      </c>
      <c r="B281" s="7">
        <v>1</v>
      </c>
    </row>
    <row r="282" spans="1:2" x14ac:dyDescent="0.25">
      <c r="A282" s="6">
        <v>18141003100</v>
      </c>
      <c r="B282" s="7">
        <v>1</v>
      </c>
    </row>
    <row r="283" spans="1:2" x14ac:dyDescent="0.25">
      <c r="A283" s="6">
        <v>18141003400</v>
      </c>
      <c r="B283" s="7">
        <v>1</v>
      </c>
    </row>
    <row r="284" spans="1:2" x14ac:dyDescent="0.25">
      <c r="A284" s="6">
        <v>18141010100</v>
      </c>
      <c r="B284" s="7">
        <v>1</v>
      </c>
    </row>
    <row r="285" spans="1:2" x14ac:dyDescent="0.25">
      <c r="A285" s="6">
        <v>18141010202</v>
      </c>
      <c r="B285" s="7">
        <v>1</v>
      </c>
    </row>
    <row r="286" spans="1:2" x14ac:dyDescent="0.25">
      <c r="A286" s="6">
        <v>18141011203</v>
      </c>
      <c r="B286" s="7">
        <v>1</v>
      </c>
    </row>
    <row r="287" spans="1:2" x14ac:dyDescent="0.25">
      <c r="A287" s="6">
        <v>18141011501</v>
      </c>
      <c r="B287" s="7">
        <v>1</v>
      </c>
    </row>
    <row r="288" spans="1:2" x14ac:dyDescent="0.25">
      <c r="A288" s="6">
        <v>18143966800</v>
      </c>
      <c r="B288" s="7">
        <v>1</v>
      </c>
    </row>
    <row r="289" spans="1:2" x14ac:dyDescent="0.25">
      <c r="A289" s="6">
        <v>18145710601</v>
      </c>
      <c r="B289" s="7">
        <v>1</v>
      </c>
    </row>
    <row r="290" spans="1:2" x14ac:dyDescent="0.25">
      <c r="A290" s="6">
        <v>18145710602</v>
      </c>
      <c r="B290" s="7">
        <v>1</v>
      </c>
    </row>
    <row r="291" spans="1:2" x14ac:dyDescent="0.25">
      <c r="A291" s="6">
        <v>18149954000</v>
      </c>
      <c r="B291" s="7">
        <v>1</v>
      </c>
    </row>
    <row r="292" spans="1:2" x14ac:dyDescent="0.25">
      <c r="A292" s="6">
        <v>18157000400</v>
      </c>
      <c r="B292" s="7">
        <v>1</v>
      </c>
    </row>
    <row r="293" spans="1:2" x14ac:dyDescent="0.25">
      <c r="A293" s="6">
        <v>18157000700</v>
      </c>
      <c r="B293" s="7">
        <v>1</v>
      </c>
    </row>
    <row r="294" spans="1:2" x14ac:dyDescent="0.25">
      <c r="A294" s="6">
        <v>18157001701</v>
      </c>
      <c r="B294" s="7">
        <v>1</v>
      </c>
    </row>
    <row r="295" spans="1:2" x14ac:dyDescent="0.25">
      <c r="A295" s="6">
        <v>18157005401</v>
      </c>
      <c r="B295" s="7">
        <v>1</v>
      </c>
    </row>
    <row r="296" spans="1:2" x14ac:dyDescent="0.25">
      <c r="A296" s="6">
        <v>18157005402</v>
      </c>
      <c r="B296" s="7">
        <v>1</v>
      </c>
    </row>
    <row r="297" spans="1:2" x14ac:dyDescent="0.25">
      <c r="A297" s="6">
        <v>18157005500</v>
      </c>
      <c r="B297" s="7">
        <v>1</v>
      </c>
    </row>
    <row r="298" spans="1:2" x14ac:dyDescent="0.25">
      <c r="A298" s="6">
        <v>18157010206</v>
      </c>
      <c r="B298" s="7">
        <v>1</v>
      </c>
    </row>
    <row r="299" spans="1:2" x14ac:dyDescent="0.25">
      <c r="A299" s="6">
        <v>18157010208</v>
      </c>
      <c r="B299" s="7">
        <v>1</v>
      </c>
    </row>
    <row r="300" spans="1:2" x14ac:dyDescent="0.25">
      <c r="A300" s="6">
        <v>18157011200</v>
      </c>
      <c r="B300" s="7">
        <v>1</v>
      </c>
    </row>
    <row r="301" spans="1:2" x14ac:dyDescent="0.25">
      <c r="A301" s="6">
        <v>18163001000</v>
      </c>
      <c r="B301" s="7">
        <v>1</v>
      </c>
    </row>
    <row r="302" spans="1:2" x14ac:dyDescent="0.25">
      <c r="A302" s="6">
        <v>18163001101</v>
      </c>
      <c r="B302" s="7">
        <v>1</v>
      </c>
    </row>
    <row r="303" spans="1:2" x14ac:dyDescent="0.25">
      <c r="A303" s="6">
        <v>18163001200</v>
      </c>
      <c r="B303" s="7">
        <v>1</v>
      </c>
    </row>
    <row r="304" spans="1:2" x14ac:dyDescent="0.25">
      <c r="A304" s="6">
        <v>18163001300</v>
      </c>
      <c r="B304" s="7">
        <v>1</v>
      </c>
    </row>
    <row r="305" spans="1:2" x14ac:dyDescent="0.25">
      <c r="A305" s="6">
        <v>18163001400</v>
      </c>
      <c r="B305" s="7">
        <v>1</v>
      </c>
    </row>
    <row r="306" spans="1:2" x14ac:dyDescent="0.25">
      <c r="A306" s="6">
        <v>18163001500</v>
      </c>
      <c r="B306" s="7">
        <v>1</v>
      </c>
    </row>
    <row r="307" spans="1:2" x14ac:dyDescent="0.25">
      <c r="A307" s="6">
        <v>18163001700</v>
      </c>
      <c r="B307" s="7">
        <v>1</v>
      </c>
    </row>
    <row r="308" spans="1:2" x14ac:dyDescent="0.25">
      <c r="A308" s="6">
        <v>18163001900</v>
      </c>
      <c r="B308" s="7">
        <v>1</v>
      </c>
    </row>
    <row r="309" spans="1:2" x14ac:dyDescent="0.25">
      <c r="A309" s="6">
        <v>18163002000</v>
      </c>
      <c r="B309" s="7">
        <v>1</v>
      </c>
    </row>
    <row r="310" spans="1:2" x14ac:dyDescent="0.25">
      <c r="A310" s="6">
        <v>18163002100</v>
      </c>
      <c r="B310" s="7">
        <v>1</v>
      </c>
    </row>
    <row r="311" spans="1:2" x14ac:dyDescent="0.25">
      <c r="A311" s="6">
        <v>18163002300</v>
      </c>
      <c r="B311" s="7">
        <v>1</v>
      </c>
    </row>
    <row r="312" spans="1:2" x14ac:dyDescent="0.25">
      <c r="A312" s="6">
        <v>18163002500</v>
      </c>
      <c r="B312" s="7">
        <v>1</v>
      </c>
    </row>
    <row r="313" spans="1:2" x14ac:dyDescent="0.25">
      <c r="A313" s="6">
        <v>18163002600</v>
      </c>
      <c r="B313" s="7">
        <v>1</v>
      </c>
    </row>
    <row r="314" spans="1:2" x14ac:dyDescent="0.25">
      <c r="A314" s="6">
        <v>18163003300</v>
      </c>
      <c r="B314" s="7">
        <v>1</v>
      </c>
    </row>
    <row r="315" spans="1:2" x14ac:dyDescent="0.25">
      <c r="A315" s="6">
        <v>18163003600</v>
      </c>
      <c r="B315" s="7">
        <v>1</v>
      </c>
    </row>
    <row r="316" spans="1:2" x14ac:dyDescent="0.25">
      <c r="A316" s="6">
        <v>18163003702</v>
      </c>
      <c r="B316" s="7">
        <v>1</v>
      </c>
    </row>
    <row r="317" spans="1:2" x14ac:dyDescent="0.25">
      <c r="A317" s="6">
        <v>18163010102</v>
      </c>
      <c r="B317" s="7">
        <v>1</v>
      </c>
    </row>
    <row r="318" spans="1:2" x14ac:dyDescent="0.25">
      <c r="A318" s="6">
        <v>18163010405</v>
      </c>
      <c r="B318" s="7">
        <v>1</v>
      </c>
    </row>
    <row r="319" spans="1:2" x14ac:dyDescent="0.25">
      <c r="A319" s="6">
        <v>18167000300</v>
      </c>
      <c r="B319" s="7">
        <v>1</v>
      </c>
    </row>
    <row r="320" spans="1:2" x14ac:dyDescent="0.25">
      <c r="A320" s="6">
        <v>18167000400</v>
      </c>
      <c r="B320" s="7">
        <v>1</v>
      </c>
    </row>
    <row r="321" spans="1:2" x14ac:dyDescent="0.25">
      <c r="A321" s="6">
        <v>18167000500</v>
      </c>
      <c r="B321" s="7">
        <v>1</v>
      </c>
    </row>
    <row r="322" spans="1:2" x14ac:dyDescent="0.25">
      <c r="A322" s="6">
        <v>18167000600</v>
      </c>
      <c r="B322" s="7">
        <v>1</v>
      </c>
    </row>
    <row r="323" spans="1:2" x14ac:dyDescent="0.25">
      <c r="A323" s="6">
        <v>18167000700</v>
      </c>
      <c r="B323" s="7">
        <v>1</v>
      </c>
    </row>
    <row r="324" spans="1:2" x14ac:dyDescent="0.25">
      <c r="A324" s="6">
        <v>18167001100</v>
      </c>
      <c r="B324" s="7">
        <v>1</v>
      </c>
    </row>
    <row r="325" spans="1:2" x14ac:dyDescent="0.25">
      <c r="A325" s="6">
        <v>18167001200</v>
      </c>
      <c r="B325" s="7">
        <v>1</v>
      </c>
    </row>
    <row r="326" spans="1:2" x14ac:dyDescent="0.25">
      <c r="A326" s="6">
        <v>18167001300</v>
      </c>
      <c r="B326" s="7">
        <v>1</v>
      </c>
    </row>
    <row r="327" spans="1:2" x14ac:dyDescent="0.25">
      <c r="A327" s="6">
        <v>18167001700</v>
      </c>
      <c r="B327" s="7">
        <v>1</v>
      </c>
    </row>
    <row r="328" spans="1:2" x14ac:dyDescent="0.25">
      <c r="A328" s="6">
        <v>18167001800</v>
      </c>
      <c r="B328" s="7">
        <v>1</v>
      </c>
    </row>
    <row r="329" spans="1:2" x14ac:dyDescent="0.25">
      <c r="A329" s="6">
        <v>18167001900</v>
      </c>
      <c r="B329" s="7">
        <v>1</v>
      </c>
    </row>
    <row r="330" spans="1:2" x14ac:dyDescent="0.25">
      <c r="A330" s="6">
        <v>18167011101</v>
      </c>
      <c r="B330" s="7">
        <v>1</v>
      </c>
    </row>
    <row r="331" spans="1:2" x14ac:dyDescent="0.25">
      <c r="A331" s="6">
        <v>18167011102</v>
      </c>
      <c r="B331" s="7">
        <v>1</v>
      </c>
    </row>
    <row r="332" spans="1:2" x14ac:dyDescent="0.25">
      <c r="A332" s="6">
        <v>18175967500</v>
      </c>
      <c r="B332" s="7">
        <v>1</v>
      </c>
    </row>
    <row r="333" spans="1:2" x14ac:dyDescent="0.25">
      <c r="A333" s="6">
        <v>18177000200</v>
      </c>
      <c r="B333" s="7">
        <v>1</v>
      </c>
    </row>
    <row r="334" spans="1:2" x14ac:dyDescent="0.25">
      <c r="A334" s="6">
        <v>18177000400</v>
      </c>
      <c r="B334" s="7">
        <v>1</v>
      </c>
    </row>
    <row r="335" spans="1:2" x14ac:dyDescent="0.25">
      <c r="A335" s="6">
        <v>18177000500</v>
      </c>
      <c r="B335" s="7">
        <v>1</v>
      </c>
    </row>
    <row r="336" spans="1:2" x14ac:dyDescent="0.25">
      <c r="A336" s="6">
        <v>18177000600</v>
      </c>
      <c r="B336" s="7">
        <v>1</v>
      </c>
    </row>
    <row r="337" spans="1:2" x14ac:dyDescent="0.25">
      <c r="A337" s="6">
        <v>18177000900</v>
      </c>
      <c r="B337" s="7">
        <v>1</v>
      </c>
    </row>
    <row r="338" spans="1:2" x14ac:dyDescent="0.25">
      <c r="A338" s="6">
        <v>18177001000</v>
      </c>
      <c r="B338" s="7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Opportunity Index</vt:lpstr>
      <vt:lpstr>High Income</vt:lpstr>
      <vt:lpstr>Low Poverty</vt:lpstr>
      <vt:lpstr>Low Unemployment</vt:lpstr>
      <vt:lpstr>Primary Care Physician</vt:lpstr>
      <vt:lpstr>RECAP</vt:lpstr>
      <vt:lpstr>IN QCT</vt:lpstr>
      <vt:lpstr>'High Income'!_FilterDatabase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Tsoi, Kevin</dc:creator>
  <cp:lastModifiedBy>Tsoi, Kevin</cp:lastModifiedBy>
  <dcterms:created xsi:type="dcterms:W3CDTF">2025-04-08T19:18:46Z</dcterms:created>
  <dcterms:modified xsi:type="dcterms:W3CDTF">2025-07-23T13:32:50Z</dcterms:modified>
</cp:coreProperties>
</file>